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defaultThemeVersion="124226"/>
  <mc:AlternateContent xmlns:mc="http://schemas.openxmlformats.org/markup-compatibility/2006">
    <mc:Choice Requires="x15">
      <x15ac:absPath xmlns:x15ac="http://schemas.microsoft.com/office/spreadsheetml/2010/11/ac" url="https://danegovco-my.sharepoint.com/personal/cequinonesl_dane_gov_co/Documents/Revision boletines/ECG/2021/Agosto/"/>
    </mc:Choice>
  </mc:AlternateContent>
  <xr:revisionPtr revIDLastSave="12" documentId="11_30E1F4846A7F7D70B5DBD15EF09A7D60FCE22F75" xr6:coauthVersionLast="47" xr6:coauthVersionMax="47" xr10:uidLastSave="{9DBFB981-3093-4722-9422-7F749A38F374}"/>
  <bookViews>
    <workbookView xWindow="-120" yWindow="-120" windowWidth="20730" windowHeight="11160" tabRatio="830" xr2:uid="{00000000-000D-0000-FFFF-FFFF00000000}"/>
  </bookViews>
  <sheets>
    <sheet name="Contenido" sheetId="1" r:id="rId1"/>
    <sheet name="Anexo 1 " sheetId="2" r:id="rId2"/>
    <sheet name="Anexo 2 " sheetId="3" r:id="rId3"/>
    <sheet name="Anexo 3 " sheetId="6" r:id="rId4"/>
    <sheet name="Anexo 4" sheetId="5" r:id="rId5"/>
    <sheet name="Anexo 5" sheetId="7" r:id="rId6"/>
    <sheet name="Anexo 6" sheetId="8" r:id="rId7"/>
    <sheet name="Anexo 7" sheetId="9" r:id="rId8"/>
    <sheet name="Anexo 8" sheetId="10" r:id="rId9"/>
    <sheet name="Anexo 9" sheetId="11" r:id="rId10"/>
    <sheet name="Anexo 10" sheetId="12" r:id="rId11"/>
  </sheets>
  <definedNames>
    <definedName name="_xlnm._FilterDatabase" localSheetId="1" hidden="1">'Anexo 1 '!$I$9:$K$118</definedName>
    <definedName name="_xlnm._FilterDatabase" localSheetId="2" hidden="1">'Anexo 2 '!$A$9:$Z$168</definedName>
    <definedName name="_xlnm._FilterDatabase" localSheetId="3" hidden="1">'Anexo 3 '!$N$17:$N$28</definedName>
    <definedName name="_xlnm._FilterDatabase" localSheetId="4" hidden="1">'Anexo 4'!$D$10:$M$10</definedName>
    <definedName name="_xlnm._FilterDatabase" localSheetId="5" hidden="1">'Anexo 5'!$A$9:$O$9</definedName>
    <definedName name="_xlnm._FilterDatabase" localSheetId="6" hidden="1">'Anexo 6'!$A$7:$F$2988</definedName>
    <definedName name="_xlnm._FilterDatabase" localSheetId="7" hidden="1">'Anexo 7'!$A$7:$H$1498</definedName>
    <definedName name="_xlnm._FilterDatabase" localSheetId="8" hidden="1">'Anexo 8'!$A$7:$F$902</definedName>
    <definedName name="_xlnm._FilterDatabase" localSheetId="9" hidden="1">'Anexo 9'!$A$7:$H$902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58" i="7" l="1"/>
  <c r="F157" i="7"/>
  <c r="F156" i="7"/>
  <c r="F155" i="7"/>
  <c r="F154" i="7"/>
  <c r="F153" i="7"/>
  <c r="F152" i="7"/>
  <c r="F151" i="7"/>
  <c r="F150" i="7"/>
  <c r="F149" i="7"/>
  <c r="F148" i="7"/>
  <c r="F147" i="7"/>
  <c r="F146" i="7"/>
  <c r="F145" i="7"/>
  <c r="F144" i="7"/>
  <c r="F143" i="7"/>
  <c r="F142" i="7"/>
  <c r="F141" i="7"/>
  <c r="F140" i="7"/>
  <c r="F139" i="7"/>
  <c r="A25" i="6" l="1"/>
  <c r="A164" i="2"/>
  <c r="A29" i="12" s="1"/>
  <c r="A909" i="10" l="1"/>
  <c r="A910" i="11" s="1"/>
  <c r="A1508" i="9"/>
  <c r="CX234" i="9"/>
  <c r="CW234" i="9"/>
  <c r="CV234" i="9"/>
  <c r="CU234" i="9"/>
  <c r="CT234" i="9"/>
  <c r="CL234" i="9"/>
  <c r="CK234" i="9"/>
  <c r="CJ234" i="9"/>
  <c r="CI234" i="9"/>
  <c r="CH234" i="9"/>
  <c r="CE234" i="9"/>
  <c r="CD234" i="9"/>
  <c r="CC234" i="9"/>
  <c r="CB234" i="9"/>
  <c r="CA234" i="9"/>
  <c r="CX233" i="9"/>
  <c r="CW233" i="9"/>
  <c r="CV233" i="9"/>
  <c r="CU233" i="9"/>
  <c r="CT233" i="9"/>
  <c r="CL233" i="9"/>
  <c r="CK233" i="9"/>
  <c r="CJ233" i="9"/>
  <c r="CI233" i="9"/>
  <c r="CH233" i="9"/>
  <c r="CE233" i="9"/>
  <c r="CD233" i="9"/>
  <c r="CC233" i="9"/>
  <c r="CB233" i="9"/>
  <c r="CA233" i="9"/>
  <c r="CX232" i="9"/>
  <c r="CW232" i="9"/>
  <c r="CV232" i="9"/>
  <c r="CU232" i="9"/>
  <c r="CT232" i="9"/>
  <c r="CL232" i="9"/>
  <c r="CK232" i="9"/>
  <c r="CJ232" i="9"/>
  <c r="CI232" i="9"/>
  <c r="CH232" i="9"/>
  <c r="CE232" i="9"/>
  <c r="CD232" i="9"/>
  <c r="CC232" i="9"/>
  <c r="CB232" i="9"/>
  <c r="CA232" i="9"/>
  <c r="CX231" i="9"/>
  <c r="CW231" i="9"/>
  <c r="CV231" i="9"/>
  <c r="CU231" i="9"/>
  <c r="CT231" i="9"/>
  <c r="CL231" i="9"/>
  <c r="CK231" i="9"/>
  <c r="CJ231" i="9"/>
  <c r="CI231" i="9"/>
  <c r="CH231" i="9"/>
  <c r="CE231" i="9"/>
  <c r="CD231" i="9"/>
  <c r="CC231" i="9"/>
  <c r="CB231" i="9"/>
  <c r="CA231" i="9"/>
  <c r="CX230" i="9"/>
  <c r="CW230" i="9"/>
  <c r="CV230" i="9"/>
  <c r="CU230" i="9"/>
  <c r="CT230" i="9"/>
  <c r="CL230" i="9"/>
  <c r="CK230" i="9"/>
  <c r="CJ230" i="9"/>
  <c r="CI230" i="9"/>
  <c r="CH230" i="9"/>
  <c r="CE230" i="9"/>
  <c r="CD230" i="9"/>
  <c r="CC230" i="9"/>
  <c r="CB230" i="9"/>
  <c r="CA230" i="9"/>
  <c r="CX229" i="9"/>
  <c r="CW229" i="9"/>
  <c r="CV229" i="9"/>
  <c r="CU229" i="9"/>
  <c r="CT229" i="9"/>
  <c r="CL229" i="9"/>
  <c r="CK229" i="9"/>
  <c r="CJ229" i="9"/>
  <c r="CI229" i="9"/>
  <c r="CH229" i="9"/>
  <c r="CE229" i="9"/>
  <c r="CD229" i="9"/>
  <c r="CC229" i="9"/>
  <c r="CB229" i="9"/>
  <c r="CA229" i="9"/>
  <c r="CX228" i="9"/>
  <c r="CW228" i="9"/>
  <c r="CV228" i="9"/>
  <c r="CU228" i="9"/>
  <c r="CT228" i="9"/>
  <c r="CL228" i="9"/>
  <c r="CK228" i="9"/>
  <c r="CJ228" i="9"/>
  <c r="CI228" i="9"/>
  <c r="CH228" i="9"/>
  <c r="CE228" i="9"/>
  <c r="CD228" i="9"/>
  <c r="CC228" i="9"/>
  <c r="CB228" i="9"/>
  <c r="CA228" i="9"/>
  <c r="CX227" i="9"/>
  <c r="CW227" i="9"/>
  <c r="CV227" i="9"/>
  <c r="CU227" i="9"/>
  <c r="CT227" i="9"/>
  <c r="CL227" i="9"/>
  <c r="CK227" i="9"/>
  <c r="CJ227" i="9"/>
  <c r="CI227" i="9"/>
  <c r="CH227" i="9"/>
  <c r="CE227" i="9"/>
  <c r="CD227" i="9"/>
  <c r="CC227" i="9"/>
  <c r="CB227" i="9"/>
  <c r="CA227" i="9"/>
  <c r="CX226" i="9"/>
  <c r="CW226" i="9"/>
  <c r="CV226" i="9"/>
  <c r="CU226" i="9"/>
  <c r="CT226" i="9"/>
  <c r="CL226" i="9"/>
  <c r="CK226" i="9"/>
  <c r="CJ226" i="9"/>
  <c r="CI226" i="9"/>
  <c r="CH226" i="9"/>
  <c r="CE226" i="9"/>
  <c r="CD226" i="9"/>
  <c r="CC226" i="9"/>
  <c r="CB226" i="9"/>
  <c r="CA226" i="9"/>
  <c r="CX225" i="9"/>
  <c r="CW225" i="9"/>
  <c r="CV225" i="9"/>
  <c r="CU225" i="9"/>
  <c r="CT225" i="9"/>
  <c r="CL225" i="9"/>
  <c r="CK225" i="9"/>
  <c r="CJ225" i="9"/>
  <c r="CI225" i="9"/>
  <c r="CH225" i="9"/>
  <c r="CE225" i="9"/>
  <c r="CD225" i="9"/>
  <c r="CC225" i="9"/>
  <c r="CB225" i="9"/>
  <c r="CA225" i="9"/>
  <c r="CX224" i="9"/>
  <c r="CW224" i="9"/>
  <c r="CV224" i="9"/>
  <c r="CU224" i="9"/>
  <c r="CT224" i="9"/>
  <c r="CL224" i="9"/>
  <c r="CK224" i="9"/>
  <c r="CJ224" i="9"/>
  <c r="CI224" i="9"/>
  <c r="CH224" i="9"/>
  <c r="CE224" i="9"/>
  <c r="CD224" i="9"/>
  <c r="CC224" i="9"/>
  <c r="CB224" i="9"/>
  <c r="CA224" i="9"/>
  <c r="CX223" i="9"/>
  <c r="CW223" i="9"/>
  <c r="CV223" i="9"/>
  <c r="CU223" i="9"/>
  <c r="CT223" i="9"/>
  <c r="CL223" i="9"/>
  <c r="CK223" i="9"/>
  <c r="CJ223" i="9"/>
  <c r="CI223" i="9"/>
  <c r="CH223" i="9"/>
  <c r="CE223" i="9"/>
  <c r="CD223" i="9"/>
  <c r="CC223" i="9"/>
  <c r="CB223" i="9"/>
  <c r="CA223" i="9"/>
  <c r="CX222" i="9"/>
  <c r="CW222" i="9"/>
  <c r="CV222" i="9"/>
  <c r="CU222" i="9"/>
  <c r="CT222" i="9"/>
  <c r="CL222" i="9"/>
  <c r="CK222" i="9"/>
  <c r="CJ222" i="9"/>
  <c r="CI222" i="9"/>
  <c r="CH222" i="9"/>
  <c r="CE222" i="9"/>
  <c r="CD222" i="9"/>
  <c r="CC222" i="9"/>
  <c r="CB222" i="9"/>
  <c r="CA222" i="9"/>
  <c r="CX221" i="9"/>
  <c r="CW221" i="9"/>
  <c r="CV221" i="9"/>
  <c r="CU221" i="9"/>
  <c r="CT221" i="9"/>
  <c r="CL221" i="9"/>
  <c r="CK221" i="9"/>
  <c r="CJ221" i="9"/>
  <c r="CI221" i="9"/>
  <c r="CH221" i="9"/>
  <c r="CE221" i="9"/>
  <c r="CD221" i="9"/>
  <c r="CC221" i="9"/>
  <c r="CB221" i="9"/>
  <c r="CA221" i="9"/>
  <c r="CX220" i="9"/>
  <c r="CW220" i="9"/>
  <c r="CV220" i="9"/>
  <c r="CU220" i="9"/>
  <c r="CT220" i="9"/>
  <c r="CL220" i="9"/>
  <c r="CK220" i="9"/>
  <c r="CJ220" i="9"/>
  <c r="CI220" i="9"/>
  <c r="CH220" i="9"/>
  <c r="CE220" i="9"/>
  <c r="CD220" i="9"/>
  <c r="CC220" i="9"/>
  <c r="CB220" i="9"/>
  <c r="CA220" i="9"/>
  <c r="CX219" i="9"/>
  <c r="CW219" i="9"/>
  <c r="CV219" i="9"/>
  <c r="CU219" i="9"/>
  <c r="CT219" i="9"/>
  <c r="CL219" i="9"/>
  <c r="CK219" i="9"/>
  <c r="CJ219" i="9"/>
  <c r="CI219" i="9"/>
  <c r="CH219" i="9"/>
  <c r="CE219" i="9"/>
  <c r="CD219" i="9"/>
  <c r="CC219" i="9"/>
  <c r="CB219" i="9"/>
  <c r="CA219" i="9"/>
  <c r="CX218" i="9"/>
  <c r="CW218" i="9"/>
  <c r="CV218" i="9"/>
  <c r="CU218" i="9"/>
  <c r="CT218" i="9"/>
  <c r="CL218" i="9"/>
  <c r="CK218" i="9"/>
  <c r="CJ218" i="9"/>
  <c r="CI218" i="9"/>
  <c r="CH218" i="9"/>
  <c r="CE218" i="9"/>
  <c r="CD218" i="9"/>
  <c r="CC218" i="9"/>
  <c r="CB218" i="9"/>
  <c r="CA218" i="9"/>
  <c r="CX217" i="9"/>
  <c r="CW217" i="9"/>
  <c r="CV217" i="9"/>
  <c r="CU217" i="9"/>
  <c r="CT217" i="9"/>
  <c r="CL217" i="9"/>
  <c r="CK217" i="9"/>
  <c r="CJ217" i="9"/>
  <c r="CI217" i="9"/>
  <c r="CH217" i="9"/>
  <c r="CE217" i="9"/>
  <c r="CD217" i="9"/>
  <c r="CC217" i="9"/>
  <c r="CB217" i="9"/>
  <c r="CA217" i="9"/>
  <c r="CX216" i="9"/>
  <c r="CW216" i="9"/>
  <c r="CV216" i="9"/>
  <c r="CU216" i="9"/>
  <c r="CT216" i="9"/>
  <c r="CL216" i="9"/>
  <c r="CK216" i="9"/>
  <c r="CJ216" i="9"/>
  <c r="CI216" i="9"/>
  <c r="CH216" i="9"/>
  <c r="CE216" i="9"/>
  <c r="CD216" i="9"/>
  <c r="CC216" i="9"/>
  <c r="CB216" i="9"/>
  <c r="CA216" i="9"/>
  <c r="CX215" i="9"/>
  <c r="CW215" i="9"/>
  <c r="CV215" i="9"/>
  <c r="CU215" i="9"/>
  <c r="CT215" i="9"/>
  <c r="CL215" i="9"/>
  <c r="CK215" i="9"/>
  <c r="CJ215" i="9"/>
  <c r="CI215" i="9"/>
  <c r="CH215" i="9"/>
  <c r="CE215" i="9"/>
  <c r="CD215" i="9"/>
  <c r="CC215" i="9"/>
  <c r="CB215" i="9"/>
  <c r="CA215" i="9"/>
  <c r="CX214" i="9"/>
  <c r="CW214" i="9"/>
  <c r="CV214" i="9"/>
  <c r="CU214" i="9"/>
  <c r="CT214" i="9"/>
  <c r="CL214" i="9"/>
  <c r="CK214" i="9"/>
  <c r="CJ214" i="9"/>
  <c r="CI214" i="9"/>
  <c r="CH214" i="9"/>
  <c r="CE214" i="9"/>
  <c r="CD214" i="9"/>
  <c r="CC214" i="9"/>
  <c r="CB214" i="9"/>
  <c r="CA214" i="9"/>
  <c r="CX213" i="9"/>
  <c r="CW213" i="9"/>
  <c r="CV213" i="9"/>
  <c r="CU213" i="9"/>
  <c r="CT213" i="9"/>
  <c r="CL213" i="9"/>
  <c r="CK213" i="9"/>
  <c r="CJ213" i="9"/>
  <c r="CI213" i="9"/>
  <c r="CH213" i="9"/>
  <c r="CE213" i="9"/>
  <c r="CD213" i="9"/>
  <c r="CC213" i="9"/>
  <c r="CB213" i="9"/>
  <c r="CA213" i="9"/>
  <c r="CX212" i="9"/>
  <c r="CW212" i="9"/>
  <c r="CV212" i="9"/>
  <c r="CU212" i="9"/>
  <c r="CT212" i="9"/>
  <c r="CL212" i="9"/>
  <c r="CK212" i="9"/>
  <c r="CJ212" i="9"/>
  <c r="CI212" i="9"/>
  <c r="CH212" i="9"/>
  <c r="CE212" i="9"/>
  <c r="CD212" i="9"/>
  <c r="CC212" i="9"/>
  <c r="CB212" i="9"/>
  <c r="CA212" i="9"/>
  <c r="CX211" i="9"/>
  <c r="CW211" i="9"/>
  <c r="CV211" i="9"/>
  <c r="CU211" i="9"/>
  <c r="CT211" i="9"/>
  <c r="CL211" i="9"/>
  <c r="CK211" i="9"/>
  <c r="CJ211" i="9"/>
  <c r="CI211" i="9"/>
  <c r="CH211" i="9"/>
  <c r="CE211" i="9"/>
  <c r="CD211" i="9"/>
  <c r="CC211" i="9"/>
  <c r="CB211" i="9"/>
  <c r="CA211" i="9"/>
  <c r="CX210" i="9"/>
  <c r="CW210" i="9"/>
  <c r="CV210" i="9"/>
  <c r="CU210" i="9"/>
  <c r="CT210" i="9"/>
  <c r="CL210" i="9"/>
  <c r="CK210" i="9"/>
  <c r="CJ210" i="9"/>
  <c r="CI210" i="9"/>
  <c r="CH210" i="9"/>
  <c r="CE210" i="9"/>
  <c r="CD210" i="9"/>
  <c r="CC210" i="9"/>
  <c r="CB210" i="9"/>
  <c r="CA210" i="9"/>
  <c r="CX209" i="9"/>
  <c r="CW209" i="9"/>
  <c r="CV209" i="9"/>
  <c r="CU209" i="9"/>
  <c r="CT209" i="9"/>
  <c r="CL209" i="9"/>
  <c r="CK209" i="9"/>
  <c r="CJ209" i="9"/>
  <c r="CI209" i="9"/>
  <c r="CH209" i="9"/>
  <c r="CE209" i="9"/>
  <c r="CD209" i="9"/>
  <c r="CC209" i="9"/>
  <c r="CB209" i="9"/>
  <c r="CA209" i="9"/>
  <c r="CX208" i="9"/>
  <c r="CW208" i="9"/>
  <c r="CV208" i="9"/>
  <c r="CU208" i="9"/>
  <c r="CT208" i="9"/>
  <c r="CL208" i="9"/>
  <c r="CK208" i="9"/>
  <c r="CJ208" i="9"/>
  <c r="CI208" i="9"/>
  <c r="CH208" i="9"/>
  <c r="CE208" i="9"/>
  <c r="CD208" i="9"/>
  <c r="CC208" i="9"/>
  <c r="CB208" i="9"/>
  <c r="CA208" i="9"/>
  <c r="CX207" i="9"/>
  <c r="CW207" i="9"/>
  <c r="CV207" i="9"/>
  <c r="CU207" i="9"/>
  <c r="CT207" i="9"/>
  <c r="CL207" i="9"/>
  <c r="CK207" i="9"/>
  <c r="CJ207" i="9"/>
  <c r="CI207" i="9"/>
  <c r="CH207" i="9"/>
  <c r="CE207" i="9"/>
  <c r="CD207" i="9"/>
  <c r="CC207" i="9"/>
  <c r="CB207" i="9"/>
  <c r="CA207" i="9"/>
  <c r="CX206" i="9"/>
  <c r="CW206" i="9"/>
  <c r="CV206" i="9"/>
  <c r="CU206" i="9"/>
  <c r="CT206" i="9"/>
  <c r="CL206" i="9"/>
  <c r="CK206" i="9"/>
  <c r="CJ206" i="9"/>
  <c r="CI206" i="9"/>
  <c r="CH206" i="9"/>
  <c r="CE206" i="9"/>
  <c r="CD206" i="9"/>
  <c r="CC206" i="9"/>
  <c r="CB206" i="9"/>
  <c r="CA206" i="9"/>
  <c r="CX205" i="9"/>
  <c r="CW205" i="9"/>
  <c r="CV205" i="9"/>
  <c r="CU205" i="9"/>
  <c r="CT205" i="9"/>
  <c r="CL205" i="9"/>
  <c r="CK205" i="9"/>
  <c r="CJ205" i="9"/>
  <c r="CI205" i="9"/>
  <c r="CH205" i="9"/>
  <c r="CE205" i="9"/>
  <c r="CD205" i="9"/>
  <c r="CC205" i="9"/>
  <c r="CB205" i="9"/>
  <c r="CA205" i="9"/>
  <c r="CX204" i="9"/>
  <c r="CW204" i="9"/>
  <c r="CV204" i="9"/>
  <c r="CU204" i="9"/>
  <c r="CT204" i="9"/>
  <c r="CL204" i="9"/>
  <c r="CK204" i="9"/>
  <c r="CJ204" i="9"/>
  <c r="CI204" i="9"/>
  <c r="CH204" i="9"/>
  <c r="CE204" i="9"/>
  <c r="CD204" i="9"/>
  <c r="CC204" i="9"/>
  <c r="CB204" i="9"/>
  <c r="CA204" i="9"/>
  <c r="CX203" i="9"/>
  <c r="CW203" i="9"/>
  <c r="CV203" i="9"/>
  <c r="CU203" i="9"/>
  <c r="CT203" i="9"/>
  <c r="CL203" i="9"/>
  <c r="CK203" i="9"/>
  <c r="CJ203" i="9"/>
  <c r="CI203" i="9"/>
  <c r="CH203" i="9"/>
  <c r="CE203" i="9"/>
  <c r="CD203" i="9"/>
  <c r="CC203" i="9"/>
  <c r="CB203" i="9"/>
  <c r="CA203" i="9"/>
  <c r="CX202" i="9"/>
  <c r="CW202" i="9"/>
  <c r="CV202" i="9"/>
  <c r="CU202" i="9"/>
  <c r="CT202" i="9"/>
  <c r="CL202" i="9"/>
  <c r="CK202" i="9"/>
  <c r="CJ202" i="9"/>
  <c r="CI202" i="9"/>
  <c r="CH202" i="9"/>
  <c r="CE202" i="9"/>
  <c r="CD202" i="9"/>
  <c r="CC202" i="9"/>
  <c r="CB202" i="9"/>
  <c r="CA202" i="9"/>
  <c r="CX201" i="9"/>
  <c r="CW201" i="9"/>
  <c r="CV201" i="9"/>
  <c r="CU201" i="9"/>
  <c r="CT201" i="9"/>
  <c r="CL201" i="9"/>
  <c r="CK201" i="9"/>
  <c r="CJ201" i="9"/>
  <c r="CI201" i="9"/>
  <c r="CH201" i="9"/>
  <c r="CE201" i="9"/>
  <c r="CD201" i="9"/>
  <c r="CC201" i="9"/>
  <c r="CB201" i="9"/>
  <c r="CA201" i="9"/>
  <c r="CX200" i="9"/>
  <c r="CW200" i="9"/>
  <c r="CV200" i="9"/>
  <c r="CU200" i="9"/>
  <c r="CT200" i="9"/>
  <c r="CL200" i="9"/>
  <c r="CK200" i="9"/>
  <c r="CJ200" i="9"/>
  <c r="CI200" i="9"/>
  <c r="CH200" i="9"/>
  <c r="CE200" i="9"/>
  <c r="CD200" i="9"/>
  <c r="CC200" i="9"/>
  <c r="CB200" i="9"/>
  <c r="CA200" i="9"/>
  <c r="CX199" i="9"/>
  <c r="CW199" i="9"/>
  <c r="CV199" i="9"/>
  <c r="CU199" i="9"/>
  <c r="CT199" i="9"/>
  <c r="CL199" i="9"/>
  <c r="CK199" i="9"/>
  <c r="CJ199" i="9"/>
  <c r="CI199" i="9"/>
  <c r="CH199" i="9"/>
  <c r="CE199" i="9"/>
  <c r="CD199" i="9"/>
  <c r="CC199" i="9"/>
  <c r="CB199" i="9"/>
  <c r="CA199" i="9"/>
  <c r="CX198" i="9"/>
  <c r="CW198" i="9"/>
  <c r="CV198" i="9"/>
  <c r="CU198" i="9"/>
  <c r="CT198" i="9"/>
  <c r="CL198" i="9"/>
  <c r="CK198" i="9"/>
  <c r="CJ198" i="9"/>
  <c r="CI198" i="9"/>
  <c r="CH198" i="9"/>
  <c r="CE198" i="9"/>
  <c r="CD198" i="9"/>
  <c r="CC198" i="9"/>
  <c r="CB198" i="9"/>
  <c r="CA198" i="9"/>
  <c r="CX197" i="9"/>
  <c r="CW197" i="9"/>
  <c r="CV197" i="9"/>
  <c r="CU197" i="9"/>
  <c r="CT197" i="9"/>
  <c r="CL197" i="9"/>
  <c r="CK197" i="9"/>
  <c r="CJ197" i="9"/>
  <c r="CI197" i="9"/>
  <c r="CH197" i="9"/>
  <c r="CE197" i="9"/>
  <c r="CD197" i="9"/>
  <c r="CC197" i="9"/>
  <c r="CB197" i="9"/>
  <c r="CA197" i="9"/>
  <c r="CX196" i="9"/>
  <c r="CW196" i="9"/>
  <c r="CV196" i="9"/>
  <c r="CU196" i="9"/>
  <c r="CT196" i="9"/>
  <c r="CL196" i="9"/>
  <c r="CK196" i="9"/>
  <c r="CJ196" i="9"/>
  <c r="CI196" i="9"/>
  <c r="CH196" i="9"/>
  <c r="CE196" i="9"/>
  <c r="CD196" i="9"/>
  <c r="CC196" i="9"/>
  <c r="CB196" i="9"/>
  <c r="CA196" i="9"/>
  <c r="CX195" i="9"/>
  <c r="CW195" i="9"/>
  <c r="CV195" i="9"/>
  <c r="CU195" i="9"/>
  <c r="CT195" i="9"/>
  <c r="CL195" i="9"/>
  <c r="CK195" i="9"/>
  <c r="CJ195" i="9"/>
  <c r="CI195" i="9"/>
  <c r="CH195" i="9"/>
  <c r="CE195" i="9"/>
  <c r="CD195" i="9"/>
  <c r="CC195" i="9"/>
  <c r="CB195" i="9"/>
  <c r="CA195" i="9"/>
  <c r="CX194" i="9"/>
  <c r="CW194" i="9"/>
  <c r="CV194" i="9"/>
  <c r="CU194" i="9"/>
  <c r="CT194" i="9"/>
  <c r="CL194" i="9"/>
  <c r="CK194" i="9"/>
  <c r="CJ194" i="9"/>
  <c r="CI194" i="9"/>
  <c r="CH194" i="9"/>
  <c r="CE194" i="9"/>
  <c r="CD194" i="9"/>
  <c r="CC194" i="9"/>
  <c r="CB194" i="9"/>
  <c r="CA194" i="9"/>
  <c r="CX193" i="9"/>
  <c r="CW193" i="9"/>
  <c r="CV193" i="9"/>
  <c r="CU193" i="9"/>
  <c r="CT193" i="9"/>
  <c r="CL193" i="9"/>
  <c r="CK193" i="9"/>
  <c r="CJ193" i="9"/>
  <c r="CI193" i="9"/>
  <c r="CH193" i="9"/>
  <c r="CE193" i="9"/>
  <c r="CD193" i="9"/>
  <c r="CC193" i="9"/>
  <c r="CB193" i="9"/>
  <c r="CA193" i="9"/>
  <c r="CX192" i="9"/>
  <c r="CW192" i="9"/>
  <c r="CV192" i="9"/>
  <c r="CU192" i="9"/>
  <c r="CT192" i="9"/>
  <c r="CL192" i="9"/>
  <c r="CK192" i="9"/>
  <c r="CJ192" i="9"/>
  <c r="CI192" i="9"/>
  <c r="CH192" i="9"/>
  <c r="CE192" i="9"/>
  <c r="CD192" i="9"/>
  <c r="CC192" i="9"/>
  <c r="CB192" i="9"/>
  <c r="CA192" i="9"/>
  <c r="CX191" i="9"/>
  <c r="CW191" i="9"/>
  <c r="CV191" i="9"/>
  <c r="CU191" i="9"/>
  <c r="CT191" i="9"/>
  <c r="CL191" i="9"/>
  <c r="CK191" i="9"/>
  <c r="CJ191" i="9"/>
  <c r="CI191" i="9"/>
  <c r="CH191" i="9"/>
  <c r="CE191" i="9"/>
  <c r="CD191" i="9"/>
  <c r="CC191" i="9"/>
  <c r="CB191" i="9"/>
  <c r="CA191" i="9"/>
  <c r="CX190" i="9"/>
  <c r="CW190" i="9"/>
  <c r="CV190" i="9"/>
  <c r="CU190" i="9"/>
  <c r="CT190" i="9"/>
  <c r="CL190" i="9"/>
  <c r="CK190" i="9"/>
  <c r="CJ190" i="9"/>
  <c r="CI190" i="9"/>
  <c r="CH190" i="9"/>
  <c r="CE190" i="9"/>
  <c r="CD190" i="9"/>
  <c r="CC190" i="9"/>
  <c r="CB190" i="9"/>
  <c r="CA190" i="9"/>
  <c r="CX189" i="9"/>
  <c r="CW189" i="9"/>
  <c r="CV189" i="9"/>
  <c r="CU189" i="9"/>
  <c r="CT189" i="9"/>
  <c r="CL189" i="9"/>
  <c r="CK189" i="9"/>
  <c r="CJ189" i="9"/>
  <c r="CI189" i="9"/>
  <c r="CH189" i="9"/>
  <c r="CE189" i="9"/>
  <c r="CD189" i="9"/>
  <c r="CC189" i="9"/>
  <c r="CB189" i="9"/>
  <c r="CA189" i="9"/>
  <c r="CX188" i="9"/>
  <c r="CW188" i="9"/>
  <c r="CV188" i="9"/>
  <c r="CU188" i="9"/>
  <c r="CT188" i="9"/>
  <c r="CL188" i="9"/>
  <c r="CK188" i="9"/>
  <c r="CJ188" i="9"/>
  <c r="CI188" i="9"/>
  <c r="CH188" i="9"/>
  <c r="CE188" i="9"/>
  <c r="CD188" i="9"/>
  <c r="CC188" i="9"/>
  <c r="CB188" i="9"/>
  <c r="CA188" i="9"/>
  <c r="CX187" i="9"/>
  <c r="CW187" i="9"/>
  <c r="CV187" i="9"/>
  <c r="CU187" i="9"/>
  <c r="CT187" i="9"/>
  <c r="CL187" i="9"/>
  <c r="CK187" i="9"/>
  <c r="CJ187" i="9"/>
  <c r="CI187" i="9"/>
  <c r="CH187" i="9"/>
  <c r="CE187" i="9"/>
  <c r="CD187" i="9"/>
  <c r="CC187" i="9"/>
  <c r="CB187" i="9"/>
  <c r="CA187" i="9"/>
  <c r="CX186" i="9"/>
  <c r="CW186" i="9"/>
  <c r="CV186" i="9"/>
  <c r="CU186" i="9"/>
  <c r="CT186" i="9"/>
  <c r="CL186" i="9"/>
  <c r="CK186" i="9"/>
  <c r="CJ186" i="9"/>
  <c r="CI186" i="9"/>
  <c r="CH186" i="9"/>
  <c r="CE186" i="9"/>
  <c r="CD186" i="9"/>
  <c r="CC186" i="9"/>
  <c r="CB186" i="9"/>
  <c r="CA186" i="9"/>
  <c r="CX185" i="9"/>
  <c r="CW185" i="9"/>
  <c r="CV185" i="9"/>
  <c r="CU185" i="9"/>
  <c r="CT185" i="9"/>
  <c r="CL185" i="9"/>
  <c r="CK185" i="9"/>
  <c r="CJ185" i="9"/>
  <c r="CI185" i="9"/>
  <c r="CH185" i="9"/>
  <c r="CE185" i="9"/>
  <c r="CD185" i="9"/>
  <c r="CC185" i="9"/>
  <c r="CB185" i="9"/>
  <c r="CA185" i="9"/>
  <c r="CX184" i="9"/>
  <c r="CW184" i="9"/>
  <c r="CV184" i="9"/>
  <c r="CU184" i="9"/>
  <c r="CT184" i="9"/>
  <c r="CL184" i="9"/>
  <c r="CK184" i="9"/>
  <c r="CJ184" i="9"/>
  <c r="CI184" i="9"/>
  <c r="CH184" i="9"/>
  <c r="CE184" i="9"/>
  <c r="CD184" i="9"/>
  <c r="CC184" i="9"/>
  <c r="CB184" i="9"/>
  <c r="CA184" i="9"/>
  <c r="CX183" i="9"/>
  <c r="CW183" i="9"/>
  <c r="CV183" i="9"/>
  <c r="CU183" i="9"/>
  <c r="CT183" i="9"/>
  <c r="CL183" i="9"/>
  <c r="CK183" i="9"/>
  <c r="CJ183" i="9"/>
  <c r="CI183" i="9"/>
  <c r="CH183" i="9"/>
  <c r="CE183" i="9"/>
  <c r="CD183" i="9"/>
  <c r="CC183" i="9"/>
  <c r="CB183" i="9"/>
  <c r="CA183" i="9"/>
  <c r="CX182" i="9"/>
  <c r="CW182" i="9"/>
  <c r="CV182" i="9"/>
  <c r="CU182" i="9"/>
  <c r="CT182" i="9"/>
  <c r="CL182" i="9"/>
  <c r="CK182" i="9"/>
  <c r="CJ182" i="9"/>
  <c r="CI182" i="9"/>
  <c r="CH182" i="9"/>
  <c r="CE182" i="9"/>
  <c r="CD182" i="9"/>
  <c r="CC182" i="9"/>
  <c r="CB182" i="9"/>
  <c r="CA182" i="9"/>
  <c r="CX181" i="9"/>
  <c r="CW181" i="9"/>
  <c r="CV181" i="9"/>
  <c r="CU181" i="9"/>
  <c r="CT181" i="9"/>
  <c r="CL181" i="9"/>
  <c r="CK181" i="9"/>
  <c r="CJ181" i="9"/>
  <c r="CI181" i="9"/>
  <c r="CH181" i="9"/>
  <c r="CE181" i="9"/>
  <c r="CD181" i="9"/>
  <c r="CC181" i="9"/>
  <c r="CB181" i="9"/>
  <c r="CA181" i="9"/>
  <c r="CX180" i="9"/>
  <c r="CW180" i="9"/>
  <c r="CV180" i="9"/>
  <c r="CU180" i="9"/>
  <c r="CT180" i="9"/>
  <c r="CL180" i="9"/>
  <c r="CK180" i="9"/>
  <c r="CJ180" i="9"/>
  <c r="CI180" i="9"/>
  <c r="CH180" i="9"/>
  <c r="CE180" i="9"/>
  <c r="CD180" i="9"/>
  <c r="CC180" i="9"/>
  <c r="CB180" i="9"/>
  <c r="CA180" i="9"/>
  <c r="CX179" i="9"/>
  <c r="CW179" i="9"/>
  <c r="CV179" i="9"/>
  <c r="CU179" i="9"/>
  <c r="CT179" i="9"/>
  <c r="CL179" i="9"/>
  <c r="CK179" i="9"/>
  <c r="CJ179" i="9"/>
  <c r="CI179" i="9"/>
  <c r="CH179" i="9"/>
  <c r="CE179" i="9"/>
  <c r="CD179" i="9"/>
  <c r="CC179" i="9"/>
  <c r="CB179" i="9"/>
  <c r="CA179" i="9"/>
  <c r="CX178" i="9"/>
  <c r="CW178" i="9"/>
  <c r="CV178" i="9"/>
  <c r="CU178" i="9"/>
  <c r="CT178" i="9"/>
  <c r="CL178" i="9"/>
  <c r="CK178" i="9"/>
  <c r="CJ178" i="9"/>
  <c r="CI178" i="9"/>
  <c r="CH178" i="9"/>
  <c r="CE178" i="9"/>
  <c r="CD178" i="9"/>
  <c r="CC178" i="9"/>
  <c r="CB178" i="9"/>
  <c r="CA178" i="9"/>
  <c r="CX177" i="9"/>
  <c r="CW177" i="9"/>
  <c r="CV177" i="9"/>
  <c r="CU177" i="9"/>
  <c r="CT177" i="9"/>
  <c r="CL177" i="9"/>
  <c r="CK177" i="9"/>
  <c r="CJ177" i="9"/>
  <c r="CI177" i="9"/>
  <c r="CH177" i="9"/>
  <c r="CE177" i="9"/>
  <c r="CD177" i="9"/>
  <c r="CC177" i="9"/>
  <c r="CB177" i="9"/>
  <c r="CA177" i="9"/>
  <c r="CX176" i="9"/>
  <c r="CW176" i="9"/>
  <c r="CV176" i="9"/>
  <c r="CU176" i="9"/>
  <c r="CT176" i="9"/>
  <c r="CL176" i="9"/>
  <c r="CK176" i="9"/>
  <c r="CJ176" i="9"/>
  <c r="CI176" i="9"/>
  <c r="CH176" i="9"/>
  <c r="CE176" i="9"/>
  <c r="CD176" i="9"/>
  <c r="CC176" i="9"/>
  <c r="CB176" i="9"/>
  <c r="CA176" i="9"/>
  <c r="CX175" i="9"/>
  <c r="CW175" i="9"/>
  <c r="CV175" i="9"/>
  <c r="CU175" i="9"/>
  <c r="CT175" i="9"/>
  <c r="CL175" i="9"/>
  <c r="CK175" i="9"/>
  <c r="CJ175" i="9"/>
  <c r="CI175" i="9"/>
  <c r="CH175" i="9"/>
  <c r="CE175" i="9"/>
  <c r="CD175" i="9"/>
  <c r="CC175" i="9"/>
  <c r="CB175" i="9"/>
  <c r="CA175" i="9"/>
  <c r="CX174" i="9"/>
  <c r="CW174" i="9"/>
  <c r="CV174" i="9"/>
  <c r="CU174" i="9"/>
  <c r="CT174" i="9"/>
  <c r="CL174" i="9"/>
  <c r="CK174" i="9"/>
  <c r="CJ174" i="9"/>
  <c r="CI174" i="9"/>
  <c r="CH174" i="9"/>
  <c r="CE174" i="9"/>
  <c r="CD174" i="9"/>
  <c r="CC174" i="9"/>
  <c r="CB174" i="9"/>
  <c r="CA174" i="9"/>
  <c r="CX173" i="9"/>
  <c r="CW173" i="9"/>
  <c r="CV173" i="9"/>
  <c r="CU173" i="9"/>
  <c r="CT173" i="9"/>
  <c r="CL173" i="9"/>
  <c r="CK173" i="9"/>
  <c r="CJ173" i="9"/>
  <c r="CI173" i="9"/>
  <c r="CH173" i="9"/>
  <c r="CE173" i="9"/>
  <c r="CD173" i="9"/>
  <c r="CC173" i="9"/>
  <c r="CB173" i="9"/>
  <c r="CA173" i="9"/>
  <c r="CX172" i="9"/>
  <c r="CW172" i="9"/>
  <c r="CV172" i="9"/>
  <c r="CU172" i="9"/>
  <c r="CT172" i="9"/>
  <c r="CL172" i="9"/>
  <c r="CK172" i="9"/>
  <c r="CJ172" i="9"/>
  <c r="CI172" i="9"/>
  <c r="CH172" i="9"/>
  <c r="CE172" i="9"/>
  <c r="CD172" i="9"/>
  <c r="CC172" i="9"/>
  <c r="CB172" i="9"/>
  <c r="CA172" i="9"/>
  <c r="CX171" i="9"/>
  <c r="CW171" i="9"/>
  <c r="CV171" i="9"/>
  <c r="CU171" i="9"/>
  <c r="CT171" i="9"/>
  <c r="CL171" i="9"/>
  <c r="CK171" i="9"/>
  <c r="CJ171" i="9"/>
  <c r="CI171" i="9"/>
  <c r="CH171" i="9"/>
  <c r="CE171" i="9"/>
  <c r="CD171" i="9"/>
  <c r="CC171" i="9"/>
  <c r="CB171" i="9"/>
  <c r="CA171" i="9"/>
  <c r="CX170" i="9"/>
  <c r="CW170" i="9"/>
  <c r="CV170" i="9"/>
  <c r="CU170" i="9"/>
  <c r="CT170" i="9"/>
  <c r="CL170" i="9"/>
  <c r="CK170" i="9"/>
  <c r="CJ170" i="9"/>
  <c r="CI170" i="9"/>
  <c r="CH170" i="9"/>
  <c r="CE170" i="9"/>
  <c r="CD170" i="9"/>
  <c r="CC170" i="9"/>
  <c r="CB170" i="9"/>
  <c r="CA170" i="9"/>
  <c r="CX169" i="9"/>
  <c r="CW169" i="9"/>
  <c r="CV169" i="9"/>
  <c r="CU169" i="9"/>
  <c r="CT169" i="9"/>
  <c r="CL169" i="9"/>
  <c r="CK169" i="9"/>
  <c r="CJ169" i="9"/>
  <c r="CI169" i="9"/>
  <c r="CH169" i="9"/>
  <c r="CE169" i="9"/>
  <c r="CD169" i="9"/>
  <c r="CC169" i="9"/>
  <c r="CB169" i="9"/>
  <c r="CA169" i="9"/>
  <c r="CX168" i="9"/>
  <c r="CW168" i="9"/>
  <c r="CV168" i="9"/>
  <c r="CU168" i="9"/>
  <c r="CT168" i="9"/>
  <c r="CL168" i="9"/>
  <c r="CK168" i="9"/>
  <c r="CJ168" i="9"/>
  <c r="CI168" i="9"/>
  <c r="CH168" i="9"/>
  <c r="CE168" i="9"/>
  <c r="CD168" i="9"/>
  <c r="CC168" i="9"/>
  <c r="CB168" i="9"/>
  <c r="CA168" i="9"/>
  <c r="CX167" i="9"/>
  <c r="CW167" i="9"/>
  <c r="CV167" i="9"/>
  <c r="CU167" i="9"/>
  <c r="CT167" i="9"/>
  <c r="CL167" i="9"/>
  <c r="CK167" i="9"/>
  <c r="CJ167" i="9"/>
  <c r="CI167" i="9"/>
  <c r="CH167" i="9"/>
  <c r="CE167" i="9"/>
  <c r="CD167" i="9"/>
  <c r="CC167" i="9"/>
  <c r="CB167" i="9"/>
  <c r="CA167" i="9"/>
  <c r="CX166" i="9"/>
  <c r="CW166" i="9"/>
  <c r="CV166" i="9"/>
  <c r="CU166" i="9"/>
  <c r="CT166" i="9"/>
  <c r="CL166" i="9"/>
  <c r="CK166" i="9"/>
  <c r="CJ166" i="9"/>
  <c r="CI166" i="9"/>
  <c r="CH166" i="9"/>
  <c r="CE166" i="9"/>
  <c r="CD166" i="9"/>
  <c r="CC166" i="9"/>
  <c r="CB166" i="9"/>
  <c r="CA166" i="9"/>
  <c r="CX165" i="9"/>
  <c r="CW165" i="9"/>
  <c r="CV165" i="9"/>
  <c r="CU165" i="9"/>
  <c r="CT165" i="9"/>
  <c r="CL165" i="9"/>
  <c r="CK165" i="9"/>
  <c r="CJ165" i="9"/>
  <c r="CI165" i="9"/>
  <c r="CH165" i="9"/>
  <c r="CE165" i="9"/>
  <c r="CD165" i="9"/>
  <c r="CC165" i="9"/>
  <c r="CB165" i="9"/>
  <c r="CA165" i="9"/>
  <c r="CX164" i="9"/>
  <c r="CW164" i="9"/>
  <c r="CV164" i="9"/>
  <c r="CU164" i="9"/>
  <c r="CT164" i="9"/>
  <c r="CL164" i="9"/>
  <c r="CK164" i="9"/>
  <c r="CJ164" i="9"/>
  <c r="CI164" i="9"/>
  <c r="CH164" i="9"/>
  <c r="CE164" i="9"/>
  <c r="CD164" i="9"/>
  <c r="CC164" i="9"/>
  <c r="CB164" i="9"/>
  <c r="CA164" i="9"/>
  <c r="CX163" i="9"/>
  <c r="CW163" i="9"/>
  <c r="CV163" i="9"/>
  <c r="CU163" i="9"/>
  <c r="CT163" i="9"/>
  <c r="CL163" i="9"/>
  <c r="CK163" i="9"/>
  <c r="CJ163" i="9"/>
  <c r="CI163" i="9"/>
  <c r="CH163" i="9"/>
  <c r="CE163" i="9"/>
  <c r="CD163" i="9"/>
  <c r="CC163" i="9"/>
  <c r="CB163" i="9"/>
  <c r="CA163" i="9"/>
  <c r="CX162" i="9"/>
  <c r="CW162" i="9"/>
  <c r="CV162" i="9"/>
  <c r="CU162" i="9"/>
  <c r="CT162" i="9"/>
  <c r="CL162" i="9"/>
  <c r="CK162" i="9"/>
  <c r="CJ162" i="9"/>
  <c r="CI162" i="9"/>
  <c r="CH162" i="9"/>
  <c r="CE162" i="9"/>
  <c r="CD162" i="9"/>
  <c r="CC162" i="9"/>
  <c r="CB162" i="9"/>
  <c r="CA162" i="9"/>
  <c r="CX161" i="9"/>
  <c r="CW161" i="9"/>
  <c r="CV161" i="9"/>
  <c r="CU161" i="9"/>
  <c r="CT161" i="9"/>
  <c r="CL161" i="9"/>
  <c r="CK161" i="9"/>
  <c r="CJ161" i="9"/>
  <c r="CI161" i="9"/>
  <c r="CH161" i="9"/>
  <c r="CE161" i="9"/>
  <c r="CD161" i="9"/>
  <c r="CC161" i="9"/>
  <c r="CB161" i="9"/>
  <c r="CA161" i="9"/>
  <c r="CX160" i="9"/>
  <c r="CW160" i="9"/>
  <c r="CV160" i="9"/>
  <c r="CU160" i="9"/>
  <c r="CT160" i="9"/>
  <c r="CL160" i="9"/>
  <c r="CK160" i="9"/>
  <c r="CJ160" i="9"/>
  <c r="CI160" i="9"/>
  <c r="CH160" i="9"/>
  <c r="CE160" i="9"/>
  <c r="CD160" i="9"/>
  <c r="CC160" i="9"/>
  <c r="CB160" i="9"/>
  <c r="CA160" i="9"/>
  <c r="CX159" i="9"/>
  <c r="CW159" i="9"/>
  <c r="CV159" i="9"/>
  <c r="CU159" i="9"/>
  <c r="CT159" i="9"/>
  <c r="CL159" i="9"/>
  <c r="CK159" i="9"/>
  <c r="CJ159" i="9"/>
  <c r="CI159" i="9"/>
  <c r="CH159" i="9"/>
  <c r="CE159" i="9"/>
  <c r="CD159" i="9"/>
  <c r="CC159" i="9"/>
  <c r="CB159" i="9"/>
  <c r="CA159" i="9"/>
  <c r="CX158" i="9"/>
  <c r="CW158" i="9"/>
  <c r="CV158" i="9"/>
  <c r="CU158" i="9"/>
  <c r="CT158" i="9"/>
  <c r="CL158" i="9"/>
  <c r="CK158" i="9"/>
  <c r="CJ158" i="9"/>
  <c r="CI158" i="9"/>
  <c r="CH158" i="9"/>
  <c r="CE158" i="9"/>
  <c r="CD158" i="9"/>
  <c r="CC158" i="9"/>
  <c r="CB158" i="9"/>
  <c r="CA158" i="9"/>
  <c r="CX157" i="9"/>
  <c r="CW157" i="9"/>
  <c r="CV157" i="9"/>
  <c r="CU157" i="9"/>
  <c r="CT157" i="9"/>
  <c r="CL157" i="9"/>
  <c r="CK157" i="9"/>
  <c r="CJ157" i="9"/>
  <c r="CI157" i="9"/>
  <c r="CH157" i="9"/>
  <c r="CE157" i="9"/>
  <c r="CD157" i="9"/>
  <c r="CC157" i="9"/>
  <c r="CB157" i="9"/>
  <c r="CA157" i="9"/>
  <c r="CX156" i="9"/>
  <c r="CW156" i="9"/>
  <c r="CV156" i="9"/>
  <c r="CU156" i="9"/>
  <c r="CT156" i="9"/>
  <c r="CL156" i="9"/>
  <c r="CK156" i="9"/>
  <c r="CJ156" i="9"/>
  <c r="CI156" i="9"/>
  <c r="CH156" i="9"/>
  <c r="CE156" i="9"/>
  <c r="CD156" i="9"/>
  <c r="CC156" i="9"/>
  <c r="CB156" i="9"/>
  <c r="CA156" i="9"/>
  <c r="CX155" i="9"/>
  <c r="CW155" i="9"/>
  <c r="CV155" i="9"/>
  <c r="CU155" i="9"/>
  <c r="CT155" i="9"/>
  <c r="CL155" i="9"/>
  <c r="CK155" i="9"/>
  <c r="CJ155" i="9"/>
  <c r="CI155" i="9"/>
  <c r="CH155" i="9"/>
  <c r="CE155" i="9"/>
  <c r="CD155" i="9"/>
  <c r="CC155" i="9"/>
  <c r="CB155" i="9"/>
  <c r="CA155" i="9"/>
  <c r="CX154" i="9"/>
  <c r="CW154" i="9"/>
  <c r="CV154" i="9"/>
  <c r="CU154" i="9"/>
  <c r="CT154" i="9"/>
  <c r="CL154" i="9"/>
  <c r="CK154" i="9"/>
  <c r="CJ154" i="9"/>
  <c r="CI154" i="9"/>
  <c r="CH154" i="9"/>
  <c r="CE154" i="9"/>
  <c r="CD154" i="9"/>
  <c r="CC154" i="9"/>
  <c r="CB154" i="9"/>
  <c r="CA154" i="9"/>
  <c r="CX153" i="9"/>
  <c r="CW153" i="9"/>
  <c r="CV153" i="9"/>
  <c r="CU153" i="9"/>
  <c r="CT153" i="9"/>
  <c r="CL153" i="9"/>
  <c r="CK153" i="9"/>
  <c r="CJ153" i="9"/>
  <c r="CI153" i="9"/>
  <c r="CH153" i="9"/>
  <c r="CE153" i="9"/>
  <c r="CD153" i="9"/>
  <c r="CC153" i="9"/>
  <c r="CB153" i="9"/>
  <c r="CA153" i="9"/>
  <c r="CX152" i="9"/>
  <c r="CW152" i="9"/>
  <c r="CV152" i="9"/>
  <c r="CU152" i="9"/>
  <c r="CT152" i="9"/>
  <c r="CL152" i="9"/>
  <c r="CK152" i="9"/>
  <c r="CJ152" i="9"/>
  <c r="CI152" i="9"/>
  <c r="CH152" i="9"/>
  <c r="CE152" i="9"/>
  <c r="CD152" i="9"/>
  <c r="CC152" i="9"/>
  <c r="CB152" i="9"/>
  <c r="CA152" i="9"/>
  <c r="CX151" i="9"/>
  <c r="CW151" i="9"/>
  <c r="CV151" i="9"/>
  <c r="CU151" i="9"/>
  <c r="CT151" i="9"/>
  <c r="CL151" i="9"/>
  <c r="CK151" i="9"/>
  <c r="CJ151" i="9"/>
  <c r="CI151" i="9"/>
  <c r="CH151" i="9"/>
  <c r="CE151" i="9"/>
  <c r="CD151" i="9"/>
  <c r="CC151" i="9"/>
  <c r="CB151" i="9"/>
  <c r="CA151" i="9"/>
  <c r="CX150" i="9"/>
  <c r="CW150" i="9"/>
  <c r="CV150" i="9"/>
  <c r="CU150" i="9"/>
  <c r="CT150" i="9"/>
  <c r="CL150" i="9"/>
  <c r="CK150" i="9"/>
  <c r="CJ150" i="9"/>
  <c r="CI150" i="9"/>
  <c r="CH150" i="9"/>
  <c r="CE150" i="9"/>
  <c r="CD150" i="9"/>
  <c r="CC150" i="9"/>
  <c r="CB150" i="9"/>
  <c r="CA150" i="9"/>
  <c r="CX147" i="9"/>
  <c r="CW147" i="9"/>
  <c r="CV147" i="9"/>
  <c r="CU147" i="9"/>
  <c r="CT147" i="9"/>
  <c r="CL147" i="9"/>
  <c r="CK147" i="9"/>
  <c r="CJ147" i="9"/>
  <c r="CI147" i="9"/>
  <c r="CH147" i="9"/>
  <c r="CE147" i="9"/>
  <c r="CD147" i="9"/>
  <c r="CC147" i="9"/>
  <c r="CB147" i="9"/>
  <c r="CA147" i="9"/>
  <c r="CX145" i="9"/>
  <c r="CW145" i="9"/>
  <c r="CV145" i="9"/>
  <c r="CU145" i="9"/>
  <c r="CT145" i="9"/>
  <c r="CL145" i="9"/>
  <c r="CK145" i="9"/>
  <c r="CJ145" i="9"/>
  <c r="CI145" i="9"/>
  <c r="CH145" i="9"/>
  <c r="CE145" i="9"/>
  <c r="CD145" i="9"/>
  <c r="CC145" i="9"/>
  <c r="CB145" i="9"/>
  <c r="CA145" i="9"/>
  <c r="CX142" i="9"/>
  <c r="CW142" i="9"/>
  <c r="CV142" i="9"/>
  <c r="CU142" i="9"/>
  <c r="CT142" i="9"/>
  <c r="CL142" i="9"/>
  <c r="CK142" i="9"/>
  <c r="CJ142" i="9"/>
  <c r="CI142" i="9"/>
  <c r="CH142" i="9"/>
  <c r="CE142" i="9"/>
  <c r="CD142" i="9"/>
  <c r="CC142" i="9"/>
  <c r="CB142" i="9"/>
  <c r="CA142" i="9"/>
  <c r="CX141" i="9"/>
  <c r="CW141" i="9"/>
  <c r="CV141" i="9"/>
  <c r="CU141" i="9"/>
  <c r="CT141" i="9"/>
  <c r="CL141" i="9"/>
  <c r="CK141" i="9"/>
  <c r="CJ141" i="9"/>
  <c r="CI141" i="9"/>
  <c r="CH141" i="9"/>
  <c r="CE141" i="9"/>
  <c r="CD141" i="9"/>
  <c r="CC141" i="9"/>
  <c r="CB141" i="9"/>
  <c r="CA141" i="9"/>
  <c r="CX140" i="9"/>
  <c r="CW140" i="9"/>
  <c r="CV140" i="9"/>
  <c r="CU140" i="9"/>
  <c r="CT140" i="9"/>
  <c r="CL140" i="9"/>
  <c r="CK140" i="9"/>
  <c r="CJ140" i="9"/>
  <c r="CI140" i="9"/>
  <c r="CH140" i="9"/>
  <c r="CE140" i="9"/>
  <c r="CD140" i="9"/>
  <c r="CC140" i="9"/>
  <c r="CB140" i="9"/>
  <c r="CA140" i="9"/>
  <c r="CX139" i="9"/>
  <c r="CW139" i="9"/>
  <c r="CV139" i="9"/>
  <c r="CU139" i="9"/>
  <c r="CT139" i="9"/>
  <c r="CL139" i="9"/>
  <c r="CK139" i="9"/>
  <c r="CJ139" i="9"/>
  <c r="CI139" i="9"/>
  <c r="CH139" i="9"/>
  <c r="CE139" i="9"/>
  <c r="CD139" i="9"/>
  <c r="CC139" i="9"/>
  <c r="CB139" i="9"/>
  <c r="CA139" i="9"/>
  <c r="CX138" i="9"/>
  <c r="CW138" i="9"/>
  <c r="CV138" i="9"/>
  <c r="CU138" i="9"/>
  <c r="CT138" i="9"/>
  <c r="CL138" i="9"/>
  <c r="CK138" i="9"/>
  <c r="CJ138" i="9"/>
  <c r="CI138" i="9"/>
  <c r="CH138" i="9"/>
  <c r="CE138" i="9"/>
  <c r="CD138" i="9"/>
  <c r="CC138" i="9"/>
  <c r="CB138" i="9"/>
  <c r="CA138" i="9"/>
  <c r="CX137" i="9"/>
  <c r="CW137" i="9"/>
  <c r="CV137" i="9"/>
  <c r="CU137" i="9"/>
  <c r="CT137" i="9"/>
  <c r="CL137" i="9"/>
  <c r="CK137" i="9"/>
  <c r="CJ137" i="9"/>
  <c r="CI137" i="9"/>
  <c r="CH137" i="9"/>
  <c r="CE137" i="9"/>
  <c r="CD137" i="9"/>
  <c r="CC137" i="9"/>
  <c r="CB137" i="9"/>
  <c r="CA137" i="9"/>
  <c r="CX136" i="9"/>
  <c r="CW136" i="9"/>
  <c r="CV136" i="9"/>
  <c r="CU136" i="9"/>
  <c r="CT136" i="9"/>
  <c r="CL136" i="9"/>
  <c r="CK136" i="9"/>
  <c r="CJ136" i="9"/>
  <c r="CI136" i="9"/>
  <c r="CH136" i="9"/>
  <c r="CE136" i="9"/>
  <c r="CD136" i="9"/>
  <c r="CC136" i="9"/>
  <c r="CB136" i="9"/>
  <c r="CA136" i="9"/>
  <c r="CX135" i="9"/>
  <c r="CW135" i="9"/>
  <c r="CV135" i="9"/>
  <c r="CU135" i="9"/>
  <c r="CT135" i="9"/>
  <c r="CL135" i="9"/>
  <c r="CK135" i="9"/>
  <c r="CJ135" i="9"/>
  <c r="CI135" i="9"/>
  <c r="CH135" i="9"/>
  <c r="CE135" i="9"/>
  <c r="CD135" i="9"/>
  <c r="CC135" i="9"/>
  <c r="CB135" i="9"/>
  <c r="CA135" i="9"/>
  <c r="CX134" i="9"/>
  <c r="CW134" i="9"/>
  <c r="CV134" i="9"/>
  <c r="CU134" i="9"/>
  <c r="CT134" i="9"/>
  <c r="CL134" i="9"/>
  <c r="CK134" i="9"/>
  <c r="CJ134" i="9"/>
  <c r="CI134" i="9"/>
  <c r="CH134" i="9"/>
  <c r="CE134" i="9"/>
  <c r="CD134" i="9"/>
  <c r="CC134" i="9"/>
  <c r="CB134" i="9"/>
  <c r="CA134" i="9"/>
  <c r="CX133" i="9"/>
  <c r="CW133" i="9"/>
  <c r="CV133" i="9"/>
  <c r="CU133" i="9"/>
  <c r="CT133" i="9"/>
  <c r="CL133" i="9"/>
  <c r="CK133" i="9"/>
  <c r="CJ133" i="9"/>
  <c r="CI133" i="9"/>
  <c r="CH133" i="9"/>
  <c r="CE133" i="9"/>
  <c r="CD133" i="9"/>
  <c r="CC133" i="9"/>
  <c r="CB133" i="9"/>
  <c r="CA133" i="9"/>
  <c r="CX132" i="9"/>
  <c r="CW132" i="9"/>
  <c r="CV132" i="9"/>
  <c r="CU132" i="9"/>
  <c r="CT132" i="9"/>
  <c r="CL132" i="9"/>
  <c r="CK132" i="9"/>
  <c r="CJ132" i="9"/>
  <c r="CI132" i="9"/>
  <c r="CH132" i="9"/>
  <c r="CE132" i="9"/>
  <c r="CD132" i="9"/>
  <c r="CC132" i="9"/>
  <c r="CB132" i="9"/>
  <c r="CA132" i="9"/>
  <c r="CX131" i="9"/>
  <c r="CW131" i="9"/>
  <c r="CV131" i="9"/>
  <c r="CU131" i="9"/>
  <c r="CT131" i="9"/>
  <c r="CL131" i="9"/>
  <c r="CK131" i="9"/>
  <c r="CJ131" i="9"/>
  <c r="CI131" i="9"/>
  <c r="CH131" i="9"/>
  <c r="CE131" i="9"/>
  <c r="CD131" i="9"/>
  <c r="CC131" i="9"/>
  <c r="CB131" i="9"/>
  <c r="CA131" i="9"/>
  <c r="CX130" i="9"/>
  <c r="CW130" i="9"/>
  <c r="CV130" i="9"/>
  <c r="CU130" i="9"/>
  <c r="CT130" i="9"/>
  <c r="CL130" i="9"/>
  <c r="CK130" i="9"/>
  <c r="CJ130" i="9"/>
  <c r="CI130" i="9"/>
  <c r="CH130" i="9"/>
  <c r="CE130" i="9"/>
  <c r="CD130" i="9"/>
  <c r="CC130" i="9"/>
  <c r="CB130" i="9"/>
  <c r="CA130" i="9"/>
  <c r="CX129" i="9"/>
  <c r="CW129" i="9"/>
  <c r="CV129" i="9"/>
  <c r="CU129" i="9"/>
  <c r="CT129" i="9"/>
  <c r="CL129" i="9"/>
  <c r="CK129" i="9"/>
  <c r="CJ129" i="9"/>
  <c r="CI129" i="9"/>
  <c r="CH129" i="9"/>
  <c r="CE129" i="9"/>
  <c r="CD129" i="9"/>
  <c r="CC129" i="9"/>
  <c r="CB129" i="9"/>
  <c r="CA129" i="9"/>
  <c r="CX128" i="9"/>
  <c r="CW128" i="9"/>
  <c r="CV128" i="9"/>
  <c r="CU128" i="9"/>
  <c r="CT128" i="9"/>
  <c r="CL128" i="9"/>
  <c r="CK128" i="9"/>
  <c r="CJ128" i="9"/>
  <c r="CI128" i="9"/>
  <c r="CH128" i="9"/>
  <c r="CE128" i="9"/>
  <c r="CD128" i="9"/>
  <c r="CC128" i="9"/>
  <c r="CB128" i="9"/>
  <c r="CA128" i="9"/>
  <c r="CX127" i="9"/>
  <c r="CW127" i="9"/>
  <c r="CV127" i="9"/>
  <c r="CU127" i="9"/>
  <c r="CT127" i="9"/>
  <c r="CL127" i="9"/>
  <c r="CK127" i="9"/>
  <c r="CJ127" i="9"/>
  <c r="CI127" i="9"/>
  <c r="CH127" i="9"/>
  <c r="CE127" i="9"/>
  <c r="CD127" i="9"/>
  <c r="CC127" i="9"/>
  <c r="CB127" i="9"/>
  <c r="CA127" i="9"/>
  <c r="CX126" i="9"/>
  <c r="CW126" i="9"/>
  <c r="CV126" i="9"/>
  <c r="CU126" i="9"/>
  <c r="CT126" i="9"/>
  <c r="CL126" i="9"/>
  <c r="CK126" i="9"/>
  <c r="CJ126" i="9"/>
  <c r="CI126" i="9"/>
  <c r="CH126" i="9"/>
  <c r="CE126" i="9"/>
  <c r="CD126" i="9"/>
  <c r="CC126" i="9"/>
  <c r="CB126" i="9"/>
  <c r="CA126" i="9"/>
  <c r="CX125" i="9"/>
  <c r="CW125" i="9"/>
  <c r="CV125" i="9"/>
  <c r="CU125" i="9"/>
  <c r="CT125" i="9"/>
  <c r="CL125" i="9"/>
  <c r="CK125" i="9"/>
  <c r="CJ125" i="9"/>
  <c r="CI125" i="9"/>
  <c r="CH125" i="9"/>
  <c r="CE125" i="9"/>
  <c r="CD125" i="9"/>
  <c r="CC125" i="9"/>
  <c r="CB125" i="9"/>
  <c r="CA125" i="9"/>
  <c r="CX124" i="9"/>
  <c r="CW124" i="9"/>
  <c r="CV124" i="9"/>
  <c r="CU124" i="9"/>
  <c r="CT124" i="9"/>
  <c r="CL124" i="9"/>
  <c r="CK124" i="9"/>
  <c r="CJ124" i="9"/>
  <c r="CI124" i="9"/>
  <c r="CH124" i="9"/>
  <c r="CE124" i="9"/>
  <c r="CD124" i="9"/>
  <c r="CC124" i="9"/>
  <c r="CB124" i="9"/>
  <c r="CA124" i="9"/>
  <c r="CX123" i="9"/>
  <c r="CW123" i="9"/>
  <c r="CV123" i="9"/>
  <c r="CU123" i="9"/>
  <c r="CT123" i="9"/>
  <c r="CL123" i="9"/>
  <c r="CK123" i="9"/>
  <c r="CJ123" i="9"/>
  <c r="CI123" i="9"/>
  <c r="CH123" i="9"/>
  <c r="CE123" i="9"/>
  <c r="CD123" i="9"/>
  <c r="CC123" i="9"/>
  <c r="CB123" i="9"/>
  <c r="CA123" i="9"/>
  <c r="CX122" i="9"/>
  <c r="CW122" i="9"/>
  <c r="CV122" i="9"/>
  <c r="CU122" i="9"/>
  <c r="CT122" i="9"/>
  <c r="CL122" i="9"/>
  <c r="CK122" i="9"/>
  <c r="CJ122" i="9"/>
  <c r="CI122" i="9"/>
  <c r="CH122" i="9"/>
  <c r="CE122" i="9"/>
  <c r="CD122" i="9"/>
  <c r="CC122" i="9"/>
  <c r="CB122" i="9"/>
  <c r="CA122" i="9"/>
  <c r="CX121" i="9"/>
  <c r="CW121" i="9"/>
  <c r="CV121" i="9"/>
  <c r="CU121" i="9"/>
  <c r="CT121" i="9"/>
  <c r="CL121" i="9"/>
  <c r="CK121" i="9"/>
  <c r="CJ121" i="9"/>
  <c r="CI121" i="9"/>
  <c r="CH121" i="9"/>
  <c r="CE121" i="9"/>
  <c r="CD121" i="9"/>
  <c r="CC121" i="9"/>
  <c r="CB121" i="9"/>
  <c r="CA121" i="9"/>
  <c r="CX120" i="9"/>
  <c r="CW120" i="9"/>
  <c r="CV120" i="9"/>
  <c r="CU120" i="9"/>
  <c r="CT120" i="9"/>
  <c r="CL120" i="9"/>
  <c r="CK120" i="9"/>
  <c r="CJ120" i="9"/>
  <c r="CI120" i="9"/>
  <c r="CH120" i="9"/>
  <c r="CE120" i="9"/>
  <c r="CD120" i="9"/>
  <c r="CC120" i="9"/>
  <c r="CB120" i="9"/>
  <c r="CA120" i="9"/>
  <c r="CX119" i="9"/>
  <c r="CW119" i="9"/>
  <c r="CV119" i="9"/>
  <c r="CU119" i="9"/>
  <c r="CT119" i="9"/>
  <c r="CL119" i="9"/>
  <c r="CK119" i="9"/>
  <c r="CJ119" i="9"/>
  <c r="CI119" i="9"/>
  <c r="CH119" i="9"/>
  <c r="CE119" i="9"/>
  <c r="CD119" i="9"/>
  <c r="CC119" i="9"/>
  <c r="CB119" i="9"/>
  <c r="CA119" i="9"/>
  <c r="CX118" i="9"/>
  <c r="CW118" i="9"/>
  <c r="CV118" i="9"/>
  <c r="CU118" i="9"/>
  <c r="CT118" i="9"/>
  <c r="CL118" i="9"/>
  <c r="CK118" i="9"/>
  <c r="CJ118" i="9"/>
  <c r="CI118" i="9"/>
  <c r="CH118" i="9"/>
  <c r="CE118" i="9"/>
  <c r="CD118" i="9"/>
  <c r="CC118" i="9"/>
  <c r="CB118" i="9"/>
  <c r="CA118" i="9"/>
  <c r="CX117" i="9"/>
  <c r="CW117" i="9"/>
  <c r="CV117" i="9"/>
  <c r="CU117" i="9"/>
  <c r="CT117" i="9"/>
  <c r="CL117" i="9"/>
  <c r="CK117" i="9"/>
  <c r="CJ117" i="9"/>
  <c r="CI117" i="9"/>
  <c r="CH117" i="9"/>
  <c r="CE117" i="9"/>
  <c r="CD117" i="9"/>
  <c r="CC117" i="9"/>
  <c r="CB117" i="9"/>
  <c r="CA117" i="9"/>
  <c r="CX8" i="9"/>
  <c r="CW8" i="9"/>
  <c r="CV8" i="9"/>
  <c r="CU8" i="9"/>
  <c r="CT8" i="9"/>
  <c r="CL8" i="9"/>
  <c r="CK8" i="9"/>
  <c r="CJ8" i="9"/>
  <c r="CI8" i="9"/>
  <c r="CH8" i="9"/>
  <c r="CE8" i="9"/>
  <c r="CD8" i="9"/>
  <c r="CC8" i="9"/>
  <c r="CB8" i="9"/>
  <c r="CA8" i="9"/>
  <c r="CX7" i="9"/>
  <c r="CW7" i="9"/>
  <c r="CV7" i="9"/>
  <c r="CU7" i="9"/>
  <c r="CT7" i="9"/>
  <c r="CL7" i="9"/>
  <c r="CK7" i="9"/>
  <c r="CJ7" i="9"/>
  <c r="CI7" i="9"/>
  <c r="CH7" i="9"/>
  <c r="CE7" i="9"/>
  <c r="CD7" i="9"/>
  <c r="CC7" i="9"/>
  <c r="CB7" i="9"/>
  <c r="CA7" i="9"/>
  <c r="CX6" i="9"/>
  <c r="CW6" i="9"/>
  <c r="CV6" i="9"/>
  <c r="CU6" i="9"/>
  <c r="CT6" i="9"/>
  <c r="CL6" i="9"/>
  <c r="CK6" i="9"/>
  <c r="CJ6" i="9"/>
  <c r="CI6" i="9"/>
  <c r="CH6" i="9"/>
  <c r="CE6" i="9"/>
  <c r="CD6" i="9"/>
  <c r="CC6" i="9"/>
  <c r="CB6" i="9"/>
  <c r="CA6" i="9"/>
  <c r="CX5" i="9"/>
  <c r="CW5" i="9"/>
  <c r="CV5" i="9"/>
  <c r="CU5" i="9"/>
  <c r="CT5" i="9"/>
  <c r="CL5" i="9"/>
  <c r="CK5" i="9"/>
  <c r="CJ5" i="9"/>
  <c r="CI5" i="9"/>
  <c r="CH5" i="9"/>
  <c r="CE5" i="9"/>
  <c r="CD5" i="9"/>
  <c r="CC5" i="9"/>
  <c r="CB5" i="9"/>
  <c r="CA5" i="9"/>
  <c r="CX4" i="9"/>
  <c r="CW4" i="9"/>
  <c r="CV4" i="9"/>
  <c r="CU4" i="9"/>
  <c r="CT4" i="9"/>
  <c r="CL4" i="9"/>
  <c r="CK4" i="9"/>
  <c r="CJ4" i="9"/>
  <c r="CI4" i="9"/>
  <c r="CH4" i="9"/>
  <c r="CE4" i="9"/>
  <c r="CD4" i="9"/>
  <c r="CC4" i="9"/>
  <c r="CB4" i="9"/>
  <c r="CA4" i="9"/>
  <c r="CX3" i="9"/>
  <c r="CW3" i="9"/>
  <c r="CV3" i="9"/>
  <c r="CU3" i="9"/>
  <c r="CT3" i="9"/>
  <c r="CL3" i="9"/>
  <c r="CK3" i="9"/>
  <c r="CJ3" i="9"/>
  <c r="CI3" i="9"/>
  <c r="CH3" i="9"/>
  <c r="CE3" i="9"/>
  <c r="CD3" i="9"/>
  <c r="CC3" i="9"/>
  <c r="CB3" i="9"/>
  <c r="CA3" i="9"/>
  <c r="A165" i="7"/>
  <c r="A2995" i="8" s="1"/>
  <c r="A168" i="5"/>
  <c r="A167" i="3"/>
  <c r="CM4" i="9" l="1"/>
  <c r="CQ4" i="9"/>
  <c r="CM8" i="9"/>
  <c r="CQ8" i="9"/>
  <c r="CM130" i="9"/>
  <c r="CQ130" i="9"/>
  <c r="DD130" i="9"/>
  <c r="CN131" i="9"/>
  <c r="CO132" i="9"/>
  <c r="CP133" i="9"/>
  <c r="CM134" i="9"/>
  <c r="CQ134" i="9"/>
  <c r="DD134" i="9"/>
  <c r="CN135" i="9"/>
  <c r="CO136" i="9"/>
  <c r="CP137" i="9"/>
  <c r="CM138" i="9"/>
  <c r="CQ138" i="9"/>
  <c r="DD138" i="9"/>
  <c r="CN139" i="9"/>
  <c r="CO140" i="9"/>
  <c r="CP141" i="9"/>
  <c r="CM142" i="9"/>
  <c r="CQ142" i="9"/>
  <c r="DD142" i="9"/>
  <c r="CN145" i="9"/>
  <c r="CO147" i="9"/>
  <c r="CP150" i="9"/>
  <c r="CM151" i="9"/>
  <c r="CQ151" i="9"/>
  <c r="DD151" i="9"/>
  <c r="CN152" i="9"/>
  <c r="CO153" i="9"/>
  <c r="CP154" i="9"/>
  <c r="DD155" i="9"/>
  <c r="CN156" i="9"/>
  <c r="CO157" i="9"/>
  <c r="CP158" i="9"/>
  <c r="CM159" i="9"/>
  <c r="CQ159" i="9"/>
  <c r="DD159" i="9"/>
  <c r="CN160" i="9"/>
  <c r="CO161" i="9"/>
  <c r="CM163" i="9"/>
  <c r="CQ163" i="9"/>
  <c r="DD163" i="9"/>
  <c r="CN164" i="9"/>
  <c r="CO165" i="9"/>
  <c r="CP166" i="9"/>
  <c r="CM167" i="9"/>
  <c r="DD167" i="9"/>
  <c r="CN168" i="9"/>
  <c r="CO169" i="9"/>
  <c r="CP170" i="9"/>
  <c r="DD171" i="9"/>
  <c r="CN172" i="9"/>
  <c r="CP174" i="9"/>
  <c r="CM175" i="9"/>
  <c r="CQ175" i="9"/>
  <c r="DD175" i="9"/>
  <c r="CN176" i="9"/>
  <c r="CO177" i="9"/>
  <c r="DD179" i="9"/>
  <c r="CN180" i="9"/>
  <c r="CM183" i="9"/>
  <c r="CQ183" i="9"/>
  <c r="DD183" i="9"/>
  <c r="CN184" i="9"/>
  <c r="CP186" i="9"/>
  <c r="DC186" i="9"/>
  <c r="CM187" i="9"/>
  <c r="CQ187" i="9"/>
  <c r="DD187" i="9"/>
  <c r="CN188" i="9"/>
  <c r="DA188" i="9"/>
  <c r="DE188" i="9"/>
  <c r="DB189" i="9"/>
  <c r="CP190" i="9"/>
  <c r="DC190" i="9"/>
  <c r="CM191" i="9"/>
  <c r="CQ191" i="9"/>
  <c r="DD191" i="9"/>
  <c r="CN192" i="9"/>
  <c r="DA192" i="9"/>
  <c r="DE192" i="9"/>
  <c r="CO193" i="9"/>
  <c r="DB193" i="9"/>
  <c r="DC194" i="9"/>
  <c r="CM195" i="9"/>
  <c r="CQ195" i="9"/>
  <c r="DD195" i="9"/>
  <c r="CN196" i="9"/>
  <c r="DA196" i="9"/>
  <c r="DE196" i="9"/>
  <c r="CO197" i="9"/>
  <c r="CM199" i="9"/>
  <c r="CQ199" i="9"/>
  <c r="DD199" i="9"/>
  <c r="DA200" i="9"/>
  <c r="DE200" i="9"/>
  <c r="CO201" i="9"/>
  <c r="DB201" i="9"/>
  <c r="CP202" i="9"/>
  <c r="DC202" i="9"/>
  <c r="CM203" i="9"/>
  <c r="CQ203" i="9"/>
  <c r="DD203" i="9"/>
  <c r="CN204" i="9"/>
  <c r="DA204" i="9"/>
  <c r="DE204" i="9"/>
  <c r="DB205" i="9"/>
  <c r="CP206" i="9"/>
  <c r="DC206" i="9"/>
  <c r="CM207" i="9"/>
  <c r="CQ207" i="9"/>
  <c r="DD207" i="9"/>
  <c r="CN208" i="9"/>
  <c r="DA208" i="9"/>
  <c r="DE208" i="9"/>
  <c r="DB209" i="9"/>
  <c r="CP210" i="9"/>
  <c r="DC210" i="9"/>
  <c r="CM211" i="9"/>
  <c r="CQ211" i="9"/>
  <c r="DD211" i="9"/>
  <c r="CN212" i="9"/>
  <c r="CO213" i="9"/>
  <c r="CP214" i="9"/>
  <c r="CM215" i="9"/>
  <c r="CQ215" i="9"/>
  <c r="CN216" i="9"/>
  <c r="CO217" i="9"/>
  <c r="CP218" i="9"/>
  <c r="CP222" i="9"/>
  <c r="CM223" i="9"/>
  <c r="CQ223" i="9"/>
  <c r="CN224" i="9"/>
  <c r="CO225" i="9"/>
  <c r="DA212" i="9"/>
  <c r="DE212" i="9"/>
  <c r="DB213" i="9"/>
  <c r="DC214" i="9"/>
  <c r="DD215" i="9"/>
  <c r="DA216" i="9"/>
  <c r="DE216" i="9"/>
  <c r="DB217" i="9"/>
  <c r="DC222" i="9"/>
  <c r="DD223" i="9"/>
  <c r="DA224" i="9"/>
  <c r="DE224" i="9"/>
  <c r="DB225" i="9"/>
  <c r="DC226" i="9"/>
  <c r="DD227" i="9"/>
  <c r="DA228" i="9"/>
  <c r="DE228" i="9"/>
  <c r="DB229" i="9"/>
  <c r="DC230" i="9"/>
  <c r="DD231" i="9"/>
  <c r="DC234" i="9"/>
  <c r="DA232" i="9"/>
  <c r="DE232" i="9"/>
  <c r="DB233" i="9"/>
  <c r="DD7" i="9"/>
  <c r="DD204" i="9"/>
  <c r="DD208" i="9"/>
  <c r="DD212" i="9"/>
  <c r="DD216" i="9"/>
  <c r="CQ167" i="9"/>
  <c r="CO7" i="9"/>
  <c r="CP8" i="9"/>
  <c r="CM117" i="9"/>
  <c r="CQ117" i="9"/>
  <c r="CN118" i="9"/>
  <c r="CO119" i="9"/>
  <c r="CP120" i="9"/>
  <c r="CN122" i="9"/>
  <c r="CM125" i="9"/>
  <c r="CQ125" i="9"/>
  <c r="CN126" i="9"/>
  <c r="CO127" i="9"/>
  <c r="CP128" i="9"/>
  <c r="CM129" i="9"/>
  <c r="CQ129" i="9"/>
  <c r="CN130" i="9"/>
  <c r="DE130" i="9"/>
  <c r="CO131" i="9"/>
  <c r="CP132" i="9"/>
  <c r="CN134" i="9"/>
  <c r="CO135" i="9"/>
  <c r="CP136" i="9"/>
  <c r="CM137" i="9"/>
  <c r="CQ137" i="9"/>
  <c r="CN138" i="9"/>
  <c r="CO139" i="9"/>
  <c r="CP140" i="9"/>
  <c r="CM141" i="9"/>
  <c r="CQ141" i="9"/>
  <c r="CN142" i="9"/>
  <c r="CO145" i="9"/>
  <c r="CP147" i="9"/>
  <c r="CM150" i="9"/>
  <c r="CQ150" i="9"/>
  <c r="CO6" i="9"/>
  <c r="CO118" i="9"/>
  <c r="CP119" i="9"/>
  <c r="CN121" i="9"/>
  <c r="CO122" i="9"/>
  <c r="CP123" i="9"/>
  <c r="CO195" i="9"/>
  <c r="CM201" i="9"/>
  <c r="CM221" i="9"/>
  <c r="CQ221" i="9"/>
  <c r="CN151" i="9"/>
  <c r="CO152" i="9"/>
  <c r="CM154" i="9"/>
  <c r="CQ154" i="9"/>
  <c r="CN155" i="9"/>
  <c r="CO156" i="9"/>
  <c r="CM158" i="9"/>
  <c r="CQ158" i="9"/>
  <c r="CN159" i="9"/>
  <c r="CO160" i="9"/>
  <c r="CM162" i="9"/>
  <c r="CQ162" i="9"/>
  <c r="CN163" i="9"/>
  <c r="CO164" i="9"/>
  <c r="CP165" i="9"/>
  <c r="CM166" i="9"/>
  <c r="CQ166" i="9"/>
  <c r="CN167" i="9"/>
  <c r="CO168" i="9"/>
  <c r="CP169" i="9"/>
  <c r="CM170" i="9"/>
  <c r="CQ170" i="9"/>
  <c r="CN171" i="9"/>
  <c r="CO172" i="9"/>
  <c r="CP173" i="9"/>
  <c r="CM174" i="9"/>
  <c r="CQ174" i="9"/>
  <c r="CN175" i="9"/>
  <c r="CO176" i="9"/>
  <c r="CM178" i="9"/>
  <c r="CO180" i="9"/>
  <c r="CM182" i="9"/>
  <c r="CQ182" i="9"/>
  <c r="CM186" i="9"/>
  <c r="CQ186" i="9"/>
  <c r="CM222" i="9"/>
  <c r="CQ222" i="9"/>
  <c r="CM230" i="9"/>
  <c r="CN231" i="9"/>
  <c r="CO232" i="9"/>
  <c r="CM234" i="9"/>
  <c r="CQ234" i="9"/>
  <c r="DD186" i="9"/>
  <c r="DA187" i="9"/>
  <c r="DE187" i="9"/>
  <c r="DD190" i="9"/>
  <c r="DA191" i="9"/>
  <c r="DE191" i="9"/>
  <c r="DA195" i="9"/>
  <c r="DE195" i="9"/>
  <c r="DA203" i="9"/>
  <c r="DE203" i="9"/>
  <c r="DB208" i="9"/>
  <c r="DD210" i="9"/>
  <c r="DA211" i="9"/>
  <c r="DE211" i="9"/>
  <c r="DD214" i="9"/>
  <c r="DA215" i="9"/>
  <c r="DE215" i="9"/>
  <c r="DD218" i="9"/>
  <c r="CN3" i="9"/>
  <c r="CO4" i="9"/>
  <c r="CM180" i="9"/>
  <c r="CQ180" i="9"/>
  <c r="CN181" i="9"/>
  <c r="CP187" i="9"/>
  <c r="CM188" i="9"/>
  <c r="CQ188" i="9"/>
  <c r="CN189" i="9"/>
  <c r="CO190" i="9"/>
  <c r="CP191" i="9"/>
  <c r="CM192" i="9"/>
  <c r="CQ192" i="9"/>
  <c r="CN193" i="9"/>
  <c r="CO194" i="9"/>
  <c r="CP195" i="9"/>
  <c r="CM196" i="9"/>
  <c r="CQ196" i="9"/>
  <c r="CN197" i="9"/>
  <c r="CP203" i="9"/>
  <c r="CM204" i="9"/>
  <c r="CQ204" i="9"/>
  <c r="CN205" i="9"/>
  <c r="CO206" i="9"/>
  <c r="CP207" i="9"/>
  <c r="CM208" i="9"/>
  <c r="CQ208" i="9"/>
  <c r="CN209" i="9"/>
  <c r="CO210" i="9"/>
  <c r="CP211" i="9"/>
  <c r="CM212" i="9"/>
  <c r="CQ212" i="9"/>
  <c r="CO214" i="9"/>
  <c r="CP215" i="9"/>
  <c r="CM216" i="9"/>
  <c r="CQ216" i="9"/>
  <c r="CN217" i="9"/>
  <c r="CO218" i="9"/>
  <c r="DA3" i="9"/>
  <c r="DE3" i="9"/>
  <c r="DB4" i="9"/>
  <c r="DC5" i="9"/>
  <c r="DC211" i="9"/>
  <c r="DA213" i="9"/>
  <c r="DE213" i="9"/>
  <c r="DB214" i="9"/>
  <c r="DC215" i="9"/>
  <c r="DA217" i="9"/>
  <c r="DE217" i="9"/>
  <c r="DD5" i="9"/>
  <c r="DC3" i="9"/>
  <c r="DA130" i="9"/>
  <c r="DB131" i="9"/>
  <c r="DC132" i="9"/>
  <c r="DD133" i="9"/>
  <c r="DA134" i="9"/>
  <c r="DE134" i="9"/>
  <c r="DB135" i="9"/>
  <c r="DC136" i="9"/>
  <c r="DD137" i="9"/>
  <c r="DA138" i="9"/>
  <c r="DE138" i="9"/>
  <c r="DB139" i="9"/>
  <c r="DC140" i="9"/>
  <c r="DD141" i="9"/>
  <c r="DA142" i="9"/>
  <c r="DE142" i="9"/>
  <c r="DB145" i="9"/>
  <c r="DC147" i="9"/>
  <c r="DD150" i="9"/>
  <c r="DA151" i="9"/>
  <c r="DE151" i="9"/>
  <c r="DB152" i="9"/>
  <c r="DC153" i="9"/>
  <c r="DD154" i="9"/>
  <c r="DA155" i="9"/>
  <c r="DE155" i="9"/>
  <c r="DB156" i="9"/>
  <c r="DC157" i="9"/>
  <c r="DD158" i="9"/>
  <c r="DA159" i="9"/>
  <c r="DE159" i="9"/>
  <c r="DB160" i="9"/>
  <c r="DC161" i="9"/>
  <c r="DD162" i="9"/>
  <c r="DA163" i="9"/>
  <c r="DE163" i="9"/>
  <c r="DB164" i="9"/>
  <c r="DC165" i="9"/>
  <c r="DD166" i="9"/>
  <c r="DA167" i="9"/>
  <c r="DE167" i="9"/>
  <c r="DB168" i="9"/>
  <c r="DC169" i="9"/>
  <c r="DD170" i="9"/>
  <c r="DA171" i="9"/>
  <c r="DE171" i="9"/>
  <c r="DB172" i="9"/>
  <c r="DC173" i="9"/>
  <c r="DD174" i="9"/>
  <c r="DA175" i="9"/>
  <c r="DE175" i="9"/>
  <c r="DB176" i="9"/>
  <c r="DC177" i="9"/>
  <c r="DC233" i="9"/>
  <c r="DB6" i="9"/>
  <c r="DD8" i="9"/>
  <c r="DA117" i="9"/>
  <c r="DE117" i="9"/>
  <c r="DB118" i="9"/>
  <c r="DC119" i="9"/>
  <c r="DD120" i="9"/>
  <c r="DA121" i="9"/>
  <c r="DE121" i="9"/>
  <c r="DB122" i="9"/>
  <c r="DD124" i="9"/>
  <c r="DD185" i="9"/>
  <c r="DA186" i="9"/>
  <c r="DE186" i="9"/>
  <c r="DB187" i="9"/>
  <c r="DC188" i="9"/>
  <c r="DD189" i="9"/>
  <c r="DA190" i="9"/>
  <c r="DE190" i="9"/>
  <c r="DB191" i="9"/>
  <c r="DC192" i="9"/>
  <c r="DD193" i="9"/>
  <c r="DA194" i="9"/>
  <c r="DE194" i="9"/>
  <c r="DB195" i="9"/>
  <c r="DC196" i="9"/>
  <c r="DD197" i="9"/>
  <c r="DA198" i="9"/>
  <c r="DE198" i="9"/>
  <c r="DA218" i="9"/>
  <c r="DE218" i="9"/>
  <c r="DB219" i="9"/>
  <c r="DD221" i="9"/>
  <c r="CN202" i="9"/>
  <c r="CN206" i="9"/>
  <c r="CO8" i="9"/>
  <c r="CM118" i="9"/>
  <c r="CQ118" i="9"/>
  <c r="CP121" i="9"/>
  <c r="CM6" i="9"/>
  <c r="CN182" i="9"/>
  <c r="CN5" i="9"/>
  <c r="CQ123" i="9"/>
  <c r="CP126" i="9"/>
  <c r="CN128" i="9"/>
  <c r="DC121" i="9"/>
  <c r="DC126" i="9"/>
  <c r="CM218" i="9"/>
  <c r="DB221" i="9"/>
  <c r="DA123" i="9"/>
  <c r="DE123" i="9"/>
  <c r="CQ218" i="9"/>
  <c r="CO3" i="9"/>
  <c r="CM5" i="9"/>
  <c r="CQ5" i="9"/>
  <c r="CQ6" i="9"/>
  <c r="CQ7" i="9"/>
  <c r="CO117" i="9"/>
  <c r="CO121" i="9"/>
  <c r="CM123" i="9"/>
  <c r="CM124" i="9"/>
  <c r="CQ124" i="9"/>
  <c r="DA183" i="9"/>
  <c r="DE183" i="9"/>
  <c r="CP197" i="9"/>
  <c r="CQ198" i="9"/>
  <c r="CO200" i="9"/>
  <c r="CQ202" i="9"/>
  <c r="CM210" i="9"/>
  <c r="CQ214" i="9"/>
  <c r="DB7" i="9"/>
  <c r="DA131" i="9"/>
  <c r="DE131" i="9"/>
  <c r="DB132" i="9"/>
  <c r="DC133" i="9"/>
  <c r="DA135" i="9"/>
  <c r="DE135" i="9"/>
  <c r="DB136" i="9"/>
  <c r="DC137" i="9"/>
  <c r="DA139" i="9"/>
  <c r="DE139" i="9"/>
  <c r="DB140" i="9"/>
  <c r="DC141" i="9"/>
  <c r="DA145" i="9"/>
  <c r="DE145" i="9"/>
  <c r="DB147" i="9"/>
  <c r="DC150" i="9"/>
  <c r="DA152" i="9"/>
  <c r="DE152" i="9"/>
  <c r="DB153" i="9"/>
  <c r="DC154" i="9"/>
  <c r="DA156" i="9"/>
  <c r="DE156" i="9"/>
  <c r="DB157" i="9"/>
  <c r="DC158" i="9"/>
  <c r="DA160" i="9"/>
  <c r="DE160" i="9"/>
  <c r="DB161" i="9"/>
  <c r="DC162" i="9"/>
  <c r="DA164" i="9"/>
  <c r="DE164" i="9"/>
  <c r="DB165" i="9"/>
  <c r="DC166" i="9"/>
  <c r="DA168" i="9"/>
  <c r="DE168" i="9"/>
  <c r="DB169" i="9"/>
  <c r="DC170" i="9"/>
  <c r="DA172" i="9"/>
  <c r="DE172" i="9"/>
  <c r="DB173" i="9"/>
  <c r="DC174" i="9"/>
  <c r="DA176" i="9"/>
  <c r="DE176" i="9"/>
  <c r="DB177" i="9"/>
  <c r="DC178" i="9"/>
  <c r="DC182" i="9"/>
  <c r="DA184" i="9"/>
  <c r="DE184" i="9"/>
  <c r="DB185" i="9"/>
  <c r="DA193" i="9"/>
  <c r="DE193" i="9"/>
  <c r="DB194" i="9"/>
  <c r="DC195" i="9"/>
  <c r="DA197" i="9"/>
  <c r="DE197" i="9"/>
  <c r="DC203" i="9"/>
  <c r="DA205" i="9"/>
  <c r="DE205" i="9"/>
  <c r="DC207" i="9"/>
  <c r="DA209" i="9"/>
  <c r="DE209" i="9"/>
  <c r="DB218" i="9"/>
  <c r="DC123" i="9"/>
  <c r="DB3" i="9"/>
  <c r="DA182" i="9"/>
  <c r="DE182" i="9"/>
  <c r="DB183" i="9"/>
  <c r="DC184" i="9"/>
  <c r="DB200" i="9"/>
  <c r="DB124" i="9"/>
  <c r="CP125" i="9"/>
  <c r="CN125" i="9"/>
  <c r="DA125" i="9"/>
  <c r="DE125" i="9"/>
  <c r="CO126" i="9"/>
  <c r="DB126" i="9"/>
  <c r="DC127" i="9"/>
  <c r="CM128" i="9"/>
  <c r="CQ128" i="9"/>
  <c r="DD128" i="9"/>
  <c r="CN129" i="9"/>
  <c r="DA129" i="9"/>
  <c r="DE129" i="9"/>
  <c r="CO130" i="9"/>
  <c r="DB130" i="9"/>
  <c r="CP131" i="9"/>
  <c r="DC131" i="9"/>
  <c r="CM132" i="9"/>
  <c r="CQ132" i="9"/>
  <c r="DD132" i="9"/>
  <c r="CN133" i="9"/>
  <c r="DA133" i="9"/>
  <c r="DE133" i="9"/>
  <c r="CO134" i="9"/>
  <c r="DB134" i="9"/>
  <c r="DC135" i="9"/>
  <c r="CM136" i="9"/>
  <c r="CQ136" i="9"/>
  <c r="DD136" i="9"/>
  <c r="CN137" i="9"/>
  <c r="DA137" i="9"/>
  <c r="DE137" i="9"/>
  <c r="DA127" i="9"/>
  <c r="DE127" i="9"/>
  <c r="DC129" i="9"/>
  <c r="DD4" i="9"/>
  <c r="CP6" i="9"/>
  <c r="DC7" i="9"/>
  <c r="DA4" i="9"/>
  <c r="DE4" i="9"/>
  <c r="DC4" i="9"/>
  <c r="DA5" i="9"/>
  <c r="DE5" i="9"/>
  <c r="DA6" i="9"/>
  <c r="DE6" i="9"/>
  <c r="DA7" i="9"/>
  <c r="DE7" i="9"/>
  <c r="CM119" i="9"/>
  <c r="CQ119" i="9"/>
  <c r="DE120" i="9"/>
  <c r="DB125" i="9"/>
  <c r="CQ127" i="9"/>
  <c r="DD127" i="9"/>
  <c r="CO129" i="9"/>
  <c r="DC130" i="9"/>
  <c r="CM131" i="9"/>
  <c r="CQ131" i="9"/>
  <c r="DD131" i="9"/>
  <c r="CN132" i="9"/>
  <c r="DA132" i="9"/>
  <c r="DE132" i="9"/>
  <c r="CO133" i="9"/>
  <c r="DB133" i="9"/>
  <c r="DC134" i="9"/>
  <c r="CM135" i="9"/>
  <c r="CQ135" i="9"/>
  <c r="DD135" i="9"/>
  <c r="CN136" i="9"/>
  <c r="DA136" i="9"/>
  <c r="DE136" i="9"/>
  <c r="CO137" i="9"/>
  <c r="DB137" i="9"/>
  <c r="CP138" i="9"/>
  <c r="DC138" i="9"/>
  <c r="CM139" i="9"/>
  <c r="CQ139" i="9"/>
  <c r="DD139" i="9"/>
  <c r="CN140" i="9"/>
  <c r="DA140" i="9"/>
  <c r="DE140" i="9"/>
  <c r="CO141" i="9"/>
  <c r="DB141" i="9"/>
  <c r="CP142" i="9"/>
  <c r="DC142" i="9"/>
  <c r="CM145" i="9"/>
  <c r="CQ145" i="9"/>
  <c r="DD145" i="9"/>
  <c r="CN147" i="9"/>
  <c r="DA147" i="9"/>
  <c r="DE147" i="9"/>
  <c r="CO150" i="9"/>
  <c r="CO138" i="9"/>
  <c r="DB138" i="9"/>
  <c r="CP139" i="9"/>
  <c r="DC139" i="9"/>
  <c r="CM140" i="9"/>
  <c r="CQ140" i="9"/>
  <c r="DD140" i="9"/>
  <c r="CN141" i="9"/>
  <c r="DA141" i="9"/>
  <c r="DE141" i="9"/>
  <c r="CO142" i="9"/>
  <c r="DB142" i="9"/>
  <c r="DC145" i="9"/>
  <c r="CM147" i="9"/>
  <c r="CQ147" i="9"/>
  <c r="DD147" i="9"/>
  <c r="CN150" i="9"/>
  <c r="DA150" i="9"/>
  <c r="DE150" i="9"/>
  <c r="CO151" i="9"/>
  <c r="DB151" i="9"/>
  <c r="CP152" i="9"/>
  <c r="DC152" i="9"/>
  <c r="CM153" i="9"/>
  <c r="CQ153" i="9"/>
  <c r="DD153" i="9"/>
  <c r="CN154" i="9"/>
  <c r="DA154" i="9"/>
  <c r="DE154" i="9"/>
  <c r="CO155" i="9"/>
  <c r="DB155" i="9"/>
  <c r="DC156" i="9"/>
  <c r="CM157" i="9"/>
  <c r="CQ157" i="9"/>
  <c r="DD157" i="9"/>
  <c r="CN158" i="9"/>
  <c r="DA158" i="9"/>
  <c r="DE158" i="9"/>
  <c r="CO159" i="9"/>
  <c r="DB159" i="9"/>
  <c r="CP160" i="9"/>
  <c r="DC160" i="9"/>
  <c r="DD161" i="9"/>
  <c r="CN162" i="9"/>
  <c r="DA162" i="9"/>
  <c r="DE162" i="9"/>
  <c r="CO163" i="9"/>
  <c r="DB163" i="9"/>
  <c r="CP164" i="9"/>
  <c r="DC164" i="9"/>
  <c r="CM165" i="9"/>
  <c r="CQ165" i="9"/>
  <c r="DD165" i="9"/>
  <c r="CN166" i="9"/>
  <c r="DA166" i="9"/>
  <c r="DE166" i="9"/>
  <c r="CO167" i="9"/>
  <c r="DB167" i="9"/>
  <c r="CP168" i="9"/>
  <c r="DC168" i="9"/>
  <c r="CM169" i="9"/>
  <c r="CQ169" i="9"/>
  <c r="DD169" i="9"/>
  <c r="CN170" i="9"/>
  <c r="DA170" i="9"/>
  <c r="DE170" i="9"/>
  <c r="CO171" i="9"/>
  <c r="DB171" i="9"/>
  <c r="DC172" i="9"/>
  <c r="CM173" i="9"/>
  <c r="CQ173" i="9"/>
  <c r="DD173" i="9"/>
  <c r="DA174" i="9"/>
  <c r="DE174" i="9"/>
  <c r="CO175" i="9"/>
  <c r="DB175" i="9"/>
  <c r="DC176" i="9"/>
  <c r="CM177" i="9"/>
  <c r="CQ177" i="9"/>
  <c r="DD177" i="9"/>
  <c r="DA178" i="9"/>
  <c r="DE178" i="9"/>
  <c r="CO179" i="9"/>
  <c r="DB179" i="9"/>
  <c r="DC180" i="9"/>
  <c r="DB150" i="9"/>
  <c r="CP151" i="9"/>
  <c r="DC151" i="9"/>
  <c r="CM152" i="9"/>
  <c r="CQ152" i="9"/>
  <c r="DD152" i="9"/>
  <c r="CN153" i="9"/>
  <c r="DA153" i="9"/>
  <c r="DE153" i="9"/>
  <c r="CO154" i="9"/>
  <c r="DB154" i="9"/>
  <c r="CP155" i="9"/>
  <c r="DC155" i="9"/>
  <c r="CM156" i="9"/>
  <c r="CQ156" i="9"/>
  <c r="DD156" i="9"/>
  <c r="CN157" i="9"/>
  <c r="DA157" i="9"/>
  <c r="DE157" i="9"/>
  <c r="CO158" i="9"/>
  <c r="DB158" i="9"/>
  <c r="CP159" i="9"/>
  <c r="DC159" i="9"/>
  <c r="CM160" i="9"/>
  <c r="CQ160" i="9"/>
  <c r="DD160" i="9"/>
  <c r="CN161" i="9"/>
  <c r="DA161" i="9"/>
  <c r="DE161" i="9"/>
  <c r="CO162" i="9"/>
  <c r="DB162" i="9"/>
  <c r="CP163" i="9"/>
  <c r="DC163" i="9"/>
  <c r="CM164" i="9"/>
  <c r="CQ164" i="9"/>
  <c r="DD164" i="9"/>
  <c r="CN165" i="9"/>
  <c r="DA165" i="9"/>
  <c r="DE165" i="9"/>
  <c r="CO166" i="9"/>
  <c r="DB166" i="9"/>
  <c r="CP167" i="9"/>
  <c r="DC167" i="9"/>
  <c r="CM168" i="9"/>
  <c r="CQ168" i="9"/>
  <c r="DD168" i="9"/>
  <c r="CN169" i="9"/>
  <c r="DA169" i="9"/>
  <c r="DE169" i="9"/>
  <c r="CO170" i="9"/>
  <c r="DB170" i="9"/>
  <c r="DC171" i="9"/>
  <c r="CM172" i="9"/>
  <c r="CQ172" i="9"/>
  <c r="DD172" i="9"/>
  <c r="CN173" i="9"/>
  <c r="DA173" i="9"/>
  <c r="DE173" i="9"/>
  <c r="CO174" i="9"/>
  <c r="DB174" i="9"/>
  <c r="DC175" i="9"/>
  <c r="CM176" i="9"/>
  <c r="CQ176" i="9"/>
  <c r="DD176" i="9"/>
  <c r="CN177" i="9"/>
  <c r="DA177" i="9"/>
  <c r="DE177" i="9"/>
  <c r="CO178" i="9"/>
  <c r="CP179" i="9"/>
  <c r="DC179" i="9"/>
  <c r="DD181" i="9"/>
  <c r="CO184" i="9"/>
  <c r="DB184" i="9"/>
  <c r="CP192" i="9"/>
  <c r="CP196" i="9"/>
  <c r="DC218" i="9"/>
  <c r="DA219" i="9"/>
  <c r="DE219" i="9"/>
  <c r="DC221" i="9"/>
  <c r="DD226" i="9"/>
  <c r="CN227" i="9"/>
  <c r="DA227" i="9"/>
  <c r="DE227" i="9"/>
  <c r="CO228" i="9"/>
  <c r="DB228" i="9"/>
  <c r="DC229" i="9"/>
  <c r="CQ230" i="9"/>
  <c r="DD230" i="9"/>
  <c r="DA231" i="9"/>
  <c r="DE231" i="9"/>
  <c r="DB232" i="9"/>
  <c r="DD234" i="9"/>
  <c r="DD182" i="9"/>
  <c r="DB197" i="9"/>
  <c r="CN198" i="9"/>
  <c r="DD198" i="9"/>
  <c r="CO199" i="9"/>
  <c r="DB199" i="9"/>
  <c r="DC200" i="9"/>
  <c r="DD201" i="9"/>
  <c r="DA202" i="9"/>
  <c r="DE202" i="9"/>
  <c r="DB204" i="9"/>
  <c r="CQ210" i="9"/>
  <c r="CP219" i="9"/>
  <c r="DC219" i="9"/>
  <c r="CM220" i="9"/>
  <c r="CQ220" i="9"/>
  <c r="DD220" i="9"/>
  <c r="CN221" i="9"/>
  <c r="DA221" i="9"/>
  <c r="DE221" i="9"/>
  <c r="DA222" i="9"/>
  <c r="DE222" i="9"/>
  <c r="DD222" i="9"/>
  <c r="DB223" i="9"/>
  <c r="DA223" i="9"/>
  <c r="DE223" i="9"/>
  <c r="CM225" i="9"/>
  <c r="CQ225" i="9"/>
  <c r="CP225" i="9"/>
  <c r="CN226" i="9"/>
  <c r="DA226" i="9"/>
  <c r="DE226" i="9"/>
  <c r="CO227" i="9"/>
  <c r="DB227" i="9"/>
  <c r="CP228" i="9"/>
  <c r="DC228" i="9"/>
  <c r="CM229" i="9"/>
  <c r="CQ229" i="9"/>
  <c r="DD229" i="9"/>
  <c r="CN230" i="9"/>
  <c r="DA230" i="9"/>
  <c r="DE230" i="9"/>
  <c r="CO231" i="9"/>
  <c r="DB231" i="9"/>
  <c r="DC232" i="9"/>
  <c r="DD233" i="9"/>
  <c r="CN234" i="9"/>
  <c r="DA234" i="9"/>
  <c r="DE234" i="9"/>
  <c r="DA180" i="9"/>
  <c r="DE180" i="9"/>
  <c r="DB181" i="9"/>
  <c r="CP182" i="9"/>
  <c r="CP183" i="9"/>
  <c r="CO183" i="9"/>
  <c r="CM184" i="9"/>
  <c r="CQ184" i="9"/>
  <c r="CP184" i="9"/>
  <c r="CN185" i="9"/>
  <c r="CM185" i="9"/>
  <c r="CQ185" i="9"/>
  <c r="CO186" i="9"/>
  <c r="CO188" i="9"/>
  <c r="CM190" i="9"/>
  <c r="CQ190" i="9"/>
  <c r="CO192" i="9"/>
  <c r="DC193" i="9"/>
  <c r="DD194" i="9"/>
  <c r="DB196" i="9"/>
  <c r="CP198" i="9"/>
  <c r="DC198" i="9"/>
  <c r="CP199" i="9"/>
  <c r="DC199" i="9"/>
  <c r="CM200" i="9"/>
  <c r="CQ200" i="9"/>
  <c r="DD200" i="9"/>
  <c r="CN201" i="9"/>
  <c r="DA201" i="9"/>
  <c r="CO202" i="9"/>
  <c r="DD202" i="9"/>
  <c r="CO203" i="9"/>
  <c r="DB203" i="9"/>
  <c r="DC204" i="9"/>
  <c r="CM205" i="9"/>
  <c r="CQ205" i="9"/>
  <c r="DD205" i="9"/>
  <c r="DA206" i="9"/>
  <c r="DE206" i="9"/>
  <c r="CO207" i="9"/>
  <c r="DB207" i="9"/>
  <c r="CM209" i="9"/>
  <c r="CQ209" i="9"/>
  <c r="DD209" i="9"/>
  <c r="DA210" i="9"/>
  <c r="DE210" i="9"/>
  <c r="DB211" i="9"/>
  <c r="CM213" i="9"/>
  <c r="CQ213" i="9"/>
  <c r="DD213" i="9"/>
  <c r="CN214" i="9"/>
  <c r="DA214" i="9"/>
  <c r="DE214" i="9"/>
  <c r="DB215" i="9"/>
  <c r="CM217" i="9"/>
  <c r="CQ217" i="9"/>
  <c r="DD217" i="9"/>
  <c r="CM219" i="9"/>
  <c r="CQ219" i="9"/>
  <c r="DD219" i="9"/>
  <c r="CN220" i="9"/>
  <c r="CO222" i="9"/>
  <c r="DB222" i="9"/>
  <c r="CP223" i="9"/>
  <c r="DC223" i="9"/>
  <c r="CM224" i="9"/>
  <c r="CQ224" i="9"/>
  <c r="DD224" i="9"/>
  <c r="CN225" i="9"/>
  <c r="DA225" i="9"/>
  <c r="DE225" i="9"/>
  <c r="CO226" i="9"/>
  <c r="DB226" i="9"/>
  <c r="DC227" i="9"/>
  <c r="DD228" i="9"/>
  <c r="DA229" i="9"/>
  <c r="DE229" i="9"/>
  <c r="DB230" i="9"/>
  <c r="DC231" i="9"/>
  <c r="DD232" i="9"/>
  <c r="DA233" i="9"/>
  <c r="DE233" i="9"/>
  <c r="DB234" i="9"/>
  <c r="CP118" i="9"/>
  <c r="CO120" i="9"/>
  <c r="CN123" i="9"/>
  <c r="CO124" i="9"/>
  <c r="CO125" i="9"/>
  <c r="CM181" i="9"/>
  <c r="CQ181" i="9"/>
  <c r="CP188" i="9"/>
  <c r="CQ201" i="9"/>
  <c r="CO208" i="9"/>
  <c r="CO212" i="9"/>
  <c r="CO224" i="9"/>
  <c r="CN8" i="9"/>
  <c r="CN119" i="9"/>
  <c r="CP122" i="9"/>
  <c r="CM126" i="9"/>
  <c r="CQ126" i="9"/>
  <c r="CM127" i="9"/>
  <c r="CO128" i="9"/>
  <c r="CP180" i="9"/>
  <c r="CN186" i="9"/>
  <c r="CO187" i="9"/>
  <c r="CM189" i="9"/>
  <c r="CQ189" i="9"/>
  <c r="CP3" i="9"/>
  <c r="CP117" i="9"/>
  <c r="CN120" i="9"/>
  <c r="CM122" i="9"/>
  <c r="CQ122" i="9"/>
  <c r="CN124" i="9"/>
  <c r="CN127" i="9"/>
  <c r="CP129" i="9"/>
  <c r="CN178" i="9"/>
  <c r="CN190" i="9"/>
  <c r="CO191" i="9"/>
  <c r="CN210" i="9"/>
  <c r="CO216" i="9"/>
  <c r="CO220" i="9"/>
  <c r="CM7" i="9"/>
  <c r="CN117" i="9"/>
  <c r="DC117" i="9"/>
  <c r="DD119" i="9"/>
  <c r="CM120" i="9"/>
  <c r="CQ120" i="9"/>
  <c r="DB120" i="9"/>
  <c r="DD122" i="9"/>
  <c r="DC125" i="9"/>
  <c r="CP153" i="9"/>
  <c r="CP161" i="9"/>
  <c r="DA179" i="9"/>
  <c r="DE179" i="9"/>
  <c r="DC181" i="9"/>
  <c r="CQ193" i="9"/>
  <c r="CP194" i="9"/>
  <c r="CN194" i="9"/>
  <c r="CN195" i="9"/>
  <c r="CM197" i="9"/>
  <c r="CO198" i="9"/>
  <c r="CM198" i="9"/>
  <c r="DA199" i="9"/>
  <c r="DE199" i="9"/>
  <c r="CN200" i="9"/>
  <c r="CM202" i="9"/>
  <c r="CN207" i="9"/>
  <c r="CN213" i="9"/>
  <c r="DC213" i="9"/>
  <c r="CP217" i="9"/>
  <c r="CN218" i="9"/>
  <c r="CO219" i="9"/>
  <c r="CN219" i="9"/>
  <c r="CP220" i="9"/>
  <c r="DB220" i="9"/>
  <c r="CN222" i="9"/>
  <c r="CO223" i="9"/>
  <c r="CN223" i="9"/>
  <c r="CP224" i="9"/>
  <c r="DB224" i="9"/>
  <c r="CM227" i="9"/>
  <c r="CQ232" i="9"/>
  <c r="CP233" i="9"/>
  <c r="CO233" i="9"/>
  <c r="CO234" i="9"/>
  <c r="CQ3" i="9"/>
  <c r="DD3" i="9"/>
  <c r="CN4" i="9"/>
  <c r="CP5" i="9"/>
  <c r="CO5" i="9"/>
  <c r="DC6" i="9"/>
  <c r="CN7" i="9"/>
  <c r="DA8" i="9"/>
  <c r="DE8" i="9"/>
  <c r="DC118" i="9"/>
  <c r="DA119" i="9"/>
  <c r="DE119" i="9"/>
  <c r="CM121" i="9"/>
  <c r="CQ121" i="9"/>
  <c r="DB121" i="9"/>
  <c r="CO123" i="9"/>
  <c r="CP124" i="9"/>
  <c r="DA124" i="9"/>
  <c r="DE124" i="9"/>
  <c r="CP127" i="9"/>
  <c r="DA128" i="9"/>
  <c r="DE128" i="9"/>
  <c r="CM161" i="9"/>
  <c r="CQ161" i="9"/>
  <c r="CP162" i="9"/>
  <c r="CQ178" i="9"/>
  <c r="DD178" i="9"/>
  <c r="CM179" i="9"/>
  <c r="CQ179" i="9"/>
  <c r="CO181" i="9"/>
  <c r="CP181" i="9"/>
  <c r="CN183" i="9"/>
  <c r="DC185" i="9"/>
  <c r="DC189" i="9"/>
  <c r="CQ194" i="9"/>
  <c r="DC197" i="9"/>
  <c r="CO204" i="9"/>
  <c r="CM206" i="9"/>
  <c r="DA207" i="9"/>
  <c r="DE207" i="9"/>
  <c r="DC209" i="9"/>
  <c r="CP213" i="9"/>
  <c r="CO215" i="9"/>
  <c r="CN215" i="9"/>
  <c r="CP216" i="9"/>
  <c r="DB216" i="9"/>
  <c r="DC225" i="9"/>
  <c r="CP226" i="9"/>
  <c r="CP227" i="9"/>
  <c r="CM228" i="9"/>
  <c r="CM231" i="9"/>
  <c r="CM233" i="9"/>
  <c r="CQ233" i="9"/>
  <c r="CP234" i="9"/>
  <c r="DD6" i="9"/>
  <c r="DB8" i="9"/>
  <c r="DD118" i="9"/>
  <c r="DD123" i="9"/>
  <c r="DB128" i="9"/>
  <c r="CP145" i="9"/>
  <c r="CM155" i="9"/>
  <c r="CQ155" i="9"/>
  <c r="CP156" i="9"/>
  <c r="CP157" i="9"/>
  <c r="CP171" i="9"/>
  <c r="CO173" i="9"/>
  <c r="CN174" i="9"/>
  <c r="CP175" i="9"/>
  <c r="CP176" i="9"/>
  <c r="CP177" i="9"/>
  <c r="CP178" i="9"/>
  <c r="DB180" i="9"/>
  <c r="CO182" i="9"/>
  <c r="CO185" i="9"/>
  <c r="CP185" i="9"/>
  <c r="CN187" i="9"/>
  <c r="CO189" i="9"/>
  <c r="CP189" i="9"/>
  <c r="CN191" i="9"/>
  <c r="CM193" i="9"/>
  <c r="CO196" i="9"/>
  <c r="CQ197" i="9"/>
  <c r="CP200" i="9"/>
  <c r="DC201" i="9"/>
  <c r="CP204" i="9"/>
  <c r="CQ206" i="9"/>
  <c r="DD206" i="9"/>
  <c r="CO209" i="9"/>
  <c r="CP209" i="9"/>
  <c r="CO211" i="9"/>
  <c r="CN211" i="9"/>
  <c r="CP212" i="9"/>
  <c r="DB212" i="9"/>
  <c r="CM214" i="9"/>
  <c r="CQ227" i="9"/>
  <c r="CN228" i="9"/>
  <c r="CN229" i="9"/>
  <c r="CO230" i="9"/>
  <c r="CP231" i="9"/>
  <c r="CM232" i="9"/>
  <c r="CM3" i="9"/>
  <c r="CP4" i="9"/>
  <c r="DB5" i="9"/>
  <c r="CN6" i="9"/>
  <c r="CP7" i="9"/>
  <c r="DB117" i="9"/>
  <c r="DA120" i="9"/>
  <c r="DC122" i="9"/>
  <c r="DD126" i="9"/>
  <c r="DB129" i="9"/>
  <c r="CP130" i="9"/>
  <c r="CM133" i="9"/>
  <c r="CQ133" i="9"/>
  <c r="CP134" i="9"/>
  <c r="CP135" i="9"/>
  <c r="CM171" i="9"/>
  <c r="CQ171" i="9"/>
  <c r="CP172" i="9"/>
  <c r="CN179" i="9"/>
  <c r="DB188" i="9"/>
  <c r="DB192" i="9"/>
  <c r="CP193" i="9"/>
  <c r="CM194" i="9"/>
  <c r="CN199" i="9"/>
  <c r="CP201" i="9"/>
  <c r="CN203" i="9"/>
  <c r="CO205" i="9"/>
  <c r="CP205" i="9"/>
  <c r="DC205" i="9"/>
  <c r="CP208" i="9"/>
  <c r="DC217" i="9"/>
  <c r="DA220" i="9"/>
  <c r="DE220" i="9"/>
  <c r="CO221" i="9"/>
  <c r="CP221" i="9"/>
  <c r="CQ228" i="9"/>
  <c r="CP229" i="9"/>
  <c r="CO229" i="9"/>
  <c r="CP230" i="9"/>
  <c r="CQ231" i="9"/>
  <c r="CP232" i="9"/>
  <c r="CN232" i="9"/>
  <c r="CN233" i="9"/>
  <c r="DC8" i="9"/>
  <c r="DD117" i="9"/>
  <c r="DA118" i="9"/>
  <c r="DE118" i="9"/>
  <c r="DB119" i="9"/>
  <c r="DC120" i="9"/>
  <c r="DD121" i="9"/>
  <c r="DA122" i="9"/>
  <c r="DE122" i="9"/>
  <c r="DB123" i="9"/>
  <c r="DC124" i="9"/>
  <c r="DD125" i="9"/>
  <c r="DA126" i="9"/>
  <c r="DE126" i="9"/>
  <c r="DB127" i="9"/>
  <c r="DC128" i="9"/>
  <c r="DD129" i="9"/>
  <c r="DC208" i="9"/>
  <c r="DC212" i="9"/>
  <c r="DC216" i="9"/>
  <c r="DC220" i="9"/>
  <c r="DC224" i="9"/>
  <c r="DD225" i="9"/>
  <c r="CM226" i="9"/>
  <c r="CQ226" i="9"/>
  <c r="DB178" i="9"/>
  <c r="DD180" i="9"/>
  <c r="DA181" i="9"/>
  <c r="DE181" i="9"/>
  <c r="DB182" i="9"/>
  <c r="DC183" i="9"/>
  <c r="DD184" i="9"/>
  <c r="DA185" i="9"/>
  <c r="DE185" i="9"/>
  <c r="DB186" i="9"/>
  <c r="DC187" i="9"/>
  <c r="DD188" i="9"/>
  <c r="DA189" i="9"/>
  <c r="DE189" i="9"/>
  <c r="DB190" i="9"/>
  <c r="DC191" i="9"/>
  <c r="DD192" i="9"/>
  <c r="DD196" i="9"/>
  <c r="DB198" i="9"/>
  <c r="DE201" i="9"/>
  <c r="DB202" i="9"/>
  <c r="DB206" i="9"/>
  <c r="DB210" i="9"/>
</calcChain>
</file>

<file path=xl/sharedStrings.xml><?xml version="1.0" encoding="utf-8"?>
<sst xmlns="http://schemas.openxmlformats.org/spreadsheetml/2006/main" count="14436" uniqueCount="157">
  <si>
    <t>ESTADÍSTICAS DE CEMENTO GRIS -  ECG</t>
  </si>
  <si>
    <t>Temática de Construcción</t>
  </si>
  <si>
    <t>A1.</t>
  </si>
  <si>
    <t>Evolución de la producción y los despachos nacionales de cemento gris</t>
  </si>
  <si>
    <t>A2.</t>
  </si>
  <si>
    <t>Despachos nacionales de cemento gris por canal de distribución</t>
  </si>
  <si>
    <t>A3.</t>
  </si>
  <si>
    <t>Comportamiento de los despachos nacionales de cemento gris por tipo de empaque según canal de distribución</t>
  </si>
  <si>
    <t>A4.</t>
  </si>
  <si>
    <t>Despachos nacionales de cemento gris por tipo de empaque según canal de distribución</t>
  </si>
  <si>
    <t>A5.</t>
  </si>
  <si>
    <t xml:space="preserve">Despachos nacionales de cemento gris por tipo de empaque </t>
  </si>
  <si>
    <t>A6.</t>
  </si>
  <si>
    <t>Serie tipo base de los despachos nacionales de cemento gris por tipo de empaque según departamento de destino</t>
  </si>
  <si>
    <t>A7.</t>
  </si>
  <si>
    <t>Serie tipo base de los despachos nacionales de cemento gris por canal de distribución según departamento de destino</t>
  </si>
  <si>
    <t>A8.</t>
  </si>
  <si>
    <t>Serie tipo base de los despachos nacionales de cemento gris por tipo de empaque según agregación de departamentos por región</t>
  </si>
  <si>
    <t>A9.</t>
  </si>
  <si>
    <t>Serie tipo base de los despachos nacionales de cemento gris por canal de distribución según agregación de departamentos por región</t>
  </si>
  <si>
    <t>Estadística de Cemento Gris -  ECG</t>
  </si>
  <si>
    <t>A1. Evolución de la producción y los despachos nacionales de cemento gris</t>
  </si>
  <si>
    <t>Total nacional</t>
  </si>
  <si>
    <t>Año</t>
  </si>
  <si>
    <t>Mes</t>
  </si>
  <si>
    <t xml:space="preserve">Toneladas </t>
  </si>
  <si>
    <t xml:space="preserve">Variación (%)    Producción </t>
  </si>
  <si>
    <t>Variación (%)    Despachos nacionales</t>
  </si>
  <si>
    <t>Producción</t>
  </si>
  <si>
    <t>Despachos Nacionales</t>
  </si>
  <si>
    <t xml:space="preserve">Anual </t>
  </si>
  <si>
    <t>Año corrido</t>
  </si>
  <si>
    <t>Doce meses</t>
  </si>
  <si>
    <t>Abr</t>
  </si>
  <si>
    <t>(-)</t>
  </si>
  <si>
    <t>May</t>
  </si>
  <si>
    <t>Jun</t>
  </si>
  <si>
    <t>Jul</t>
  </si>
  <si>
    <t>Ago</t>
  </si>
  <si>
    <t>Sep</t>
  </si>
  <si>
    <t>Oct</t>
  </si>
  <si>
    <t>Nov</t>
  </si>
  <si>
    <t>Dic</t>
  </si>
  <si>
    <t>Ene</t>
  </si>
  <si>
    <t>Feb</t>
  </si>
  <si>
    <t>Mar</t>
  </si>
  <si>
    <r>
      <rPr>
        <b/>
        <sz val="8"/>
        <rFont val="Segoe UI"/>
        <family val="2"/>
      </rPr>
      <t>Fuente:</t>
    </r>
    <r>
      <rPr>
        <sz val="8"/>
        <rFont val="Segoe UI"/>
        <family val="2"/>
      </rPr>
      <t xml:space="preserve"> DANE. </t>
    </r>
  </si>
  <si>
    <t>(-) Sin información</t>
  </si>
  <si>
    <r>
      <rPr>
        <vertAlign val="superscript"/>
        <sz val="8"/>
        <rFont val="Segoe UI"/>
        <family val="2"/>
      </rPr>
      <t xml:space="preserve">p </t>
    </r>
    <r>
      <rPr>
        <sz val="8"/>
        <rFont val="Segoe UI"/>
        <family val="2"/>
      </rPr>
      <t>Cifra provisional</t>
    </r>
  </si>
  <si>
    <t>A2. Despachos nacionales de cemento gris por canal de distribución</t>
  </si>
  <si>
    <t>Variación anual (%)</t>
  </si>
  <si>
    <t>Variación año corrido  (%)</t>
  </si>
  <si>
    <t>Variación doce meses (%)</t>
  </si>
  <si>
    <t>Concreteras</t>
  </si>
  <si>
    <t>Comercialización</t>
  </si>
  <si>
    <t>Constructores y contratistas</t>
  </si>
  <si>
    <r>
      <t>Otros</t>
    </r>
    <r>
      <rPr>
        <b/>
        <vertAlign val="superscript"/>
        <sz val="9"/>
        <color indexed="8"/>
        <rFont val="Segoe UI"/>
        <family val="2"/>
      </rPr>
      <t>1</t>
    </r>
  </si>
  <si>
    <t xml:space="preserve">Total </t>
  </si>
  <si>
    <r>
      <rPr>
        <vertAlign val="superscript"/>
        <sz val="8"/>
        <rFont val="Segoe UI"/>
        <family val="2"/>
      </rPr>
      <t>1</t>
    </r>
    <r>
      <rPr>
        <sz val="8"/>
        <rFont val="Segoe UI"/>
        <family val="2"/>
      </rPr>
      <t xml:space="preserve"> El canal de distribución “Otros” incluye despachos a gobierno, donaciones, consumo interno de la empresa, ventas a empleados, prefabricados y fibrocemento.</t>
    </r>
  </si>
  <si>
    <r>
      <rPr>
        <b/>
        <sz val="8"/>
        <rFont val="Segoe UI"/>
        <family val="2"/>
      </rPr>
      <t>Nota</t>
    </r>
    <r>
      <rPr>
        <b/>
        <vertAlign val="superscript"/>
        <sz val="8"/>
        <rFont val="Segoe UI"/>
        <family val="2"/>
      </rPr>
      <t>1</t>
    </r>
    <r>
      <rPr>
        <b/>
        <sz val="8"/>
        <rFont val="Segoe UI"/>
        <family val="2"/>
      </rPr>
      <t>:</t>
    </r>
    <r>
      <rPr>
        <sz val="8"/>
        <rFont val="Segoe UI"/>
        <family val="2"/>
      </rPr>
      <t xml:space="preserve"> Las diferencias en las cifras publicadas de enero 2019 a febrero 2020 correspondientes a la desagregación por canal de distribución, se presentan por un ajuste técnico en el cual se agruparon los canales de distribución fibrocemento y prefabricados al canal de otros, con el fin de garantizar la reserva estadística de la información suministrada por las fuentes.   </t>
    </r>
  </si>
  <si>
    <r>
      <rPr>
        <vertAlign val="superscript"/>
        <sz val="8"/>
        <rFont val="Segoe UI"/>
        <family val="2"/>
      </rPr>
      <t>p</t>
    </r>
    <r>
      <rPr>
        <sz val="8"/>
        <rFont val="Segoe UI"/>
        <family val="2"/>
      </rPr>
      <t xml:space="preserve"> Cifra provisional</t>
    </r>
  </si>
  <si>
    <t xml:space="preserve">Volver </t>
  </si>
  <si>
    <t>A4. Despachos nacionales de cemento gris por tipo de empaque según canal de distribución</t>
  </si>
  <si>
    <t>Toneladas</t>
  </si>
  <si>
    <t xml:space="preserve">Granel </t>
  </si>
  <si>
    <t xml:space="preserve">Empacado </t>
  </si>
  <si>
    <r>
      <rPr>
        <b/>
        <sz val="8"/>
        <rFont val="Segoe UI"/>
        <family val="2"/>
      </rPr>
      <t>Fuente:</t>
    </r>
    <r>
      <rPr>
        <sz val="8"/>
        <rFont val="Segoe UI"/>
        <family val="2"/>
      </rPr>
      <t xml:space="preserve"> DANE.</t>
    </r>
  </si>
  <si>
    <t>1  El canal de distribución “Otros” incluye despachos a gobierno, donaciones, consumo interno de la empresa, ventas a empleados, prefabricados y fibrocemento.</t>
  </si>
  <si>
    <r>
      <rPr>
        <b/>
        <sz val="8"/>
        <rFont val="Segoe UI"/>
        <family val="2"/>
      </rPr>
      <t>Nota</t>
    </r>
    <r>
      <rPr>
        <sz val="8"/>
        <rFont val="Segoe UI"/>
        <family val="2"/>
      </rPr>
      <t xml:space="preserve">1: Las diferencias en las cifras publicadas históricamente correspondientes a la desagregación por canal de distribución, se presentan por un ajuste técnico en el cual se agruparon los canales de distribución fibrocemento y prefabricados al canal de otros, con el fin de garantizar la reserva estadística de la información suministrada por las fuentes.   </t>
    </r>
  </si>
  <si>
    <t>A3. Comportamiento de los despachos nacionales de cemento gris por tipo de empaque según canal de distribución</t>
  </si>
  <si>
    <t>Anual</t>
  </si>
  <si>
    <t>Canal Distribución</t>
  </si>
  <si>
    <t>Granel</t>
  </si>
  <si>
    <t>Empacado</t>
  </si>
  <si>
    <t>Total</t>
  </si>
  <si>
    <t>Variación (%)</t>
  </si>
  <si>
    <t>Contribución (p.p.)</t>
  </si>
  <si>
    <t>Otros*</t>
  </si>
  <si>
    <r>
      <rPr>
        <sz val="8"/>
        <color indexed="9"/>
        <rFont val="Segoe UI"/>
        <family val="2"/>
      </rPr>
      <t>.</t>
    </r>
    <r>
      <rPr>
        <sz val="8"/>
        <rFont val="Segoe UI"/>
        <family val="2"/>
      </rPr>
      <t>-- No reporta despachos</t>
    </r>
  </si>
  <si>
    <r>
      <rPr>
        <b/>
        <sz val="8"/>
        <rFont val="Segoe UI"/>
        <family val="2"/>
      </rPr>
      <t>Nota</t>
    </r>
    <r>
      <rPr>
        <b/>
        <vertAlign val="superscript"/>
        <sz val="8"/>
        <rFont val="Segoe UI"/>
        <family val="2"/>
      </rPr>
      <t>1</t>
    </r>
    <r>
      <rPr>
        <b/>
        <sz val="8"/>
        <rFont val="Segoe UI"/>
        <family val="2"/>
      </rPr>
      <t>:</t>
    </r>
    <r>
      <rPr>
        <sz val="8"/>
        <rFont val="Segoe UI"/>
        <family val="2"/>
      </rPr>
      <t xml:space="preserve"> La diferencia en la suma de las variables, obedece al sistema de aproximación en el nivel de dígitos trabajados en la investigación.</t>
    </r>
  </si>
  <si>
    <r>
      <rPr>
        <b/>
        <sz val="8"/>
        <rFont val="Segoe UI"/>
        <family val="2"/>
      </rPr>
      <t>Nota</t>
    </r>
    <r>
      <rPr>
        <b/>
        <sz val="4"/>
        <rFont val="Segoe UI"/>
        <family val="2"/>
      </rPr>
      <t>2</t>
    </r>
    <r>
      <rPr>
        <sz val="8"/>
        <rFont val="Segoe UI"/>
        <family val="2"/>
      </rPr>
      <t xml:space="preserve">: Las diferencias en las cifras publicadas históricamente correspondientes a la desagregación por canal de distribución, se presentan por un ajuste técnico en el cual se agruparon los canales de distribución fibrocemento y prefabricados al canal de otros, con el fin de garantizar la reserva estadística de la información suministrada por las fuentes.   </t>
    </r>
  </si>
  <si>
    <t>Volver</t>
  </si>
  <si>
    <t xml:space="preserve">A5. Despachos nacionales de cemento gris por tipo de empaque </t>
  </si>
  <si>
    <t xml:space="preserve">                 Toneladas</t>
  </si>
  <si>
    <t xml:space="preserve">Mar </t>
  </si>
  <si>
    <t>A6. Serie tipo base de los despachos nacionales de cemento gris por tipo de empaque según departamento de destino</t>
  </si>
  <si>
    <t xml:space="preserve">Año </t>
  </si>
  <si>
    <t xml:space="preserve">Departamento </t>
  </si>
  <si>
    <t>ANTIOQUIA</t>
  </si>
  <si>
    <t>ATLÁNTICO</t>
  </si>
  <si>
    <t>BOLÍVAR</t>
  </si>
  <si>
    <t>BOYACÁ</t>
  </si>
  <si>
    <t>CALDAS</t>
  </si>
  <si>
    <t>CASANARE</t>
  </si>
  <si>
    <t>CESAR</t>
  </si>
  <si>
    <t>CUNDINAMARCA</t>
  </si>
  <si>
    <t>HUILA</t>
  </si>
  <si>
    <t>MAGDALENA</t>
  </si>
  <si>
    <t>META</t>
  </si>
  <si>
    <t>NARIÑO</t>
  </si>
  <si>
    <t>NORTE DE SANTANDER</t>
  </si>
  <si>
    <t>QUINDÍO</t>
  </si>
  <si>
    <t>SANTANDER</t>
  </si>
  <si>
    <t>SUCRE</t>
  </si>
  <si>
    <t>TOLIMA</t>
  </si>
  <si>
    <t>VALLE DEL CAUCA</t>
  </si>
  <si>
    <r>
      <t>RESTO</t>
    </r>
    <r>
      <rPr>
        <vertAlign val="superscript"/>
        <sz val="9"/>
        <rFont val="Segoe UI"/>
        <family val="2"/>
      </rPr>
      <t>2</t>
    </r>
  </si>
  <si>
    <r>
      <rPr>
        <vertAlign val="superscript"/>
        <sz val="8"/>
        <rFont val="Segoe UI"/>
        <family val="2"/>
      </rPr>
      <t>1</t>
    </r>
    <r>
      <rPr>
        <sz val="8"/>
        <rFont val="Segoe UI"/>
        <family val="2"/>
      </rPr>
      <t xml:space="preserve">  El área de Bogotá incluye los despachos a Bogotá D.C., Soacha, Funza, Chía y Mosquera.</t>
    </r>
  </si>
  <si>
    <r>
      <rPr>
        <vertAlign val="superscript"/>
        <sz val="8"/>
        <rFont val="Segoe UI"/>
        <family val="2"/>
      </rPr>
      <t xml:space="preserve">2   </t>
    </r>
    <r>
      <rPr>
        <sz val="8"/>
        <rFont val="Segoe UI"/>
        <family val="2"/>
      </rPr>
      <t>En "Resto" se encuentran agrupados los departamentos de Amazonas, Arauca, Caquetá, Cauca, Chocó, Córdoba, Guainía, Guaviare, La Guajira, Putumayo, Risaralda, San Andrés, Vaupés y Vichada.</t>
    </r>
  </si>
  <si>
    <t>A7. Serie tipo base de los despachos nacionales de cemento gris por canal de distribución según departamento de destino</t>
  </si>
  <si>
    <r>
      <t>RESTO</t>
    </r>
    <r>
      <rPr>
        <vertAlign val="superscript"/>
        <sz val="9"/>
        <rFont val="Segoe UI"/>
        <family val="2"/>
      </rPr>
      <t>3</t>
    </r>
  </si>
  <si>
    <r>
      <rPr>
        <b/>
        <sz val="8"/>
        <rFont val="Segoe UI"/>
        <family val="2"/>
      </rPr>
      <t xml:space="preserve">Fuente: </t>
    </r>
    <r>
      <rPr>
        <sz val="8"/>
        <rFont val="Segoe UI"/>
        <family val="2"/>
      </rPr>
      <t xml:space="preserve">DANE. </t>
    </r>
  </si>
  <si>
    <r>
      <rPr>
        <vertAlign val="superscript"/>
        <sz val="8"/>
        <rFont val="Segoe UI"/>
        <family val="2"/>
      </rPr>
      <t>2</t>
    </r>
    <r>
      <rPr>
        <sz val="8"/>
        <rFont val="Segoe UI"/>
        <family val="2"/>
      </rPr>
      <t xml:space="preserve">   El área de Bogotá incluye los despachos a Bogotá D.C., Soacha, Funza, Chía y Mosquera.</t>
    </r>
  </si>
  <si>
    <t>³ En el grupo de "Resto" se encuentran agrupados los departamentos de Amazonas, Arauca, Atlántico, Bolívar, Caldas, Caquetá, Casanare, Cauca, Chocó, Córdoba, Guainía, Guaviare, Huila, La Guajira, Nariño, Norte de Santander, Magdalena, Putumayo, Quindío, Risaralda, San Andrés, Sucre, Vaupés y Vichada.</t>
  </si>
  <si>
    <r>
      <rPr>
        <b/>
        <sz val="8"/>
        <rFont val="Segoe UI"/>
        <family val="2"/>
      </rPr>
      <t>Nota</t>
    </r>
    <r>
      <rPr>
        <sz val="8"/>
        <rFont val="Segoe UI"/>
        <family val="2"/>
      </rPr>
      <t xml:space="preserve">: Las diferencias en las cifras publicadas históricamente correspondientes a la desagregación por canal de distribución, se presentan por un ajuste técnico en el cual se agruparon los canales de distribución fibrocemento y prefabricados al canal de otros, con el fin de garantizar la reserva estadística de la información suministrada por las fuentes.  </t>
    </r>
  </si>
  <si>
    <t>A8. Serie tipo base de los despachos nacionales de cemento gris por tipo de empaque según agregación de departamentos por región.</t>
  </si>
  <si>
    <t>Región</t>
  </si>
  <si>
    <t>CARIBE</t>
  </si>
  <si>
    <t>EJE CAFETERO Y ANTIOQUIA</t>
  </si>
  <si>
    <t>CENTRO</t>
  </si>
  <si>
    <t>OCCIDENTE</t>
  </si>
  <si>
    <t>ORIENTE</t>
  </si>
  <si>
    <t>RESTO</t>
  </si>
  <si>
    <r>
      <rPr>
        <b/>
        <sz val="10"/>
        <rFont val="Segoe UI"/>
        <family val="2"/>
      </rPr>
      <t xml:space="preserve">Fuente: </t>
    </r>
    <r>
      <rPr>
        <sz val="10"/>
        <rFont val="Segoe UI"/>
        <family val="2"/>
      </rPr>
      <t xml:space="preserve">DANE. </t>
    </r>
  </si>
  <si>
    <r>
      <rPr>
        <vertAlign val="superscript"/>
        <sz val="8"/>
        <rFont val="Segoe UI"/>
        <family val="2"/>
      </rPr>
      <t>2</t>
    </r>
    <r>
      <rPr>
        <sz val="8"/>
        <rFont val="Segoe UI"/>
        <family val="2"/>
      </rPr>
      <t xml:space="preserve"> Las regiones están agrupadas por los departamentos, así: 
Caribe: Atlántico, Bolívar, Cesar, Córdoba, Magdalena y Sucre.
Eje Cafetero y Antioquia: Antioquia, Caldas, Quindío y Risaralda.
Centro: Área de Bogotá, Cundinamarca, Huila y Tolima.
Occidente: Cauca, Nariño, Valle del Cauca.
Oriente: Boyacá, Casanare, Meta, Norte de Santander y Santander.
Resto: Amazonas, Arauca, Caquetá, Choco, Guainía, Guaviare, La Guajira, Putumayo, San Andrés, Vaupés y Vichada.</t>
    </r>
  </si>
  <si>
    <t>A9. Serie tipo base de los despachos nacionales de cemento gris por canal de distribución según agregación de departamentos por región</t>
  </si>
  <si>
    <r>
      <t>Otros</t>
    </r>
    <r>
      <rPr>
        <b/>
        <vertAlign val="superscript"/>
        <sz val="9"/>
        <color indexed="8"/>
        <rFont val="Segoe UI"/>
        <family val="2"/>
      </rPr>
      <t>2</t>
    </r>
  </si>
  <si>
    <r>
      <rPr>
        <b/>
        <sz val="8"/>
        <color indexed="8"/>
        <rFont val="Segoe UI"/>
        <family val="2"/>
      </rPr>
      <t xml:space="preserve">Fuente: </t>
    </r>
    <r>
      <rPr>
        <sz val="8"/>
        <color indexed="8"/>
        <rFont val="Segoe UI"/>
        <family val="2"/>
      </rPr>
      <t>DANE.</t>
    </r>
  </si>
  <si>
    <r>
      <rPr>
        <vertAlign val="superscript"/>
        <sz val="8"/>
        <color indexed="8"/>
        <rFont val="Segoe UI"/>
        <family val="2"/>
      </rPr>
      <t>P</t>
    </r>
    <r>
      <rPr>
        <sz val="8"/>
        <color indexed="8"/>
        <rFont val="Segoe UI"/>
        <family val="2"/>
      </rPr>
      <t>: Cifra provisional.</t>
    </r>
  </si>
  <si>
    <r>
      <rPr>
        <vertAlign val="superscript"/>
        <sz val="8"/>
        <color indexed="8"/>
        <rFont val="Segoe UI"/>
        <family val="2"/>
      </rPr>
      <t>1</t>
    </r>
    <r>
      <rPr>
        <sz val="8"/>
        <color indexed="8"/>
        <rFont val="Segoe UI"/>
        <family val="2"/>
      </rPr>
      <t xml:space="preserve">  El área de Bogotá incluye los despachos a Bogotá D.C., Soacha, Funza, Chía y Mosquera.</t>
    </r>
  </si>
  <si>
    <r>
      <rPr>
        <vertAlign val="superscript"/>
        <sz val="8"/>
        <color indexed="8"/>
        <rFont val="Segoe UI"/>
        <family val="2"/>
      </rPr>
      <t>2</t>
    </r>
    <r>
      <rPr>
        <sz val="8"/>
        <color indexed="8"/>
        <rFont val="Segoe UI"/>
        <family val="2"/>
      </rPr>
      <t xml:space="preserve">  El canal de distribución “Otros” incluye despachos a gobierno, donaciones, consumo interno de la empresa, ventas a empleados, prefabricados y fibrocemento.
</t>
    </r>
    <r>
      <rPr>
        <vertAlign val="superscript"/>
        <sz val="8"/>
        <color indexed="8"/>
        <rFont val="Segoe UI"/>
        <family val="2"/>
      </rPr>
      <t>3</t>
    </r>
    <r>
      <rPr>
        <sz val="8"/>
        <color indexed="8"/>
        <rFont val="Segoe UI"/>
        <family val="2"/>
      </rPr>
      <t xml:space="preserve"> Las regiones están agrupadas por los departamentos, así: 
Caribe: Atlántico, Bolívar, Cesar, Córdoba, Magdalena y Sucre.
Eje Cafetero y Antioquia: Antioquia, Caldas, Quindío y Risaralda.
Centro: Área de Bogotá, Cundinamarca, Huila y Tolima.
Occidente: Cauca, Nariño, Valle del Cauca.
Oriente: Boyacá, Casanare, Meta, Norte de Santander y Santander.
Resto: Amazonas, Arauca, Caquetá, Choco, Guainía, Guaviare, La Guajira, Putumayo, San Andrés, Vaupés y Vichada.</t>
    </r>
  </si>
  <si>
    <r>
      <rPr>
        <b/>
        <sz val="8"/>
        <color indexed="8"/>
        <rFont val="Segoe UI"/>
        <family val="2"/>
      </rPr>
      <t>Nota</t>
    </r>
    <r>
      <rPr>
        <sz val="8"/>
        <color indexed="8"/>
        <rFont val="Segoe UI"/>
        <family val="2"/>
      </rPr>
      <t xml:space="preserve">: Las diferencias en las cifras publicadas históricamente correspondientes a la desagregación por canal de distribución, se presentan por un ajuste técnico en el cual se agruparon los canales de distribución fibrocemento y prefabricados al canal de otros, con el fin de garantizar la reserva estadística de la información suministrada por las fuentes.  </t>
    </r>
  </si>
  <si>
    <t>BOGOTÁ, D.C.</t>
  </si>
  <si>
    <t>Variación de la producción y los despachos nacionales de cemento gris</t>
  </si>
  <si>
    <t>Variable</t>
  </si>
  <si>
    <t>Bienal**</t>
  </si>
  <si>
    <t xml:space="preserve">Producción </t>
  </si>
  <si>
    <t>Según Canal de Distribución</t>
  </si>
  <si>
    <t xml:space="preserve">     Concreteras</t>
  </si>
  <si>
    <t xml:space="preserve">     Comercialización</t>
  </si>
  <si>
    <t xml:space="preserve">     Constructores y contratistas</t>
  </si>
  <si>
    <r>
      <t xml:space="preserve">     Otros</t>
    </r>
    <r>
      <rPr>
        <sz val="11"/>
        <rFont val="Segoe UI"/>
        <family val="2"/>
      </rPr>
      <t>¹</t>
    </r>
  </si>
  <si>
    <t>1 El canal de distribución “Otros” incluye despachos a gobierno, donaciones, consumo interno de la empresa, ventas a empleados, prefabricados y fibrocemento.</t>
  </si>
  <si>
    <r>
      <rPr>
        <b/>
        <sz val="8"/>
        <rFont val="Segoe UI"/>
        <family val="2"/>
      </rPr>
      <t>Nota:</t>
    </r>
    <r>
      <rPr>
        <sz val="8"/>
        <rFont val="Segoe UI"/>
        <family val="2"/>
      </rPr>
      <t xml:space="preserve"> La diferencia en la suma de las variables, obedece al sistema de aproximación en el nivel de dígitos trabajados en la investigación.</t>
    </r>
  </si>
  <si>
    <t>A10.</t>
  </si>
  <si>
    <t>Cuadro resumen</t>
  </si>
  <si>
    <t>Según tipo de empaque</t>
  </si>
  <si>
    <t xml:space="preserve">     Granel</t>
  </si>
  <si>
    <t xml:space="preserve">     Empacado</t>
  </si>
  <si>
    <t>** La comparación bienal se presenta para los resultados del mes de referencia como un complemento para el análisis de las cifras con ocasión a las diferentes medidas de prevención tomadas por el gobierno nacional frente a la emergencia sanitaria presentada en el país a causa del COVID-19.</t>
  </si>
  <si>
    <t>Actualizado el 30 de septiembre de 2021</t>
  </si>
  <si>
    <r>
      <t>2009 (abril) - 2021</t>
    </r>
    <r>
      <rPr>
        <b/>
        <vertAlign val="superscript"/>
        <sz val="9"/>
        <color indexed="8"/>
        <rFont val="Segoe UI"/>
        <family val="2"/>
      </rPr>
      <t>p</t>
    </r>
    <r>
      <rPr>
        <b/>
        <sz val="9"/>
        <color indexed="8"/>
        <rFont val="Segoe UI"/>
        <family val="2"/>
      </rPr>
      <t xml:space="preserve"> (agosto)</t>
    </r>
  </si>
  <si>
    <t>Agosto 2021ᵖ</t>
  </si>
  <si>
    <t>Ago 2021 /
ago 2020</t>
  </si>
  <si>
    <t>Ago 2021 /
ago 2019</t>
  </si>
  <si>
    <t>Ene - ago 2021 /
Ene - ago 2020</t>
  </si>
  <si>
    <t>Sep 2020 - ago 2021 /                                                        sep 2019 - ago 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</si>
</sst>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0.00_);_(* \(#,##0.00\);_(* &quot;-&quot;??_);_(@_)"/>
    <numFmt numFmtId="165" formatCode="0.0"/>
    <numFmt numFmtId="166" formatCode="#,##0.0"/>
    <numFmt numFmtId="167" formatCode="#,##0.000"/>
    <numFmt numFmtId="168" formatCode="#\ ###\ ###\ ###"/>
    <numFmt numFmtId="169" formatCode="0.0%"/>
    <numFmt numFmtId="170" formatCode="_ * #,##0.00_ ;_ * \-#,##0.00_ ;_ * &quot;-&quot;??_ ;_ @_ "/>
    <numFmt numFmtId="171" formatCode="#,##0.00000000"/>
    <numFmt numFmtId="172" formatCode="_ [$€-2]\ * #,##0.00_ ;_ [$€-2]\ * \-#,##0.00_ ;_ [$€-2]\ * &quot;-&quot;??_ "/>
    <numFmt numFmtId="173" formatCode="_-* #,##0.00\ [$€]_-;\-* #,##0.00\ [$€]_-;_-* &quot;-&quot;??\ [$€]_-;_-@_-"/>
  </numFmts>
  <fonts count="60" x14ac:knownFonts="1">
    <font>
      <sz val="10"/>
      <name val="Arial"/>
      <family val="2"/>
    </font>
    <font>
      <sz val="11"/>
      <color theme="1"/>
      <name val="Calibri"/>
      <family val="2"/>
      <scheme val="minor"/>
    </font>
    <font>
      <sz val="10"/>
      <name val="Arial"/>
      <family val="2"/>
    </font>
    <font>
      <sz val="10"/>
      <color indexed="10"/>
      <name val="Arial"/>
      <family val="2"/>
    </font>
    <font>
      <sz val="10"/>
      <color indexed="9"/>
      <name val="Arial"/>
      <family val="2"/>
    </font>
    <font>
      <sz val="10"/>
      <color indexed="8"/>
      <name val="Arial"/>
      <family val="2"/>
    </font>
    <font>
      <b/>
      <sz val="14"/>
      <color theme="0"/>
      <name val="Segoe UI"/>
      <family val="2"/>
    </font>
    <font>
      <b/>
      <sz val="12"/>
      <name val="Segoe UI"/>
      <family val="2"/>
    </font>
    <font>
      <sz val="10"/>
      <color indexed="10"/>
      <name val="Segoe UI"/>
      <family val="2"/>
    </font>
    <font>
      <sz val="10"/>
      <name val="Segoe UI"/>
      <family val="2"/>
    </font>
    <font>
      <sz val="10"/>
      <color indexed="8"/>
      <name val="Segoe UI"/>
      <family val="2"/>
    </font>
    <font>
      <b/>
      <sz val="11"/>
      <color rgb="FFB6004B"/>
      <name val="Segoe UI"/>
      <family val="2"/>
    </font>
    <font>
      <u/>
      <sz val="10"/>
      <color indexed="12"/>
      <name val="Arial"/>
      <family val="2"/>
    </font>
    <font>
      <u/>
      <sz val="10"/>
      <color indexed="12"/>
      <name val="Segoe UI"/>
      <family val="2"/>
    </font>
    <font>
      <i/>
      <u/>
      <sz val="10"/>
      <color indexed="12"/>
      <name val="Segoe UI"/>
      <family val="2"/>
    </font>
    <font>
      <sz val="10"/>
      <color rgb="FFFF0000"/>
      <name val="Arial"/>
      <family val="2"/>
    </font>
    <font>
      <sz val="10"/>
      <color theme="4" tint="-0.249977111117893"/>
      <name val="Segoe UI"/>
      <family val="2"/>
      <charset val="204"/>
    </font>
    <font>
      <sz val="10"/>
      <name val="Segoe UI"/>
      <family val="2"/>
      <charset val="204"/>
    </font>
    <font>
      <b/>
      <sz val="9"/>
      <name val="Arial"/>
      <family val="2"/>
    </font>
    <font>
      <b/>
      <sz val="14"/>
      <color theme="0"/>
      <name val="Arial"/>
      <family val="2"/>
    </font>
    <font>
      <b/>
      <sz val="9"/>
      <color indexed="8"/>
      <name val="Segoe UI"/>
      <family val="2"/>
    </font>
    <font>
      <sz val="9"/>
      <name val="Segoe UI"/>
      <family val="2"/>
    </font>
    <font>
      <b/>
      <vertAlign val="superscript"/>
      <sz val="9"/>
      <color indexed="8"/>
      <name val="Segoe UI"/>
      <family val="2"/>
    </font>
    <font>
      <b/>
      <sz val="9"/>
      <name val="Segoe UI"/>
      <family val="2"/>
    </font>
    <font>
      <sz val="9"/>
      <color indexed="8"/>
      <name val="Segoe UI"/>
      <family val="2"/>
    </font>
    <font>
      <b/>
      <sz val="8"/>
      <name val="Segoe UI"/>
      <family val="2"/>
    </font>
    <font>
      <sz val="8"/>
      <name val="Segoe UI"/>
      <family val="2"/>
    </font>
    <font>
      <sz val="8"/>
      <color indexed="8"/>
      <name val="Segoe UI"/>
      <family val="2"/>
    </font>
    <font>
      <vertAlign val="superscript"/>
      <sz val="8"/>
      <name val="Segoe UI"/>
      <family val="2"/>
    </font>
    <font>
      <u/>
      <sz val="8"/>
      <color indexed="12"/>
      <name val="Segoe UI"/>
      <family val="2"/>
    </font>
    <font>
      <b/>
      <sz val="10"/>
      <name val="Segoe UI"/>
      <family val="2"/>
    </font>
    <font>
      <b/>
      <vertAlign val="superscript"/>
      <sz val="8"/>
      <name val="Segoe UI"/>
      <family val="2"/>
    </font>
    <font>
      <b/>
      <sz val="8"/>
      <color indexed="8"/>
      <name val="Segoe UI"/>
      <family val="2"/>
    </font>
    <font>
      <sz val="11"/>
      <name val="Segoe UI"/>
      <family val="2"/>
    </font>
    <font>
      <sz val="7"/>
      <color indexed="8"/>
      <name val="Segoe UI"/>
      <family val="2"/>
    </font>
    <font>
      <sz val="11"/>
      <color rgb="FFFF0000"/>
      <name val="Segoe UI"/>
      <family val="2"/>
    </font>
    <font>
      <sz val="8"/>
      <color rgb="FFFF0000"/>
      <name val="Segoe UI"/>
      <family val="2"/>
    </font>
    <font>
      <sz val="8"/>
      <color indexed="9"/>
      <name val="Segoe UI"/>
      <family val="2"/>
    </font>
    <font>
      <b/>
      <sz val="4"/>
      <name val="Segoe UI"/>
      <family val="2"/>
    </font>
    <font>
      <sz val="8"/>
      <color indexed="12"/>
      <name val="Segoe UI"/>
      <family val="2"/>
    </font>
    <font>
      <b/>
      <sz val="11"/>
      <name val="Segoe UI"/>
      <family val="2"/>
    </font>
    <font>
      <sz val="11"/>
      <color indexed="8"/>
      <name val="Segoe UI"/>
      <family val="2"/>
    </font>
    <font>
      <sz val="12"/>
      <name val="Segoe UI"/>
      <family val="2"/>
    </font>
    <font>
      <b/>
      <sz val="9"/>
      <color theme="1"/>
      <name val="Segoe UI"/>
      <family val="2"/>
    </font>
    <font>
      <sz val="9"/>
      <color theme="1"/>
      <name val="Segoe UI"/>
      <family val="2"/>
    </font>
    <font>
      <vertAlign val="superscript"/>
      <sz val="9"/>
      <name val="Segoe UI"/>
      <family val="2"/>
    </font>
    <font>
      <u/>
      <sz val="9"/>
      <color indexed="12"/>
      <name val="Segoe UI"/>
      <family val="2"/>
    </font>
    <font>
      <sz val="9"/>
      <name val="Arial"/>
      <family val="2"/>
    </font>
    <font>
      <b/>
      <sz val="9"/>
      <color indexed="10"/>
      <name val="Segoe UI"/>
      <family val="2"/>
    </font>
    <font>
      <sz val="9"/>
      <color indexed="10"/>
      <name val="Segoe UI"/>
      <family val="2"/>
    </font>
    <font>
      <sz val="8"/>
      <color theme="1"/>
      <name val="Segoe UI"/>
      <family val="2"/>
    </font>
    <font>
      <vertAlign val="superscript"/>
      <sz val="8"/>
      <color indexed="8"/>
      <name val="Segoe UI"/>
      <family val="2"/>
    </font>
    <font>
      <b/>
      <sz val="8"/>
      <color theme="1"/>
      <name val="Segoe UI"/>
      <family val="2"/>
    </font>
    <font>
      <sz val="11"/>
      <color indexed="8"/>
      <name val="Calibri"/>
      <family val="2"/>
    </font>
    <font>
      <sz val="12"/>
      <name val="Arial"/>
      <family val="2"/>
    </font>
    <font>
      <sz val="10"/>
      <name val="MS Sans Serif"/>
      <family val="2"/>
    </font>
    <font>
      <sz val="9"/>
      <color rgb="FFFF0000"/>
      <name val="Segoe UI"/>
      <family val="2"/>
    </font>
    <font>
      <sz val="8"/>
      <name val="Arial"/>
      <family val="2"/>
    </font>
    <font>
      <b/>
      <sz val="16"/>
      <color theme="0"/>
      <name val="Segoe UI"/>
      <family val="2"/>
    </font>
    <font>
      <i/>
      <sz val="9"/>
      <name val="Segoe UI"/>
      <family val="2"/>
    </font>
  </fonts>
  <fills count="7">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B6004B"/>
        <bgColor indexed="64"/>
      </patternFill>
    </fill>
    <fill>
      <patternFill patternType="solid">
        <fgColor theme="0" tint="-0.14999847407452621"/>
        <bgColor indexed="64"/>
      </patternFill>
    </fill>
    <fill>
      <patternFill patternType="solid">
        <fgColor theme="0" tint="-4.9989318521683403E-2"/>
        <bgColor indexed="64"/>
      </patternFill>
    </fill>
  </fills>
  <borders count="1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223">
    <xf numFmtId="0" fontId="0" fillId="0" borderId="0"/>
    <xf numFmtId="170" fontId="2" fillId="0" borderId="0" applyFont="0" applyFill="0" applyBorder="0" applyAlignment="0" applyProtection="0"/>
    <xf numFmtId="9" fontId="2" fillId="0" borderId="0" applyFont="0" applyFill="0" applyBorder="0" applyAlignment="0" applyProtection="0"/>
    <xf numFmtId="0" fontId="12" fillId="0" borderId="0" applyNumberFormat="0" applyFill="0" applyBorder="0" applyAlignment="0" applyProtection="0">
      <alignment vertical="top"/>
      <protection locked="0"/>
    </xf>
    <xf numFmtId="172"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2" fontId="2" fillId="0" borderId="0" applyFont="0" applyFill="0" applyBorder="0" applyAlignment="0" applyProtection="0"/>
    <xf numFmtId="172" fontId="53" fillId="0" borderId="0" applyFont="0" applyFill="0" applyBorder="0" applyAlignment="0" applyProtection="0"/>
    <xf numFmtId="172" fontId="53" fillId="0" borderId="0" applyFont="0" applyFill="0" applyBorder="0" applyAlignment="0" applyProtection="0"/>
    <xf numFmtId="172" fontId="2" fillId="0" borderId="0" applyFont="0" applyFill="0" applyBorder="0" applyAlignment="0" applyProtection="0"/>
    <xf numFmtId="173" fontId="54" fillId="0" borderId="0" applyFont="0" applyFill="0" applyBorder="0" applyAlignment="0" applyProtection="0"/>
    <xf numFmtId="0" fontId="12" fillId="0" borderId="0" applyNumberFormat="0" applyFill="0" applyBorder="0" applyAlignment="0" applyProtection="0">
      <alignment vertical="top"/>
      <protection locked="0"/>
    </xf>
    <xf numFmtId="164" fontId="53" fillId="0" borderId="0" applyFont="0" applyFill="0" applyBorder="0" applyAlignment="0" applyProtection="0"/>
    <xf numFmtId="164" fontId="53" fillId="0" borderId="0" applyFont="0" applyFill="0" applyBorder="0" applyAlignment="0" applyProtection="0"/>
    <xf numFmtId="0" fontId="2"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1" fillId="0" borderId="0" applyFont="0" applyFill="0" applyBorder="0" applyAlignment="0" applyProtection="0"/>
    <xf numFmtId="164" fontId="53"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2" fillId="0" borderId="0" applyFont="0" applyFill="0" applyBorder="0" applyAlignment="0" applyProtection="0"/>
    <xf numFmtId="164" fontId="53" fillId="0" borderId="0" applyFont="0" applyFill="0" applyBorder="0" applyAlignment="0" applyProtection="0"/>
    <xf numFmtId="164" fontId="1" fillId="0" borderId="0" applyFont="0" applyFill="0" applyBorder="0" applyAlignment="0" applyProtection="0"/>
    <xf numFmtId="164" fontId="53"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5"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5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53" fillId="0" borderId="0"/>
    <xf numFmtId="0" fontId="53" fillId="0" borderId="0"/>
    <xf numFmtId="0" fontId="53" fillId="0" borderId="0"/>
    <xf numFmtId="0" fontId="2" fillId="0" borderId="0"/>
    <xf numFmtId="0" fontId="2" fillId="0" borderId="0"/>
    <xf numFmtId="0" fontId="55" fillId="0" borderId="0"/>
    <xf numFmtId="0" fontId="2" fillId="0" borderId="0"/>
    <xf numFmtId="0" fontId="2" fillId="0" borderId="0"/>
    <xf numFmtId="0" fontId="53" fillId="0" borderId="0"/>
    <xf numFmtId="0" fontId="2" fillId="0" borderId="0"/>
    <xf numFmtId="0" fontId="53" fillId="0" borderId="0"/>
    <xf numFmtId="0" fontId="53" fillId="0" borderId="0"/>
    <xf numFmtId="0" fontId="53" fillId="0" borderId="0"/>
    <xf numFmtId="0" fontId="53" fillId="0" borderId="0"/>
    <xf numFmtId="0" fontId="5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xf numFmtId="9" fontId="53" fillId="0" borderId="0" applyFont="0" applyFill="0" applyBorder="0" applyAlignment="0" applyProtection="0"/>
  </cellStyleXfs>
  <cellXfs count="602">
    <xf numFmtId="0" fontId="0" fillId="0" borderId="0" xfId="0"/>
    <xf numFmtId="0" fontId="4" fillId="2" borderId="0" xfId="0" applyFont="1" applyFill="1"/>
    <xf numFmtId="0" fontId="0" fillId="3" borderId="0" xfId="0" applyFill="1"/>
    <xf numFmtId="0" fontId="3" fillId="2" borderId="0" xfId="0" applyFont="1" applyFill="1" applyBorder="1"/>
    <xf numFmtId="0" fontId="0" fillId="2" borderId="0" xfId="0" applyFill="1" applyBorder="1"/>
    <xf numFmtId="0" fontId="5" fillId="2" borderId="0" xfId="0" applyFont="1" applyFill="1" applyBorder="1"/>
    <xf numFmtId="0" fontId="0" fillId="3" borderId="0" xfId="0" applyFill="1" applyBorder="1"/>
    <xf numFmtId="0" fontId="8" fillId="2" borderId="7" xfId="0" applyFont="1" applyFill="1" applyBorder="1"/>
    <xf numFmtId="0" fontId="9" fillId="2" borderId="0" xfId="0" applyFont="1" applyFill="1" applyBorder="1"/>
    <xf numFmtId="0" fontId="10" fillId="2" borderId="0" xfId="0" applyFont="1" applyFill="1" applyBorder="1"/>
    <xf numFmtId="0" fontId="10" fillId="2" borderId="8" xfId="0" applyFont="1" applyFill="1" applyBorder="1"/>
    <xf numFmtId="0" fontId="4" fillId="2" borderId="0" xfId="0" applyFont="1" applyFill="1" applyBorder="1"/>
    <xf numFmtId="0" fontId="11" fillId="3" borderId="7" xfId="0" applyFont="1" applyFill="1" applyBorder="1" applyAlignment="1">
      <alignment horizontal="right" vertical="center"/>
    </xf>
    <xf numFmtId="0" fontId="14" fillId="2" borderId="8" xfId="3" applyFont="1" applyFill="1" applyBorder="1" applyAlignment="1" applyProtection="1">
      <alignment vertical="center"/>
    </xf>
    <xf numFmtId="0" fontId="15" fillId="2" borderId="0" xfId="0" applyFont="1" applyFill="1"/>
    <xf numFmtId="0" fontId="16" fillId="3" borderId="0" xfId="0" applyFont="1" applyFill="1" applyBorder="1"/>
    <xf numFmtId="0" fontId="17" fillId="3" borderId="0" xfId="0" applyFont="1" applyFill="1"/>
    <xf numFmtId="0" fontId="18" fillId="2" borderId="0" xfId="0" applyFont="1" applyFill="1"/>
    <xf numFmtId="0" fontId="0" fillId="2" borderId="0" xfId="0" applyFill="1"/>
    <xf numFmtId="0" fontId="5" fillId="2" borderId="0" xfId="0" applyFont="1" applyFill="1"/>
    <xf numFmtId="0" fontId="0" fillId="3" borderId="0" xfId="0" applyFill="1" applyBorder="1" applyAlignment="1">
      <alignment horizontal="center" vertical="center"/>
    </xf>
    <xf numFmtId="0" fontId="20" fillId="6" borderId="0" xfId="0" applyFont="1" applyFill="1" applyBorder="1"/>
    <xf numFmtId="0" fontId="21" fillId="6" borderId="0" xfId="0" applyFont="1" applyFill="1" applyBorder="1"/>
    <xf numFmtId="0" fontId="21" fillId="6" borderId="0" xfId="0" applyFont="1" applyFill="1" applyBorder="1" applyAlignment="1">
      <alignment horizontal="center" vertical="center"/>
    </xf>
    <xf numFmtId="0" fontId="21" fillId="6" borderId="8" xfId="0" applyFont="1" applyFill="1" applyBorder="1" applyAlignment="1">
      <alignment horizontal="center" vertical="center"/>
    </xf>
    <xf numFmtId="0" fontId="20" fillId="6" borderId="5" xfId="0" applyFont="1" applyFill="1" applyBorder="1"/>
    <xf numFmtId="0" fontId="21" fillId="6" borderId="5" xfId="0" applyFont="1" applyFill="1" applyBorder="1"/>
    <xf numFmtId="0" fontId="21" fillId="6" borderId="5" xfId="0" applyFont="1" applyFill="1" applyBorder="1" applyAlignment="1">
      <alignment horizontal="center" vertical="center"/>
    </xf>
    <xf numFmtId="0" fontId="23" fillId="6" borderId="5" xfId="0" applyFont="1" applyFill="1" applyBorder="1" applyAlignment="1">
      <alignment vertical="center"/>
    </xf>
    <xf numFmtId="0" fontId="23" fillId="6" borderId="6" xfId="0" applyFont="1" applyFill="1" applyBorder="1" applyAlignment="1">
      <alignment vertical="center"/>
    </xf>
    <xf numFmtId="0" fontId="20" fillId="5" borderId="2" xfId="0" applyFont="1" applyFill="1" applyBorder="1" applyAlignment="1">
      <alignment horizontal="center" vertical="center"/>
    </xf>
    <xf numFmtId="0" fontId="0" fillId="3" borderId="0" xfId="0" applyFill="1" applyAlignment="1">
      <alignment vertical="center"/>
    </xf>
    <xf numFmtId="0" fontId="20" fillId="5" borderId="5" xfId="0" applyFont="1" applyFill="1" applyBorder="1" applyAlignment="1">
      <alignment horizontal="center" vertical="center"/>
    </xf>
    <xf numFmtId="0" fontId="23" fillId="5" borderId="10" xfId="0" applyFont="1" applyFill="1" applyBorder="1" applyAlignment="1">
      <alignment horizontal="center" vertical="center" wrapText="1"/>
    </xf>
    <xf numFmtId="0" fontId="23" fillId="5" borderId="5" xfId="0" applyFont="1" applyFill="1" applyBorder="1" applyAlignment="1">
      <alignment horizontal="center" vertical="center" wrapText="1"/>
    </xf>
    <xf numFmtId="0" fontId="23" fillId="5" borderId="11" xfId="0" applyFont="1" applyFill="1" applyBorder="1" applyAlignment="1">
      <alignment horizontal="center" vertical="center" wrapText="1"/>
    </xf>
    <xf numFmtId="0" fontId="20" fillId="3" borderId="1" xfId="0" applyFont="1" applyFill="1" applyBorder="1" applyAlignment="1">
      <alignment horizontal="center"/>
    </xf>
    <xf numFmtId="0" fontId="20" fillId="3" borderId="2" xfId="0" applyFont="1" applyFill="1" applyBorder="1"/>
    <xf numFmtId="0" fontId="24" fillId="2" borderId="2" xfId="0" applyFont="1" applyFill="1" applyBorder="1" applyAlignment="1">
      <alignment horizontal="center" vertical="center"/>
    </xf>
    <xf numFmtId="3" fontId="24" fillId="2" borderId="2" xfId="0" applyNumberFormat="1" applyFont="1" applyFill="1" applyBorder="1" applyAlignment="1">
      <alignment horizontal="center" vertical="center"/>
    </xf>
    <xf numFmtId="3" fontId="21" fillId="2" borderId="2" xfId="0" applyNumberFormat="1" applyFont="1" applyFill="1" applyBorder="1" applyAlignment="1">
      <alignment horizontal="center" vertical="center"/>
    </xf>
    <xf numFmtId="165" fontId="24" fillId="2" borderId="2" xfId="0" applyNumberFormat="1" applyFont="1" applyFill="1" applyBorder="1" applyAlignment="1">
      <alignment horizontal="center" vertical="center"/>
    </xf>
    <xf numFmtId="165" fontId="24" fillId="2" borderId="3" xfId="0" applyNumberFormat="1" applyFont="1" applyFill="1" applyBorder="1" applyAlignment="1">
      <alignment horizontal="center" vertical="center"/>
    </xf>
    <xf numFmtId="0" fontId="20" fillId="3" borderId="7" xfId="0" applyFont="1" applyFill="1" applyBorder="1" applyAlignment="1">
      <alignment horizontal="center"/>
    </xf>
    <xf numFmtId="0" fontId="20" fillId="3" borderId="0" xfId="0" applyFont="1" applyFill="1" applyBorder="1"/>
    <xf numFmtId="0" fontId="24" fillId="6" borderId="0" xfId="0" applyFont="1" applyFill="1" applyBorder="1" applyAlignment="1">
      <alignment horizontal="center" vertical="center"/>
    </xf>
    <xf numFmtId="3" fontId="24" fillId="6" borderId="0" xfId="0" applyNumberFormat="1" applyFont="1" applyFill="1" applyBorder="1" applyAlignment="1">
      <alignment horizontal="center" vertical="center"/>
    </xf>
    <xf numFmtId="3" fontId="21" fillId="6" borderId="0" xfId="0" applyNumberFormat="1" applyFont="1" applyFill="1" applyBorder="1" applyAlignment="1">
      <alignment horizontal="center" vertical="center"/>
    </xf>
    <xf numFmtId="165" fontId="24" fillId="6" borderId="0" xfId="0" applyNumberFormat="1" applyFont="1" applyFill="1" applyBorder="1" applyAlignment="1">
      <alignment horizontal="center" vertical="center"/>
    </xf>
    <xf numFmtId="165" fontId="24" fillId="6" borderId="8" xfId="0" applyNumberFormat="1" applyFont="1" applyFill="1" applyBorder="1" applyAlignment="1">
      <alignment horizontal="center" vertical="center"/>
    </xf>
    <xf numFmtId="0" fontId="24" fillId="2" borderId="0" xfId="0" applyFont="1" applyFill="1" applyBorder="1" applyAlignment="1">
      <alignment horizontal="center" vertical="center"/>
    </xf>
    <xf numFmtId="3" fontId="24" fillId="2" borderId="0" xfId="0" applyNumberFormat="1" applyFont="1" applyFill="1" applyBorder="1" applyAlignment="1">
      <alignment horizontal="center" vertical="center"/>
    </xf>
    <xf numFmtId="3" fontId="21" fillId="2" borderId="0" xfId="0" applyNumberFormat="1" applyFont="1" applyFill="1" applyBorder="1" applyAlignment="1">
      <alignment horizontal="center" vertical="center"/>
    </xf>
    <xf numFmtId="165" fontId="24" fillId="2" borderId="0" xfId="0" applyNumberFormat="1" applyFont="1" applyFill="1" applyBorder="1" applyAlignment="1">
      <alignment horizontal="center" vertical="center"/>
    </xf>
    <xf numFmtId="165" fontId="24" fillId="2" borderId="8" xfId="0" applyNumberFormat="1" applyFont="1" applyFill="1" applyBorder="1" applyAlignment="1">
      <alignment horizontal="center" vertical="center"/>
    </xf>
    <xf numFmtId="0" fontId="23" fillId="3" borderId="7" xfId="0" applyFont="1" applyFill="1" applyBorder="1" applyAlignment="1">
      <alignment horizontal="center"/>
    </xf>
    <xf numFmtId="0" fontId="23" fillId="3" borderId="0" xfId="0" applyFont="1" applyFill="1" applyBorder="1"/>
    <xf numFmtId="0" fontId="21" fillId="3" borderId="0" xfId="0" applyFont="1" applyFill="1" applyBorder="1" applyAlignment="1">
      <alignment horizontal="center" vertical="center"/>
    </xf>
    <xf numFmtId="3" fontId="0" fillId="3" borderId="0" xfId="0" applyNumberFormat="1" applyFill="1"/>
    <xf numFmtId="165" fontId="21" fillId="2" borderId="0" xfId="0" applyNumberFormat="1" applyFont="1" applyFill="1" applyBorder="1" applyAlignment="1">
      <alignment horizontal="center" vertical="center"/>
    </xf>
    <xf numFmtId="165" fontId="21" fillId="6" borderId="0" xfId="0" applyNumberFormat="1" applyFont="1" applyFill="1" applyBorder="1" applyAlignment="1">
      <alignment horizontal="center" vertical="center"/>
    </xf>
    <xf numFmtId="0" fontId="21" fillId="3" borderId="7" xfId="0" applyFont="1" applyFill="1" applyBorder="1" applyAlignment="1">
      <alignment horizontal="center"/>
    </xf>
    <xf numFmtId="0" fontId="21" fillId="3" borderId="0" xfId="0" applyFont="1" applyFill="1" applyBorder="1"/>
    <xf numFmtId="166" fontId="24" fillId="6" borderId="8" xfId="0" applyNumberFormat="1" applyFont="1" applyFill="1" applyBorder="1" applyAlignment="1">
      <alignment horizontal="center" vertical="center"/>
    </xf>
    <xf numFmtId="166" fontId="24" fillId="2" borderId="8" xfId="0" applyNumberFormat="1" applyFont="1" applyFill="1" applyBorder="1" applyAlignment="1">
      <alignment horizontal="center" vertical="center"/>
    </xf>
    <xf numFmtId="165" fontId="21" fillId="2" borderId="8" xfId="0" applyNumberFormat="1" applyFont="1" applyFill="1" applyBorder="1" applyAlignment="1">
      <alignment horizontal="center" vertical="center"/>
    </xf>
    <xf numFmtId="0" fontId="2" fillId="2" borderId="0" xfId="0" applyFont="1" applyFill="1" applyBorder="1"/>
    <xf numFmtId="165" fontId="21" fillId="6" borderId="8" xfId="0" applyNumberFormat="1" applyFont="1" applyFill="1" applyBorder="1" applyAlignment="1">
      <alignment horizontal="center" vertical="center"/>
    </xf>
    <xf numFmtId="0" fontId="24" fillId="3" borderId="0" xfId="0" applyFont="1" applyFill="1" applyBorder="1" applyAlignment="1">
      <alignment horizontal="center" vertical="center"/>
    </xf>
    <xf numFmtId="3" fontId="21" fillId="3" borderId="0" xfId="0" applyNumberFormat="1" applyFont="1" applyFill="1" applyBorder="1" applyAlignment="1">
      <alignment horizontal="center" vertical="center"/>
    </xf>
    <xf numFmtId="165" fontId="21" fillId="3" borderId="0" xfId="0" applyNumberFormat="1" applyFont="1" applyFill="1" applyBorder="1" applyAlignment="1">
      <alignment horizontal="center" vertical="center"/>
    </xf>
    <xf numFmtId="165" fontId="24" fillId="3" borderId="0" xfId="0" applyNumberFormat="1" applyFont="1" applyFill="1" applyBorder="1" applyAlignment="1">
      <alignment horizontal="center" vertical="center"/>
    </xf>
    <xf numFmtId="165" fontId="21" fillId="3" borderId="8" xfId="0" applyNumberFormat="1" applyFont="1" applyFill="1" applyBorder="1" applyAlignment="1">
      <alignment horizontal="center" vertical="center"/>
    </xf>
    <xf numFmtId="0" fontId="23" fillId="3" borderId="0" xfId="0" applyFont="1" applyFill="1" applyBorder="1" applyAlignment="1">
      <alignment horizontal="center"/>
    </xf>
    <xf numFmtId="0" fontId="24" fillId="0" borderId="0" xfId="0" applyFont="1" applyFill="1" applyBorder="1" applyAlignment="1">
      <alignment horizontal="center" vertical="center"/>
    </xf>
    <xf numFmtId="0" fontId="23" fillId="0" borderId="0" xfId="0" applyFont="1" applyFill="1" applyBorder="1" applyAlignment="1">
      <alignment horizontal="center"/>
    </xf>
    <xf numFmtId="0" fontId="21" fillId="0" borderId="0" xfId="0" applyFont="1" applyFill="1" applyBorder="1"/>
    <xf numFmtId="3" fontId="21" fillId="0" borderId="0" xfId="0" applyNumberFormat="1" applyFont="1" applyFill="1" applyBorder="1" applyAlignment="1">
      <alignment horizontal="center" vertical="center"/>
    </xf>
    <xf numFmtId="165" fontId="24" fillId="0" borderId="0" xfId="0" applyNumberFormat="1" applyFont="1" applyFill="1" applyBorder="1" applyAlignment="1">
      <alignment horizontal="center" vertical="center"/>
    </xf>
    <xf numFmtId="165" fontId="24" fillId="0" borderId="8" xfId="0" applyNumberFormat="1" applyFont="1" applyFill="1" applyBorder="1" applyAlignment="1">
      <alignment horizontal="center" vertical="center"/>
    </xf>
    <xf numFmtId="166" fontId="21" fillId="6" borderId="0" xfId="0" applyNumberFormat="1" applyFont="1" applyFill="1" applyBorder="1" applyAlignment="1">
      <alignment horizontal="center" vertical="center"/>
    </xf>
    <xf numFmtId="166" fontId="21" fillId="6" borderId="8" xfId="0" applyNumberFormat="1" applyFont="1" applyFill="1" applyBorder="1" applyAlignment="1">
      <alignment horizontal="center" vertical="center"/>
    </xf>
    <xf numFmtId="0" fontId="26" fillId="3" borderId="0" xfId="0" applyFont="1" applyFill="1" applyBorder="1" applyAlignment="1">
      <alignment horizontal="center" vertical="center"/>
    </xf>
    <xf numFmtId="0" fontId="26" fillId="3" borderId="8" xfId="0" applyFont="1" applyFill="1" applyBorder="1" applyAlignment="1">
      <alignment horizontal="center" vertical="center"/>
    </xf>
    <xf numFmtId="0" fontId="26" fillId="2" borderId="7" xfId="0" applyFont="1" applyFill="1" applyBorder="1" applyAlignment="1"/>
    <xf numFmtId="0" fontId="26" fillId="2" borderId="0" xfId="0" applyFont="1" applyFill="1" applyBorder="1" applyAlignment="1"/>
    <xf numFmtId="0" fontId="25" fillId="2" borderId="7" xfId="0" applyFont="1" applyFill="1" applyBorder="1"/>
    <xf numFmtId="0" fontId="26" fillId="2" borderId="0" xfId="0" applyFont="1" applyFill="1" applyBorder="1"/>
    <xf numFmtId="3" fontId="26" fillId="2" borderId="0" xfId="0" applyNumberFormat="1" applyFont="1" applyFill="1" applyBorder="1" applyAlignment="1">
      <alignment horizontal="center" vertical="center"/>
    </xf>
    <xf numFmtId="0" fontId="29" fillId="2" borderId="8" xfId="3" applyFont="1" applyFill="1" applyBorder="1" applyAlignment="1" applyProtection="1">
      <alignment horizontal="center" vertical="center"/>
    </xf>
    <xf numFmtId="0" fontId="25" fillId="2" borderId="4" xfId="0" applyFont="1" applyFill="1" applyBorder="1"/>
    <xf numFmtId="0" fontId="26" fillId="2" borderId="5" xfId="0" applyFont="1" applyFill="1" applyBorder="1"/>
    <xf numFmtId="3" fontId="26" fillId="2" borderId="5" xfId="0" applyNumberFormat="1" applyFont="1" applyFill="1" applyBorder="1" applyAlignment="1">
      <alignment horizontal="center" vertical="center"/>
    </xf>
    <xf numFmtId="0" fontId="26" fillId="2" borderId="5" xfId="0" applyFont="1" applyFill="1" applyBorder="1" applyAlignment="1">
      <alignment horizontal="center" vertical="center"/>
    </xf>
    <xf numFmtId="0" fontId="26" fillId="3" borderId="6" xfId="0" applyFont="1" applyFill="1" applyBorder="1"/>
    <xf numFmtId="0" fontId="0" fillId="2" borderId="0" xfId="0" applyFill="1" applyAlignment="1">
      <alignment horizontal="center" vertical="center"/>
    </xf>
    <xf numFmtId="0" fontId="9" fillId="3" borderId="0" xfId="0" applyFont="1" applyFill="1"/>
    <xf numFmtId="0" fontId="9" fillId="3" borderId="0" xfId="0" applyFont="1" applyFill="1" applyAlignment="1">
      <alignment wrapText="1"/>
    </xf>
    <xf numFmtId="0" fontId="9" fillId="3" borderId="0" xfId="0" applyFont="1" applyFill="1" applyBorder="1" applyAlignment="1">
      <alignment wrapText="1"/>
    </xf>
    <xf numFmtId="0" fontId="9" fillId="2" borderId="0" xfId="0" applyFont="1" applyFill="1" applyBorder="1" applyAlignment="1">
      <alignment horizontal="center"/>
    </xf>
    <xf numFmtId="0" fontId="6" fillId="3" borderId="0" xfId="0" applyFont="1" applyFill="1" applyBorder="1" applyAlignment="1">
      <alignment vertical="center" wrapText="1"/>
    </xf>
    <xf numFmtId="0" fontId="20" fillId="6" borderId="7" xfId="0" applyFont="1" applyFill="1" applyBorder="1"/>
    <xf numFmtId="0" fontId="24" fillId="6" borderId="0" xfId="0" applyFont="1" applyFill="1" applyBorder="1"/>
    <xf numFmtId="0" fontId="24" fillId="6" borderId="0" xfId="0" applyFont="1" applyFill="1" applyBorder="1" applyAlignment="1">
      <alignment horizontal="center"/>
    </xf>
    <xf numFmtId="0" fontId="21" fillId="6" borderId="0" xfId="0" applyFont="1" applyFill="1" applyBorder="1" applyAlignment="1">
      <alignment horizontal="center"/>
    </xf>
    <xf numFmtId="0" fontId="21" fillId="6" borderId="8" xfId="0" applyFont="1" applyFill="1" applyBorder="1" applyAlignment="1">
      <alignment horizontal="center"/>
    </xf>
    <xf numFmtId="0" fontId="21" fillId="3" borderId="0" xfId="0" applyFont="1" applyFill="1"/>
    <xf numFmtId="0" fontId="21" fillId="3" borderId="0" xfId="0" applyFont="1" applyFill="1" applyAlignment="1">
      <alignment wrapText="1"/>
    </xf>
    <xf numFmtId="0" fontId="21" fillId="3" borderId="0" xfId="0" applyFont="1" applyFill="1" applyBorder="1" applyAlignment="1">
      <alignment wrapText="1"/>
    </xf>
    <xf numFmtId="0" fontId="20" fillId="6" borderId="4" xfId="0" applyFont="1" applyFill="1" applyBorder="1" applyAlignment="1">
      <alignment vertical="center"/>
    </xf>
    <xf numFmtId="0" fontId="21" fillId="6" borderId="6" xfId="0" applyFont="1" applyFill="1" applyBorder="1"/>
    <xf numFmtId="0" fontId="20" fillId="3" borderId="0" xfId="0" applyFont="1" applyFill="1" applyBorder="1" applyAlignment="1">
      <alignment horizontal="center" vertical="center" wrapText="1"/>
    </xf>
    <xf numFmtId="0" fontId="21" fillId="3" borderId="0" xfId="0" applyFont="1" applyFill="1" applyAlignment="1">
      <alignment vertical="center"/>
    </xf>
    <xf numFmtId="2" fontId="20" fillId="5" borderId="2" xfId="0" applyNumberFormat="1" applyFont="1" applyFill="1" applyBorder="1" applyAlignment="1">
      <alignment horizontal="center" vertical="center" wrapText="1"/>
    </xf>
    <xf numFmtId="0" fontId="23" fillId="5" borderId="3" xfId="0" applyFont="1" applyFill="1" applyBorder="1" applyAlignment="1">
      <alignment horizontal="center" vertical="center"/>
    </xf>
    <xf numFmtId="0" fontId="23" fillId="3" borderId="0" xfId="0" applyFont="1" applyFill="1" applyBorder="1" applyAlignment="1">
      <alignment horizontal="center" vertical="center" wrapText="1"/>
    </xf>
    <xf numFmtId="0" fontId="20" fillId="5" borderId="1" xfId="0" applyFont="1" applyFill="1" applyBorder="1" applyAlignment="1">
      <alignment horizontal="center" vertical="center" wrapText="1"/>
    </xf>
    <xf numFmtId="0" fontId="20" fillId="5" borderId="2" xfId="0" applyFont="1" applyFill="1" applyBorder="1" applyAlignment="1">
      <alignment horizontal="center" vertical="center" wrapText="1"/>
    </xf>
    <xf numFmtId="0" fontId="23" fillId="5" borderId="3" xfId="0" applyFont="1" applyFill="1" applyBorder="1" applyAlignment="1">
      <alignment horizontal="center" vertical="center" wrapText="1"/>
    </xf>
    <xf numFmtId="3" fontId="21" fillId="2" borderId="3" xfId="0" applyNumberFormat="1" applyFont="1" applyFill="1" applyBorder="1" applyAlignment="1">
      <alignment horizontal="center" vertical="center"/>
    </xf>
    <xf numFmtId="0" fontId="21" fillId="3" borderId="0" xfId="0" applyFont="1" applyFill="1" applyAlignment="1">
      <alignment horizontal="center" vertical="center"/>
    </xf>
    <xf numFmtId="165" fontId="24" fillId="2" borderId="1" xfId="0" applyNumberFormat="1" applyFont="1" applyFill="1" applyBorder="1" applyAlignment="1">
      <alignment horizontal="center" vertical="center"/>
    </xf>
    <xf numFmtId="3" fontId="21" fillId="6" borderId="8" xfId="0" applyNumberFormat="1" applyFont="1" applyFill="1" applyBorder="1" applyAlignment="1">
      <alignment horizontal="center" vertical="center"/>
    </xf>
    <xf numFmtId="165" fontId="24" fillId="6" borderId="7" xfId="0" applyNumberFormat="1" applyFont="1" applyFill="1" applyBorder="1" applyAlignment="1">
      <alignment horizontal="center" vertical="center"/>
    </xf>
    <xf numFmtId="3" fontId="21" fillId="2" borderId="8" xfId="0" applyNumberFormat="1" applyFont="1" applyFill="1" applyBorder="1" applyAlignment="1">
      <alignment horizontal="center" vertical="center"/>
    </xf>
    <xf numFmtId="165" fontId="24" fillId="2" borderId="7" xfId="0" applyNumberFormat="1" applyFont="1" applyFill="1" applyBorder="1" applyAlignment="1">
      <alignment horizontal="center" vertical="center"/>
    </xf>
    <xf numFmtId="0" fontId="24" fillId="3" borderId="7" xfId="0" applyFont="1" applyFill="1" applyBorder="1" applyAlignment="1">
      <alignment horizontal="center"/>
    </xf>
    <xf numFmtId="165" fontId="21" fillId="2" borderId="7" xfId="0" applyNumberFormat="1" applyFont="1" applyFill="1" applyBorder="1" applyAlignment="1">
      <alignment horizontal="center" vertical="center"/>
    </xf>
    <xf numFmtId="165" fontId="21" fillId="6" borderId="7" xfId="0" applyNumberFormat="1" applyFont="1" applyFill="1" applyBorder="1" applyAlignment="1">
      <alignment horizontal="center" vertical="center"/>
    </xf>
    <xf numFmtId="3" fontId="21" fillId="3" borderId="8" xfId="0" applyNumberFormat="1" applyFont="1" applyFill="1" applyBorder="1" applyAlignment="1">
      <alignment horizontal="center" vertical="center"/>
    </xf>
    <xf numFmtId="165" fontId="21" fillId="3" borderId="7" xfId="0" applyNumberFormat="1" applyFont="1" applyFill="1" applyBorder="1" applyAlignment="1">
      <alignment horizontal="center" vertical="center"/>
    </xf>
    <xf numFmtId="165" fontId="24" fillId="3" borderId="7" xfId="0" applyNumberFormat="1" applyFont="1" applyFill="1" applyBorder="1" applyAlignment="1">
      <alignment horizontal="center" vertical="center"/>
    </xf>
    <xf numFmtId="0" fontId="9" fillId="0" borderId="0" xfId="0" applyFont="1" applyFill="1" applyBorder="1"/>
    <xf numFmtId="3" fontId="21" fillId="0" borderId="8" xfId="0" applyNumberFormat="1" applyFont="1" applyFill="1" applyBorder="1" applyAlignment="1">
      <alignment horizontal="center" vertical="center"/>
    </xf>
    <xf numFmtId="0" fontId="9" fillId="0" borderId="0" xfId="0" applyFont="1" applyFill="1"/>
    <xf numFmtId="165" fontId="21" fillId="0" borderId="7" xfId="0" applyNumberFormat="1" applyFont="1" applyFill="1" applyBorder="1" applyAlignment="1">
      <alignment horizontal="center" vertical="center"/>
    </xf>
    <xf numFmtId="165" fontId="21" fillId="0" borderId="0" xfId="0" applyNumberFormat="1" applyFont="1" applyFill="1" applyBorder="1" applyAlignment="1">
      <alignment horizontal="center" vertical="center"/>
    </xf>
    <xf numFmtId="165" fontId="21" fillId="0" borderId="8" xfId="0" applyNumberFormat="1" applyFont="1" applyFill="1" applyBorder="1" applyAlignment="1">
      <alignment horizontal="center" vertical="center"/>
    </xf>
    <xf numFmtId="0" fontId="9" fillId="0" borderId="0" xfId="0" applyFont="1" applyFill="1" applyBorder="1" applyAlignment="1">
      <alignment wrapText="1"/>
    </xf>
    <xf numFmtId="165" fontId="24" fillId="0" borderId="7" xfId="0" applyNumberFormat="1" applyFont="1" applyFill="1" applyBorder="1" applyAlignment="1">
      <alignment horizontal="center" vertical="center"/>
    </xf>
    <xf numFmtId="0" fontId="30" fillId="3" borderId="0" xfId="0" applyFont="1" applyFill="1" applyBorder="1" applyAlignment="1">
      <alignment horizontal="left"/>
    </xf>
    <xf numFmtId="0" fontId="10" fillId="3" borderId="0" xfId="0" applyFont="1" applyFill="1" applyBorder="1" applyAlignment="1">
      <alignment horizontal="left"/>
    </xf>
    <xf numFmtId="3" fontId="9" fillId="3" borderId="0" xfId="0" applyNumberFormat="1" applyFont="1" applyFill="1" applyBorder="1" applyAlignment="1">
      <alignment horizontal="center"/>
    </xf>
    <xf numFmtId="165" fontId="9" fillId="3" borderId="0" xfId="0" applyNumberFormat="1" applyFont="1" applyFill="1" applyBorder="1" applyAlignment="1">
      <alignment horizontal="center" vertical="center"/>
    </xf>
    <xf numFmtId="165" fontId="10" fillId="3" borderId="0" xfId="0" applyNumberFormat="1" applyFont="1" applyFill="1" applyBorder="1" applyAlignment="1">
      <alignment horizontal="center" vertical="center"/>
    </xf>
    <xf numFmtId="0" fontId="9" fillId="3" borderId="0" xfId="0" applyFont="1" applyFill="1" applyBorder="1"/>
    <xf numFmtId="0" fontId="25" fillId="3" borderId="1" xfId="0" applyFont="1" applyFill="1" applyBorder="1" applyAlignment="1">
      <alignment horizontal="left"/>
    </xf>
    <xf numFmtId="0" fontId="27" fillId="3" borderId="2" xfId="0" applyFont="1" applyFill="1" applyBorder="1" applyAlignment="1">
      <alignment horizontal="left"/>
    </xf>
    <xf numFmtId="3" fontId="26" fillId="3" borderId="2" xfId="0" applyNumberFormat="1" applyFont="1" applyFill="1" applyBorder="1" applyAlignment="1">
      <alignment horizontal="center"/>
    </xf>
    <xf numFmtId="3" fontId="26" fillId="3" borderId="3" xfId="0" applyNumberFormat="1" applyFont="1" applyFill="1" applyBorder="1" applyAlignment="1">
      <alignment horizontal="center"/>
    </xf>
    <xf numFmtId="3" fontId="26" fillId="2" borderId="0" xfId="0" applyNumberFormat="1" applyFont="1" applyFill="1" applyBorder="1" applyAlignment="1">
      <alignment horizontal="center"/>
    </xf>
    <xf numFmtId="0" fontId="26" fillId="2" borderId="8" xfId="0" applyFont="1" applyFill="1" applyBorder="1" applyAlignment="1">
      <alignment horizontal="center"/>
    </xf>
    <xf numFmtId="165" fontId="9" fillId="3" borderId="0" xfId="0" applyNumberFormat="1" applyFont="1" applyFill="1"/>
    <xf numFmtId="0" fontId="26" fillId="2" borderId="0" xfId="0" applyFont="1" applyFill="1" applyBorder="1" applyAlignment="1">
      <alignment horizontal="center"/>
    </xf>
    <xf numFmtId="0" fontId="25" fillId="2" borderId="0" xfId="0" applyFont="1" applyFill="1" applyBorder="1" applyAlignment="1">
      <alignment horizontal="center" vertical="center"/>
    </xf>
    <xf numFmtId="167" fontId="26" fillId="2" borderId="0" xfId="0" applyNumberFormat="1" applyFont="1" applyFill="1" applyBorder="1" applyAlignment="1">
      <alignment horizontal="center"/>
    </xf>
    <xf numFmtId="0" fontId="29" fillId="3" borderId="8" xfId="3" applyFont="1" applyFill="1" applyBorder="1" applyAlignment="1" applyProtection="1">
      <alignment horizontal="center"/>
    </xf>
    <xf numFmtId="0" fontId="26" fillId="3" borderId="4" xfId="0" applyFont="1" applyFill="1" applyBorder="1"/>
    <xf numFmtId="0" fontId="26" fillId="3" borderId="5" xfId="0" applyFont="1" applyFill="1" applyBorder="1"/>
    <xf numFmtId="3" fontId="26" fillId="3" borderId="6" xfId="0" applyNumberFormat="1" applyFont="1" applyFill="1" applyBorder="1" applyAlignment="1">
      <alignment horizontal="center"/>
    </xf>
    <xf numFmtId="0" fontId="32" fillId="2" borderId="0" xfId="0" applyFont="1" applyFill="1" applyBorder="1"/>
    <xf numFmtId="0" fontId="27" fillId="2" borderId="0" xfId="0" applyFont="1" applyFill="1" applyBorder="1" applyAlignment="1">
      <alignment horizontal="left"/>
    </xf>
    <xf numFmtId="3" fontId="9" fillId="2" borderId="0" xfId="0" applyNumberFormat="1" applyFont="1" applyFill="1" applyAlignment="1">
      <alignment horizontal="center"/>
    </xf>
    <xf numFmtId="0" fontId="9" fillId="2" borderId="0" xfId="0" applyFont="1" applyFill="1" applyAlignment="1">
      <alignment horizontal="center"/>
    </xf>
    <xf numFmtId="0" fontId="32" fillId="2" borderId="0" xfId="0" applyFont="1" applyFill="1" applyBorder="1" applyAlignment="1">
      <alignment horizontal="left"/>
    </xf>
    <xf numFmtId="165" fontId="27" fillId="2" borderId="0" xfId="0" applyNumberFormat="1" applyFont="1" applyFill="1" applyBorder="1" applyAlignment="1">
      <alignment horizontal="center"/>
    </xf>
    <xf numFmtId="3" fontId="33" fillId="2" borderId="0" xfId="0" applyNumberFormat="1" applyFont="1" applyFill="1" applyBorder="1" applyAlignment="1">
      <alignment horizontal="center"/>
    </xf>
    <xf numFmtId="1" fontId="27" fillId="2" borderId="0" xfId="0" applyNumberFormat="1" applyFont="1" applyFill="1" applyBorder="1" applyAlignment="1">
      <alignment horizontal="center"/>
    </xf>
    <xf numFmtId="3" fontId="27" fillId="2" borderId="0" xfId="0" applyNumberFormat="1" applyFont="1" applyFill="1" applyBorder="1" applyAlignment="1">
      <alignment horizontal="center"/>
    </xf>
    <xf numFmtId="3" fontId="32" fillId="2" borderId="0" xfId="0" applyNumberFormat="1" applyFont="1" applyFill="1" applyBorder="1" applyAlignment="1">
      <alignment horizontal="center" vertical="center" wrapText="1"/>
    </xf>
    <xf numFmtId="0" fontId="25" fillId="2" borderId="0" xfId="0" applyFont="1" applyFill="1" applyBorder="1" applyAlignment="1">
      <alignment horizontal="left"/>
    </xf>
    <xf numFmtId="0" fontId="32" fillId="2" borderId="0" xfId="0" applyFont="1" applyFill="1" applyBorder="1" applyAlignment="1">
      <alignment horizontal="center" vertical="center"/>
    </xf>
    <xf numFmtId="0" fontId="27" fillId="2" borderId="0" xfId="0" applyFont="1" applyFill="1" applyBorder="1"/>
    <xf numFmtId="0" fontId="34" fillId="2" borderId="0" xfId="0" applyFont="1" applyFill="1" applyBorder="1" applyAlignment="1"/>
    <xf numFmtId="2" fontId="32" fillId="2" borderId="0" xfId="0" applyNumberFormat="1" applyFont="1" applyFill="1" applyBorder="1" applyAlignment="1">
      <alignment horizontal="center" vertical="center" wrapText="1"/>
    </xf>
    <xf numFmtId="0" fontId="23" fillId="6" borderId="7" xfId="0" applyFont="1" applyFill="1" applyBorder="1" applyAlignment="1">
      <alignment vertical="center"/>
    </xf>
    <xf numFmtId="0" fontId="21" fillId="6" borderId="5" xfId="0" applyFont="1" applyFill="1" applyBorder="1" applyAlignment="1">
      <alignment horizontal="center"/>
    </xf>
    <xf numFmtId="0" fontId="23" fillId="5" borderId="2" xfId="0" applyFont="1" applyFill="1" applyBorder="1" applyAlignment="1">
      <alignment vertical="center"/>
    </xf>
    <xf numFmtId="0" fontId="20" fillId="5" borderId="0" xfId="0" applyFont="1" applyFill="1" applyBorder="1" applyAlignment="1">
      <alignment horizontal="center" vertical="center"/>
    </xf>
    <xf numFmtId="0" fontId="20" fillId="5" borderId="10" xfId="0" applyFont="1" applyFill="1" applyBorder="1" applyAlignment="1">
      <alignment horizontal="center" vertical="center"/>
    </xf>
    <xf numFmtId="0" fontId="20" fillId="5" borderId="11" xfId="0" applyFont="1" applyFill="1" applyBorder="1" applyAlignment="1">
      <alignment horizontal="center" vertical="center"/>
    </xf>
    <xf numFmtId="0" fontId="20" fillId="3" borderId="0" xfId="0" applyFont="1" applyFill="1" applyBorder="1" applyAlignment="1">
      <alignment horizontal="center"/>
    </xf>
    <xf numFmtId="0" fontId="21" fillId="3" borderId="0" xfId="0" applyFont="1" applyFill="1" applyBorder="1" applyAlignment="1">
      <alignment horizontal="center"/>
    </xf>
    <xf numFmtId="0" fontId="21" fillId="0" borderId="0" xfId="0" applyFont="1" applyFill="1" applyBorder="1" applyAlignment="1">
      <alignment horizontal="center"/>
    </xf>
    <xf numFmtId="0" fontId="23" fillId="3" borderId="5" xfId="0" applyFont="1" applyFill="1" applyBorder="1" applyAlignment="1">
      <alignment horizontal="center"/>
    </xf>
    <xf numFmtId="0" fontId="21" fillId="3" borderId="5" xfId="0" applyFont="1" applyFill="1" applyBorder="1" applyAlignment="1">
      <alignment horizontal="center"/>
    </xf>
    <xf numFmtId="0" fontId="10" fillId="3" borderId="0" xfId="0" applyFont="1" applyFill="1" applyBorder="1" applyAlignment="1"/>
    <xf numFmtId="166" fontId="21" fillId="3" borderId="0" xfId="0" applyNumberFormat="1" applyFont="1" applyFill="1" applyBorder="1" applyAlignment="1">
      <alignment horizontal="center" vertical="center"/>
    </xf>
    <xf numFmtId="0" fontId="26" fillId="3" borderId="2" xfId="0" applyFont="1" applyFill="1" applyBorder="1"/>
    <xf numFmtId="0" fontId="27" fillId="3" borderId="2" xfId="0" applyFont="1" applyFill="1" applyBorder="1" applyAlignment="1"/>
    <xf numFmtId="168" fontId="26" fillId="2" borderId="0" xfId="0" applyNumberFormat="1" applyFont="1" applyFill="1" applyBorder="1" applyAlignment="1">
      <alignment horizontal="center"/>
    </xf>
    <xf numFmtId="3" fontId="26" fillId="2" borderId="8" xfId="0" applyNumberFormat="1" applyFont="1" applyFill="1" applyBorder="1" applyAlignment="1">
      <alignment horizontal="center"/>
    </xf>
    <xf numFmtId="0" fontId="26" fillId="3" borderId="7" xfId="0" applyFont="1" applyFill="1" applyBorder="1" applyAlignment="1">
      <alignment horizontal="left"/>
    </xf>
    <xf numFmtId="0" fontId="26" fillId="3" borderId="8" xfId="0" applyFont="1" applyFill="1" applyBorder="1" applyAlignment="1">
      <alignment horizontal="left"/>
    </xf>
    <xf numFmtId="0" fontId="26" fillId="2" borderId="5" xfId="0" applyFont="1" applyFill="1" applyBorder="1" applyAlignment="1">
      <alignment horizontal="center"/>
    </xf>
    <xf numFmtId="0" fontId="21" fillId="6" borderId="8" xfId="0" applyFont="1" applyFill="1" applyBorder="1"/>
    <xf numFmtId="0" fontId="24" fillId="6" borderId="5" xfId="0" applyFont="1" applyFill="1" applyBorder="1"/>
    <xf numFmtId="0" fontId="20" fillId="5" borderId="2" xfId="0" applyFont="1" applyFill="1" applyBorder="1" applyAlignment="1">
      <alignment horizontal="center" wrapText="1"/>
    </xf>
    <xf numFmtId="2" fontId="20" fillId="5" borderId="2" xfId="0" applyNumberFormat="1" applyFont="1" applyFill="1" applyBorder="1" applyAlignment="1">
      <alignment vertical="center" wrapText="1"/>
    </xf>
    <xf numFmtId="2" fontId="20" fillId="5" borderId="5" xfId="0" applyNumberFormat="1" applyFont="1" applyFill="1" applyBorder="1" applyAlignment="1">
      <alignment horizontal="center" vertical="center" wrapText="1"/>
    </xf>
    <xf numFmtId="0" fontId="20" fillId="5" borderId="5" xfId="0" applyFont="1" applyFill="1" applyBorder="1" applyAlignment="1">
      <alignment horizontal="center" vertical="center" wrapText="1"/>
    </xf>
    <xf numFmtId="0" fontId="20" fillId="5" borderId="6" xfId="0" applyFont="1" applyFill="1" applyBorder="1" applyAlignment="1">
      <alignment horizontal="center" vertical="center" wrapText="1"/>
    </xf>
    <xf numFmtId="0" fontId="23" fillId="2" borderId="7" xfId="0" applyFont="1" applyFill="1" applyBorder="1"/>
    <xf numFmtId="165" fontId="23" fillId="2" borderId="2" xfId="0" applyNumberFormat="1" applyFont="1" applyFill="1" applyBorder="1" applyAlignment="1">
      <alignment horizontal="center"/>
    </xf>
    <xf numFmtId="165" fontId="23" fillId="2" borderId="3" xfId="0" applyNumberFormat="1" applyFont="1" applyFill="1" applyBorder="1" applyAlignment="1">
      <alignment horizontal="center"/>
    </xf>
    <xf numFmtId="0" fontId="21" fillId="2" borderId="0" xfId="0" applyFont="1" applyFill="1" applyBorder="1" applyAlignment="1">
      <alignment horizontal="center"/>
    </xf>
    <xf numFmtId="0" fontId="21" fillId="6" borderId="7" xfId="0" applyFont="1" applyFill="1" applyBorder="1"/>
    <xf numFmtId="165" fontId="21" fillId="6" borderId="0" xfId="0" applyNumberFormat="1" applyFont="1" applyFill="1" applyBorder="1" applyAlignment="1">
      <alignment horizontal="center"/>
    </xf>
    <xf numFmtId="0" fontId="21" fillId="2" borderId="7" xfId="0" applyFont="1" applyFill="1" applyBorder="1"/>
    <xf numFmtId="166" fontId="21" fillId="2" borderId="0" xfId="0" applyNumberFormat="1" applyFont="1" applyFill="1" applyBorder="1" applyAlignment="1">
      <alignment horizontal="center" vertical="center"/>
    </xf>
    <xf numFmtId="165" fontId="21" fillId="2" borderId="0" xfId="0" applyNumberFormat="1" applyFont="1" applyFill="1" applyBorder="1" applyAlignment="1">
      <alignment horizontal="center"/>
    </xf>
    <xf numFmtId="166" fontId="21" fillId="2" borderId="8" xfId="0" applyNumberFormat="1" applyFont="1" applyFill="1" applyBorder="1" applyAlignment="1">
      <alignment horizontal="center" vertical="center"/>
    </xf>
    <xf numFmtId="2" fontId="21" fillId="2" borderId="4" xfId="0" applyNumberFormat="1" applyFont="1" applyFill="1" applyBorder="1" applyAlignment="1">
      <alignment horizontal="left" vertical="center" wrapText="1"/>
    </xf>
    <xf numFmtId="0" fontId="21" fillId="3" borderId="5" xfId="0" applyFont="1" applyFill="1" applyBorder="1"/>
    <xf numFmtId="166" fontId="21" fillId="2" borderId="5" xfId="0" applyNumberFormat="1" applyFont="1" applyFill="1" applyBorder="1" applyAlignment="1">
      <alignment horizontal="center" vertical="center"/>
    </xf>
    <xf numFmtId="165" fontId="21" fillId="2" borderId="5" xfId="0" applyNumberFormat="1" applyFont="1" applyFill="1" applyBorder="1" applyAlignment="1">
      <alignment horizontal="center"/>
    </xf>
    <xf numFmtId="166" fontId="21" fillId="2" borderId="6" xfId="0" applyNumberFormat="1" applyFont="1" applyFill="1" applyBorder="1" applyAlignment="1">
      <alignment horizontal="center" vertical="center"/>
    </xf>
    <xf numFmtId="2" fontId="21" fillId="2" borderId="0" xfId="0" applyNumberFormat="1" applyFont="1" applyFill="1" applyBorder="1" applyAlignment="1">
      <alignment horizontal="left" vertical="center" wrapText="1"/>
    </xf>
    <xf numFmtId="2" fontId="33" fillId="2" borderId="0" xfId="0" applyNumberFormat="1" applyFont="1" applyFill="1" applyBorder="1" applyAlignment="1">
      <alignment horizontal="left" vertical="center" wrapText="1"/>
    </xf>
    <xf numFmtId="0" fontId="33" fillId="2" borderId="0" xfId="0" applyFont="1" applyFill="1" applyBorder="1"/>
    <xf numFmtId="166" fontId="35" fillId="2" borderId="0" xfId="0" applyNumberFormat="1" applyFont="1" applyFill="1" applyBorder="1" applyAlignment="1">
      <alignment horizontal="center" vertical="center"/>
    </xf>
    <xf numFmtId="0" fontId="35" fillId="3" borderId="0" xfId="0" applyFont="1" applyFill="1" applyBorder="1" applyAlignment="1">
      <alignment horizontal="center"/>
    </xf>
    <xf numFmtId="165" fontId="35" fillId="2" borderId="0" xfId="0" applyNumberFormat="1" applyFont="1" applyFill="1" applyBorder="1" applyAlignment="1">
      <alignment horizontal="center"/>
    </xf>
    <xf numFmtId="2" fontId="26" fillId="2" borderId="1" xfId="0" applyNumberFormat="1" applyFont="1" applyFill="1" applyBorder="1" applyAlignment="1">
      <alignment horizontal="left" vertical="center" wrapText="1"/>
    </xf>
    <xf numFmtId="166" fontId="36" fillId="2" borderId="2" xfId="0" applyNumberFormat="1" applyFont="1" applyFill="1" applyBorder="1" applyAlignment="1">
      <alignment horizontal="center" vertical="center"/>
    </xf>
    <xf numFmtId="0" fontId="36" fillId="3" borderId="2" xfId="0" applyFont="1" applyFill="1" applyBorder="1" applyAlignment="1">
      <alignment horizontal="center"/>
    </xf>
    <xf numFmtId="165" fontId="36" fillId="2" borderId="2" xfId="0" applyNumberFormat="1" applyFont="1" applyFill="1" applyBorder="1" applyAlignment="1">
      <alignment horizontal="center"/>
    </xf>
    <xf numFmtId="166" fontId="36" fillId="2" borderId="3" xfId="0" applyNumberFormat="1" applyFont="1" applyFill="1" applyBorder="1" applyAlignment="1">
      <alignment horizontal="center" vertical="center"/>
    </xf>
    <xf numFmtId="0" fontId="27" fillId="2" borderId="8" xfId="0" applyFont="1" applyFill="1" applyBorder="1"/>
    <xf numFmtId="0" fontId="26" fillId="3" borderId="0" xfId="0" applyFont="1" applyFill="1" applyBorder="1" applyAlignment="1">
      <alignment horizontal="left"/>
    </xf>
    <xf numFmtId="0" fontId="26" fillId="2" borderId="8" xfId="0" applyFont="1" applyFill="1" applyBorder="1"/>
    <xf numFmtId="165" fontId="26" fillId="2" borderId="0" xfId="0" applyNumberFormat="1" applyFont="1" applyFill="1" applyBorder="1"/>
    <xf numFmtId="165" fontId="26" fillId="2" borderId="5" xfId="0" applyNumberFormat="1" applyFont="1" applyFill="1" applyBorder="1"/>
    <xf numFmtId="0" fontId="39" fillId="2" borderId="5" xfId="3" applyFont="1" applyFill="1" applyBorder="1" applyAlignment="1" applyProtection="1">
      <alignment horizontal="right"/>
    </xf>
    <xf numFmtId="165" fontId="9" fillId="2" borderId="0" xfId="0" applyNumberFormat="1" applyFont="1" applyFill="1"/>
    <xf numFmtId="0" fontId="23" fillId="6" borderId="0" xfId="0" applyFont="1" applyFill="1" applyBorder="1"/>
    <xf numFmtId="0" fontId="23" fillId="6" borderId="0" xfId="0" applyFont="1" applyFill="1" applyBorder="1" applyAlignment="1">
      <alignment horizontal="center"/>
    </xf>
    <xf numFmtId="0" fontId="21" fillId="6" borderId="6" xfId="0" applyFont="1" applyFill="1" applyBorder="1" applyAlignment="1">
      <alignment horizontal="center"/>
    </xf>
    <xf numFmtId="0" fontId="23" fillId="5" borderId="2" xfId="0" applyFont="1" applyFill="1" applyBorder="1"/>
    <xf numFmtId="0" fontId="23" fillId="5" borderId="5" xfId="0" applyFont="1" applyFill="1" applyBorder="1"/>
    <xf numFmtId="0" fontId="23" fillId="5" borderId="10" xfId="0" applyFont="1" applyFill="1" applyBorder="1" applyAlignment="1">
      <alignment horizontal="center" vertical="center"/>
    </xf>
    <xf numFmtId="0" fontId="23" fillId="5" borderId="5" xfId="0" applyFont="1" applyFill="1" applyBorder="1" applyAlignment="1">
      <alignment horizontal="center" vertical="center"/>
    </xf>
    <xf numFmtId="0" fontId="23" fillId="5" borderId="6" xfId="0" applyFont="1" applyFill="1" applyBorder="1" applyAlignment="1">
      <alignment horizontal="center" vertical="center"/>
    </xf>
    <xf numFmtId="0" fontId="23" fillId="3" borderId="0" xfId="0" applyFont="1" applyFill="1" applyBorder="1" applyAlignment="1">
      <alignment horizontal="left"/>
    </xf>
    <xf numFmtId="3" fontId="21" fillId="3" borderId="0" xfId="0" applyNumberFormat="1" applyFont="1" applyFill="1" applyBorder="1"/>
    <xf numFmtId="0" fontId="23" fillId="3" borderId="7" xfId="0" applyFont="1" applyFill="1" applyBorder="1" applyAlignment="1">
      <alignment horizontal="left"/>
    </xf>
    <xf numFmtId="0" fontId="23" fillId="3" borderId="5" xfId="0" applyFont="1" applyFill="1" applyBorder="1" applyAlignment="1">
      <alignment horizontal="left"/>
    </xf>
    <xf numFmtId="0" fontId="40" fillId="3" borderId="0" xfId="0" applyFont="1" applyFill="1" applyBorder="1" applyAlignment="1">
      <alignment horizontal="left"/>
    </xf>
    <xf numFmtId="0" fontId="41" fillId="3" borderId="0" xfId="0" applyFont="1" applyFill="1" applyBorder="1" applyAlignment="1"/>
    <xf numFmtId="3" fontId="33" fillId="3" borderId="0" xfId="0" applyNumberFormat="1" applyFont="1" applyFill="1" applyBorder="1" applyAlignment="1">
      <alignment horizontal="center"/>
    </xf>
    <xf numFmtId="165" fontId="33" fillId="3" borderId="0" xfId="0" applyNumberFormat="1" applyFont="1" applyFill="1" applyBorder="1" applyAlignment="1">
      <alignment horizontal="center" vertical="center"/>
    </xf>
    <xf numFmtId="0" fontId="26" fillId="3" borderId="2" xfId="0" applyFont="1" applyFill="1" applyBorder="1" applyAlignment="1">
      <alignment horizontal="center"/>
    </xf>
    <xf numFmtId="0" fontId="26" fillId="3" borderId="3" xfId="0" applyFont="1" applyFill="1" applyBorder="1" applyAlignment="1">
      <alignment horizontal="center"/>
    </xf>
    <xf numFmtId="0" fontId="26" fillId="3" borderId="8" xfId="0" applyFont="1" applyFill="1" applyBorder="1"/>
    <xf numFmtId="165" fontId="26" fillId="2" borderId="0" xfId="0" applyNumberFormat="1" applyFont="1" applyFill="1" applyBorder="1" applyAlignment="1">
      <alignment horizontal="center"/>
    </xf>
    <xf numFmtId="3" fontId="26" fillId="3" borderId="5" xfId="0" applyNumberFormat="1" applyFont="1" applyFill="1" applyBorder="1" applyAlignment="1">
      <alignment horizontal="center"/>
    </xf>
    <xf numFmtId="165" fontId="26" fillId="2" borderId="5" xfId="0" applyNumberFormat="1" applyFont="1" applyFill="1" applyBorder="1" applyAlignment="1">
      <alignment horizontal="center"/>
    </xf>
    <xf numFmtId="0" fontId="26" fillId="2" borderId="6" xfId="0" applyFont="1" applyFill="1" applyBorder="1" applyAlignment="1">
      <alignment horizontal="center"/>
    </xf>
    <xf numFmtId="169" fontId="21" fillId="2" borderId="0" xfId="2" applyNumberFormat="1" applyFont="1" applyFill="1" applyAlignment="1">
      <alignment horizontal="center"/>
    </xf>
    <xf numFmtId="3" fontId="21" fillId="2" borderId="0" xfId="0" applyNumberFormat="1" applyFont="1" applyFill="1" applyAlignment="1">
      <alignment horizontal="center"/>
    </xf>
    <xf numFmtId="0" fontId="42" fillId="2" borderId="0" xfId="0" applyFont="1" applyFill="1" applyAlignment="1">
      <alignment horizontal="center"/>
    </xf>
    <xf numFmtId="3" fontId="21" fillId="3" borderId="0" xfId="0" applyNumberFormat="1" applyFont="1" applyFill="1" applyAlignment="1">
      <alignment horizontal="center"/>
    </xf>
    <xf numFmtId="167" fontId="9" fillId="3" borderId="0" xfId="0" applyNumberFormat="1" applyFont="1" applyFill="1" applyBorder="1" applyAlignment="1">
      <alignment horizontal="center"/>
    </xf>
    <xf numFmtId="0" fontId="9" fillId="3" borderId="0" xfId="0" applyFont="1" applyFill="1" applyBorder="1" applyAlignment="1">
      <alignment horizontal="center"/>
    </xf>
    <xf numFmtId="0" fontId="21" fillId="3" borderId="0" xfId="0" applyFont="1" applyFill="1" applyAlignment="1">
      <alignment horizontal="center"/>
    </xf>
    <xf numFmtId="0" fontId="21" fillId="2" borderId="0" xfId="0" applyFont="1" applyFill="1" applyBorder="1"/>
    <xf numFmtId="0" fontId="23" fillId="5" borderId="0" xfId="0" applyFont="1" applyFill="1" applyBorder="1" applyAlignment="1">
      <alignment horizontal="center" vertical="center"/>
    </xf>
    <xf numFmtId="0" fontId="23" fillId="5" borderId="8" xfId="0" applyFont="1" applyFill="1" applyBorder="1" applyAlignment="1">
      <alignment horizontal="center" vertical="center"/>
    </xf>
    <xf numFmtId="0" fontId="43" fillId="3" borderId="7" xfId="0" applyFont="1" applyFill="1" applyBorder="1" applyAlignment="1">
      <alignment horizontal="center"/>
    </xf>
    <xf numFmtId="3" fontId="44" fillId="0" borderId="0" xfId="1" applyNumberFormat="1" applyFont="1" applyBorder="1" applyAlignment="1">
      <alignment horizontal="center" vertical="center"/>
    </xf>
    <xf numFmtId="3" fontId="44" fillId="0" borderId="8" xfId="1" applyNumberFormat="1" applyFont="1" applyBorder="1" applyAlignment="1">
      <alignment horizontal="center" vertical="center"/>
    </xf>
    <xf numFmtId="0" fontId="43" fillId="3" borderId="0" xfId="0" applyFont="1" applyFill="1" applyBorder="1" applyAlignment="1">
      <alignment horizontal="center"/>
    </xf>
    <xf numFmtId="3" fontId="44" fillId="0" borderId="5" xfId="1" applyNumberFormat="1" applyFont="1" applyBorder="1" applyAlignment="1">
      <alignment horizontal="center" vertical="center"/>
    </xf>
    <xf numFmtId="3" fontId="44" fillId="0" borderId="6" xfId="1" applyNumberFormat="1" applyFont="1" applyBorder="1" applyAlignment="1">
      <alignment horizontal="center" vertical="center"/>
    </xf>
    <xf numFmtId="0" fontId="21" fillId="3" borderId="0" xfId="0" applyFont="1" applyFill="1" applyBorder="1" applyAlignment="1"/>
    <xf numFmtId="0" fontId="21" fillId="3" borderId="8" xfId="0" applyFont="1" applyFill="1" applyBorder="1" applyAlignment="1"/>
    <xf numFmtId="0" fontId="21" fillId="2" borderId="0" xfId="0" applyFont="1" applyFill="1" applyBorder="1" applyAlignment="1"/>
    <xf numFmtId="0" fontId="46" fillId="3" borderId="8" xfId="3" applyFont="1" applyFill="1" applyBorder="1" applyAlignment="1" applyProtection="1">
      <alignment horizontal="center"/>
    </xf>
    <xf numFmtId="0" fontId="21" fillId="2" borderId="5" xfId="0" applyFont="1" applyFill="1" applyBorder="1"/>
    <xf numFmtId="0" fontId="21" fillId="3" borderId="6" xfId="0" applyFont="1" applyFill="1" applyBorder="1"/>
    <xf numFmtId="0" fontId="47" fillId="0" borderId="0" xfId="0" applyFont="1"/>
    <xf numFmtId="0" fontId="0" fillId="3" borderId="0" xfId="0" applyFill="1" applyAlignment="1">
      <alignment horizontal="center"/>
    </xf>
    <xf numFmtId="0" fontId="33" fillId="3" borderId="0" xfId="0" applyFont="1" applyFill="1" applyBorder="1" applyAlignment="1">
      <alignment horizontal="center" vertical="center"/>
    </xf>
    <xf numFmtId="3" fontId="33" fillId="3" borderId="0" xfId="0" applyNumberFormat="1" applyFont="1" applyFill="1" applyBorder="1" applyAlignment="1">
      <alignment horizontal="center" vertical="center"/>
    </xf>
    <xf numFmtId="3" fontId="33" fillId="3" borderId="0" xfId="0" applyNumberFormat="1" applyFont="1" applyFill="1"/>
    <xf numFmtId="171" fontId="33" fillId="3" borderId="0" xfId="0" applyNumberFormat="1" applyFont="1" applyFill="1"/>
    <xf numFmtId="3" fontId="33" fillId="3" borderId="0" xfId="0" applyNumberFormat="1" applyFont="1" applyFill="1" applyAlignment="1">
      <alignment horizontal="center"/>
    </xf>
    <xf numFmtId="0" fontId="20" fillId="6" borderId="7" xfId="0" applyFont="1" applyFill="1" applyBorder="1" applyAlignment="1">
      <alignment horizontal="left" vertical="center"/>
    </xf>
    <xf numFmtId="0" fontId="48" fillId="6" borderId="0" xfId="0" applyFont="1" applyFill="1" applyBorder="1" applyAlignment="1">
      <alignment horizontal="left" vertical="center"/>
    </xf>
    <xf numFmtId="0" fontId="49" fillId="6" borderId="0" xfId="0" applyFont="1" applyFill="1" applyBorder="1" applyAlignment="1">
      <alignment horizontal="left" vertical="center"/>
    </xf>
    <xf numFmtId="0" fontId="21" fillId="6" borderId="8" xfId="0" applyFont="1" applyFill="1" applyBorder="1" applyAlignment="1">
      <alignment horizontal="left" vertical="center"/>
    </xf>
    <xf numFmtId="0" fontId="20" fillId="6" borderId="5" xfId="0" applyFont="1" applyFill="1" applyBorder="1" applyAlignment="1">
      <alignment horizontal="left" vertical="center"/>
    </xf>
    <xf numFmtId="0" fontId="24" fillId="6" borderId="5" xfId="0" applyFont="1" applyFill="1" applyBorder="1" applyAlignment="1">
      <alignment horizontal="left" vertical="center"/>
    </xf>
    <xf numFmtId="0" fontId="21" fillId="6" borderId="5" xfId="0" applyFont="1" applyFill="1" applyBorder="1" applyAlignment="1">
      <alignment horizontal="left" vertical="center"/>
    </xf>
    <xf numFmtId="0" fontId="24" fillId="6" borderId="6" xfId="0" applyFont="1" applyFill="1" applyBorder="1" applyAlignment="1">
      <alignment horizontal="right" vertical="center"/>
    </xf>
    <xf numFmtId="2" fontId="20" fillId="5" borderId="0" xfId="0" applyNumberFormat="1" applyFont="1" applyFill="1" applyBorder="1" applyAlignment="1">
      <alignment horizontal="center" vertical="center" wrapText="1"/>
    </xf>
    <xf numFmtId="0" fontId="24" fillId="0" borderId="2" xfId="0" applyFont="1" applyFill="1" applyBorder="1" applyAlignment="1">
      <alignment horizontal="center" vertical="center"/>
    </xf>
    <xf numFmtId="0" fontId="21" fillId="0" borderId="2" xfId="0" applyFont="1" applyFill="1" applyBorder="1" applyAlignment="1">
      <alignment horizontal="center" vertical="center" wrapText="1"/>
    </xf>
    <xf numFmtId="3" fontId="24" fillId="0" borderId="2" xfId="0" applyNumberFormat="1" applyFont="1" applyFill="1" applyBorder="1" applyAlignment="1">
      <alignment horizontal="center" vertical="center"/>
    </xf>
    <xf numFmtId="3" fontId="24" fillId="0" borderId="2" xfId="0" applyNumberFormat="1" applyFont="1" applyFill="1" applyBorder="1" applyAlignment="1">
      <alignment horizontal="center" vertical="center" wrapText="1"/>
    </xf>
    <xf numFmtId="3" fontId="21" fillId="0" borderId="3" xfId="0" applyNumberFormat="1" applyFont="1" applyFill="1" applyBorder="1" applyAlignment="1">
      <alignment horizontal="center" vertical="center"/>
    </xf>
    <xf numFmtId="3" fontId="0" fillId="3" borderId="0" xfId="0" applyNumberFormat="1" applyFill="1" applyBorder="1"/>
    <xf numFmtId="0" fontId="21" fillId="0" borderId="0" xfId="0" applyFont="1" applyFill="1" applyBorder="1" applyAlignment="1">
      <alignment horizontal="center" vertical="center" wrapText="1"/>
    </xf>
    <xf numFmtId="3" fontId="24" fillId="0" borderId="0" xfId="0" applyNumberFormat="1" applyFont="1" applyFill="1" applyBorder="1" applyAlignment="1">
      <alignment horizontal="center" vertical="center"/>
    </xf>
    <xf numFmtId="3" fontId="24" fillId="0" borderId="0" xfId="0" applyNumberFormat="1" applyFont="1" applyFill="1" applyBorder="1" applyAlignment="1">
      <alignment horizontal="center" vertical="center" wrapText="1"/>
    </xf>
    <xf numFmtId="3" fontId="21" fillId="0" borderId="0" xfId="0" applyNumberFormat="1" applyFont="1" applyFill="1" applyBorder="1" applyAlignment="1">
      <alignment horizontal="center"/>
    </xf>
    <xf numFmtId="3" fontId="21" fillId="0" borderId="8" xfId="0" applyNumberFormat="1" applyFont="1" applyFill="1" applyBorder="1" applyAlignment="1">
      <alignment horizontal="center"/>
    </xf>
    <xf numFmtId="0" fontId="44" fillId="3" borderId="7" xfId="0" applyFont="1" applyFill="1" applyBorder="1" applyAlignment="1">
      <alignment horizontal="center"/>
    </xf>
    <xf numFmtId="3" fontId="21" fillId="3" borderId="0" xfId="0" applyNumberFormat="1" applyFont="1" applyFill="1" applyBorder="1" applyAlignment="1">
      <alignment horizontal="center"/>
    </xf>
    <xf numFmtId="3" fontId="21" fillId="3" borderId="8" xfId="0" applyNumberFormat="1" applyFont="1" applyFill="1" applyBorder="1" applyAlignment="1">
      <alignment horizontal="center"/>
    </xf>
    <xf numFmtId="3" fontId="33" fillId="3" borderId="0" xfId="0" applyNumberFormat="1" applyFont="1" applyFill="1" applyBorder="1"/>
    <xf numFmtId="171" fontId="33" fillId="3" borderId="0" xfId="0" applyNumberFormat="1" applyFont="1" applyFill="1" applyBorder="1"/>
    <xf numFmtId="0" fontId="0" fillId="3" borderId="0" xfId="0" applyFill="1" applyBorder="1" applyAlignment="1">
      <alignment horizontal="center"/>
    </xf>
    <xf numFmtId="0" fontId="44" fillId="3" borderId="0" xfId="0" applyFont="1" applyFill="1" applyBorder="1" applyAlignment="1">
      <alignment horizontal="center"/>
    </xf>
    <xf numFmtId="0" fontId="26" fillId="3" borderId="1" xfId="0" applyFont="1" applyFill="1" applyBorder="1" applyAlignment="1">
      <alignment horizontal="center" vertical="center"/>
    </xf>
    <xf numFmtId="0" fontId="25" fillId="3" borderId="2" xfId="0" applyFont="1" applyFill="1" applyBorder="1" applyAlignment="1">
      <alignment horizontal="center" vertical="center"/>
    </xf>
    <xf numFmtId="0" fontId="27" fillId="3" borderId="2" xfId="0" applyFont="1" applyFill="1" applyBorder="1" applyAlignment="1">
      <alignment horizontal="center" vertical="center"/>
    </xf>
    <xf numFmtId="3" fontId="26" fillId="3" borderId="2" xfId="0" applyNumberFormat="1" applyFont="1" applyFill="1" applyBorder="1" applyAlignment="1">
      <alignment horizontal="center" vertical="center"/>
    </xf>
    <xf numFmtId="3" fontId="26" fillId="3" borderId="3" xfId="0" applyNumberFormat="1" applyFont="1" applyFill="1" applyBorder="1" applyAlignment="1">
      <alignment horizontal="center" vertical="center"/>
    </xf>
    <xf numFmtId="0" fontId="26" fillId="3" borderId="0" xfId="0" applyFont="1" applyFill="1" applyBorder="1" applyAlignment="1">
      <alignment horizontal="left" vertical="center"/>
    </xf>
    <xf numFmtId="166" fontId="26" fillId="3" borderId="0" xfId="0" applyNumberFormat="1" applyFont="1" applyFill="1" applyBorder="1" applyAlignment="1">
      <alignment horizontal="left" vertical="center"/>
    </xf>
    <xf numFmtId="0" fontId="26" fillId="3" borderId="8" xfId="0" applyFont="1" applyFill="1" applyBorder="1" applyAlignment="1">
      <alignment horizontal="left" vertical="center"/>
    </xf>
    <xf numFmtId="0" fontId="26" fillId="2" borderId="7" xfId="0" applyFont="1" applyFill="1" applyBorder="1" applyAlignment="1">
      <alignment horizontal="left" vertical="center"/>
    </xf>
    <xf numFmtId="0" fontId="25" fillId="3" borderId="7" xfId="0" applyFont="1" applyFill="1" applyBorder="1" applyAlignment="1">
      <alignment horizontal="left" vertical="center"/>
    </xf>
    <xf numFmtId="0" fontId="26" fillId="3" borderId="4" xfId="0" applyFont="1" applyFill="1" applyBorder="1" applyAlignment="1">
      <alignment horizontal="center" vertical="center"/>
    </xf>
    <xf numFmtId="0" fontId="26" fillId="3" borderId="5" xfId="0" applyFont="1" applyFill="1" applyBorder="1" applyAlignment="1">
      <alignment horizontal="center" vertical="center"/>
    </xf>
    <xf numFmtId="0" fontId="9" fillId="0" borderId="1" xfId="0" applyFont="1" applyFill="1" applyBorder="1" applyAlignment="1">
      <alignment horizontal="center" vertical="center"/>
    </xf>
    <xf numFmtId="0" fontId="9" fillId="0" borderId="2" xfId="0" applyFont="1" applyFill="1" applyBorder="1" applyAlignment="1">
      <alignment horizontal="center" vertical="center"/>
    </xf>
    <xf numFmtId="0" fontId="9" fillId="0" borderId="2" xfId="0" applyFont="1" applyFill="1" applyBorder="1" applyAlignment="1">
      <alignment horizontal="center" vertical="center" wrapText="1"/>
    </xf>
    <xf numFmtId="3" fontId="9" fillId="0" borderId="2" xfId="0" applyNumberFormat="1" applyFont="1" applyBorder="1" applyAlignment="1">
      <alignment horizontal="center" wrapText="1"/>
    </xf>
    <xf numFmtId="3" fontId="9" fillId="0" borderId="3" xfId="0" applyNumberFormat="1" applyFont="1" applyBorder="1" applyAlignment="1">
      <alignment horizontal="center" wrapText="1"/>
    </xf>
    <xf numFmtId="3" fontId="0" fillId="0" borderId="0" xfId="0" applyNumberFormat="1" applyBorder="1"/>
    <xf numFmtId="3" fontId="0" fillId="0" borderId="0" xfId="0" applyNumberFormat="1" applyFill="1"/>
    <xf numFmtId="0" fontId="0" fillId="0" borderId="0" xfId="0" applyFill="1"/>
    <xf numFmtId="0" fontId="9" fillId="0" borderId="7" xfId="0" applyFont="1" applyFill="1" applyBorder="1" applyAlignment="1">
      <alignment horizontal="center" vertical="center"/>
    </xf>
    <xf numFmtId="0" fontId="9" fillId="0" borderId="0" xfId="0" applyFont="1" applyFill="1" applyBorder="1" applyAlignment="1">
      <alignment horizontal="center" vertical="center"/>
    </xf>
    <xf numFmtId="0" fontId="9" fillId="0" borderId="0" xfId="0" applyFont="1" applyFill="1" applyBorder="1" applyAlignment="1">
      <alignment horizontal="center" vertical="center" wrapText="1"/>
    </xf>
    <xf numFmtId="3" fontId="9" fillId="0" borderId="0" xfId="0" applyNumberFormat="1" applyFont="1" applyBorder="1" applyAlignment="1">
      <alignment horizontal="center" wrapText="1"/>
    </xf>
    <xf numFmtId="3" fontId="9" fillId="0" borderId="8" xfId="0" applyNumberFormat="1" applyFont="1" applyBorder="1" applyAlignment="1">
      <alignment horizontal="center" wrapText="1"/>
    </xf>
    <xf numFmtId="0" fontId="9" fillId="0" borderId="7" xfId="0" applyFont="1" applyBorder="1" applyAlignment="1">
      <alignment horizontal="center"/>
    </xf>
    <xf numFmtId="0" fontId="0" fillId="0" borderId="0" xfId="0" applyBorder="1"/>
    <xf numFmtId="0" fontId="9" fillId="0" borderId="5" xfId="0" applyFont="1" applyFill="1" applyBorder="1" applyAlignment="1">
      <alignment horizontal="center" vertical="center"/>
    </xf>
    <xf numFmtId="0" fontId="9" fillId="0" borderId="5" xfId="0" applyFont="1" applyFill="1" applyBorder="1" applyAlignment="1">
      <alignment horizontal="center" vertical="center" wrapText="1"/>
    </xf>
    <xf numFmtId="3" fontId="9" fillId="0" borderId="5" xfId="0" applyNumberFormat="1" applyFont="1" applyBorder="1" applyAlignment="1">
      <alignment horizontal="center" wrapText="1"/>
    </xf>
    <xf numFmtId="3" fontId="9" fillId="0" borderId="6" xfId="0" applyNumberFormat="1" applyFont="1" applyBorder="1" applyAlignment="1">
      <alignment horizontal="center" wrapText="1"/>
    </xf>
    <xf numFmtId="0" fontId="9" fillId="0" borderId="0" xfId="0" applyFont="1" applyBorder="1" applyAlignment="1">
      <alignment horizontal="center"/>
    </xf>
    <xf numFmtId="0" fontId="9" fillId="3" borderId="1" xfId="0" applyFont="1" applyFill="1" applyBorder="1" applyAlignment="1">
      <alignment horizontal="left"/>
    </xf>
    <xf numFmtId="0" fontId="9" fillId="3" borderId="2" xfId="0" applyFont="1" applyFill="1" applyBorder="1" applyAlignment="1">
      <alignment horizontal="left" vertical="center"/>
    </xf>
    <xf numFmtId="0" fontId="9" fillId="3" borderId="3" xfId="0" applyFont="1" applyFill="1" applyBorder="1" applyAlignment="1">
      <alignment horizontal="left" vertical="center"/>
    </xf>
    <xf numFmtId="0" fontId="25" fillId="3" borderId="4" xfId="0" applyFont="1" applyFill="1" applyBorder="1" applyAlignment="1">
      <alignment horizontal="left" vertical="center"/>
    </xf>
    <xf numFmtId="0" fontId="26" fillId="3" borderId="5" xfId="0" applyFont="1" applyFill="1" applyBorder="1" applyAlignment="1">
      <alignment horizontal="left" vertical="center"/>
    </xf>
    <xf numFmtId="0" fontId="29" fillId="2" borderId="6" xfId="3" applyFont="1" applyFill="1" applyBorder="1" applyAlignment="1" applyProtection="1">
      <alignment horizontal="center" vertical="center"/>
    </xf>
    <xf numFmtId="0" fontId="44" fillId="3" borderId="1" xfId="0" applyFont="1" applyFill="1" applyBorder="1" applyAlignment="1">
      <alignment horizontal="center"/>
    </xf>
    <xf numFmtId="0" fontId="44" fillId="3" borderId="2" xfId="0" applyFont="1" applyFill="1" applyBorder="1" applyAlignment="1">
      <alignment horizontal="center"/>
    </xf>
    <xf numFmtId="3" fontId="21" fillId="0" borderId="2" xfId="0" applyNumberFormat="1" applyFont="1" applyBorder="1" applyAlignment="1">
      <alignment horizontal="center"/>
    </xf>
    <xf numFmtId="3" fontId="21" fillId="0" borderId="3" xfId="0" applyNumberFormat="1" applyFont="1" applyBorder="1" applyAlignment="1">
      <alignment horizontal="center"/>
    </xf>
    <xf numFmtId="3" fontId="0" fillId="0" borderId="0" xfId="0" applyNumberFormat="1"/>
    <xf numFmtId="3" fontId="21" fillId="0" borderId="0" xfId="0" applyNumberFormat="1" applyFont="1" applyBorder="1" applyAlignment="1">
      <alignment horizontal="center"/>
    </xf>
    <xf numFmtId="3" fontId="21" fillId="0" borderId="8" xfId="0" applyNumberFormat="1" applyFont="1" applyBorder="1" applyAlignment="1">
      <alignment horizontal="center"/>
    </xf>
    <xf numFmtId="0" fontId="44" fillId="3" borderId="5" xfId="0" applyFont="1" applyFill="1" applyBorder="1" applyAlignment="1">
      <alignment horizontal="center"/>
    </xf>
    <xf numFmtId="3" fontId="21" fillId="0" borderId="5" xfId="0" applyNumberFormat="1" applyFont="1" applyBorder="1" applyAlignment="1">
      <alignment horizontal="center"/>
    </xf>
    <xf numFmtId="0" fontId="0" fillId="0" borderId="5" xfId="0" applyBorder="1"/>
    <xf numFmtId="3" fontId="21" fillId="0" borderId="0" xfId="0" applyNumberFormat="1" applyFont="1" applyBorder="1"/>
    <xf numFmtId="3" fontId="26" fillId="0" borderId="8" xfId="0" applyNumberFormat="1" applyFont="1" applyBorder="1"/>
    <xf numFmtId="0" fontId="50" fillId="0" borderId="7" xfId="0" applyFont="1" applyBorder="1" applyAlignment="1">
      <alignment horizontal="left" vertical="center"/>
    </xf>
    <xf numFmtId="0" fontId="50" fillId="0" borderId="0" xfId="0" applyFont="1" applyBorder="1" applyAlignment="1">
      <alignment horizontal="left" vertical="center"/>
    </xf>
    <xf numFmtId="3" fontId="21" fillId="0" borderId="5" xfId="0" applyNumberFormat="1" applyFont="1" applyBorder="1"/>
    <xf numFmtId="0" fontId="21" fillId="2" borderId="2" xfId="0" applyFont="1" applyFill="1" applyBorder="1" applyAlignment="1">
      <alignment horizontal="center" vertical="center"/>
    </xf>
    <xf numFmtId="165" fontId="21" fillId="2" borderId="2" xfId="0" applyNumberFormat="1" applyFont="1" applyFill="1" applyBorder="1" applyAlignment="1">
      <alignment horizontal="center" vertical="center"/>
    </xf>
    <xf numFmtId="165" fontId="21" fillId="2" borderId="3" xfId="0" applyNumberFormat="1" applyFont="1" applyFill="1" applyBorder="1" applyAlignment="1">
      <alignment horizontal="center" vertical="center"/>
    </xf>
    <xf numFmtId="0" fontId="21" fillId="2" borderId="0" xfId="0" applyFont="1" applyFill="1" applyBorder="1" applyAlignment="1">
      <alignment horizontal="center" vertical="center"/>
    </xf>
    <xf numFmtId="0" fontId="0" fillId="3" borderId="0" xfId="0" applyFill="1" applyBorder="1" applyAlignment="1">
      <alignment horizontal="center"/>
    </xf>
    <xf numFmtId="0" fontId="21" fillId="3" borderId="0" xfId="0" applyFont="1" applyFill="1" applyBorder="1" applyAlignment="1">
      <alignment horizontal="center"/>
    </xf>
    <xf numFmtId="166" fontId="33" fillId="3" borderId="0" xfId="0" applyNumberFormat="1" applyFont="1" applyFill="1" applyBorder="1" applyAlignment="1">
      <alignment horizontal="center"/>
    </xf>
    <xf numFmtId="0" fontId="21" fillId="0" borderId="5" xfId="0" applyFont="1" applyFill="1" applyBorder="1" applyAlignment="1">
      <alignment horizontal="center" vertical="center" wrapText="1"/>
    </xf>
    <xf numFmtId="166" fontId="21" fillId="3" borderId="0" xfId="0" applyNumberFormat="1" applyFont="1" applyFill="1" applyBorder="1"/>
    <xf numFmtId="0" fontId="56" fillId="3" borderId="0" xfId="0" applyFont="1" applyFill="1" applyBorder="1"/>
    <xf numFmtId="0" fontId="21" fillId="3" borderId="0" xfId="0" applyFont="1" applyFill="1" applyBorder="1" applyAlignment="1">
      <alignment horizontal="center"/>
    </xf>
    <xf numFmtId="0" fontId="0" fillId="3" borderId="0" xfId="0" applyFill="1" applyBorder="1" applyAlignment="1">
      <alignment horizontal="center"/>
    </xf>
    <xf numFmtId="0" fontId="26" fillId="3" borderId="7" xfId="0" applyFont="1" applyFill="1" applyBorder="1" applyAlignment="1">
      <alignment vertical="center"/>
    </xf>
    <xf numFmtId="0" fontId="24" fillId="0" borderId="1" xfId="0" applyFont="1" applyFill="1" applyBorder="1" applyAlignment="1">
      <alignment horizontal="center" vertical="center"/>
    </xf>
    <xf numFmtId="0" fontId="24" fillId="0" borderId="7" xfId="0" applyFont="1" applyFill="1" applyBorder="1" applyAlignment="1">
      <alignment horizontal="center" vertical="center"/>
    </xf>
    <xf numFmtId="0" fontId="44" fillId="0" borderId="7" xfId="0" applyFont="1" applyFill="1" applyBorder="1" applyAlignment="1">
      <alignment horizontal="center"/>
    </xf>
    <xf numFmtId="0" fontId="24" fillId="0" borderId="5" xfId="0" applyFont="1" applyFill="1" applyBorder="1" applyAlignment="1">
      <alignment horizontal="center" vertical="center"/>
    </xf>
    <xf numFmtId="3" fontId="24" fillId="0" borderId="5" xfId="0" applyNumberFormat="1" applyFont="1" applyFill="1" applyBorder="1" applyAlignment="1">
      <alignment horizontal="center" vertical="center"/>
    </xf>
    <xf numFmtId="3" fontId="24" fillId="0" borderId="5" xfId="0" applyNumberFormat="1" applyFont="1" applyFill="1" applyBorder="1" applyAlignment="1">
      <alignment horizontal="center" vertical="center" wrapText="1"/>
    </xf>
    <xf numFmtId="3" fontId="21" fillId="0" borderId="6" xfId="0" applyNumberFormat="1" applyFont="1" applyFill="1" applyBorder="1" applyAlignment="1">
      <alignment horizontal="center" vertical="center"/>
    </xf>
    <xf numFmtId="3" fontId="21" fillId="0" borderId="6" xfId="0" applyNumberFormat="1" applyFont="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47" fillId="0" borderId="0" xfId="0" applyFont="1" applyBorder="1"/>
    <xf numFmtId="0" fontId="0" fillId="3" borderId="0" xfId="0"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21" fillId="3" borderId="0" xfId="0" applyFont="1" applyFill="1" applyBorder="1" applyAlignment="1">
      <alignment horizontal="center"/>
    </xf>
    <xf numFmtId="3" fontId="0" fillId="0" borderId="0" xfId="0" applyNumberFormat="1" applyFill="1" applyBorder="1"/>
    <xf numFmtId="0" fontId="0" fillId="3" borderId="0" xfId="0" applyFill="1" applyBorder="1" applyAlignment="1">
      <alignment horizontal="center"/>
    </xf>
    <xf numFmtId="0" fontId="21" fillId="3" borderId="0" xfId="0" applyFont="1" applyFill="1" applyBorder="1" applyAlignment="1">
      <alignment horizontal="center"/>
    </xf>
    <xf numFmtId="0" fontId="23" fillId="5" borderId="0" xfId="0" applyFont="1" applyFill="1" applyBorder="1" applyAlignment="1">
      <alignment horizontal="center" vertical="center"/>
    </xf>
    <xf numFmtId="0" fontId="0" fillId="3" borderId="0" xfId="0" applyFill="1" applyBorder="1" applyAlignment="1">
      <alignment horizontal="center"/>
    </xf>
    <xf numFmtId="0" fontId="0" fillId="2" borderId="0" xfId="0" applyFill="1" applyBorder="1" applyAlignment="1">
      <alignment horizontal="center" vertical="center"/>
    </xf>
    <xf numFmtId="0" fontId="9" fillId="0" borderId="5" xfId="0" applyFont="1" applyFill="1" applyBorder="1"/>
    <xf numFmtId="3" fontId="21" fillId="3" borderId="2" xfId="0" applyNumberFormat="1" applyFont="1" applyFill="1" applyBorder="1" applyAlignment="1">
      <alignment horizontal="center" vertical="center"/>
    </xf>
    <xf numFmtId="165" fontId="26" fillId="3" borderId="2" xfId="0" applyNumberFormat="1" applyFont="1" applyFill="1" applyBorder="1" applyAlignment="1">
      <alignment horizontal="center" vertical="center"/>
    </xf>
    <xf numFmtId="165" fontId="26" fillId="3" borderId="3" xfId="0" applyNumberFormat="1" applyFont="1" applyFill="1" applyBorder="1" applyAlignment="1">
      <alignment horizontal="center" vertical="center"/>
    </xf>
    <xf numFmtId="0" fontId="0" fillId="3" borderId="0" xfId="0" applyFill="1" applyBorder="1" applyAlignment="1">
      <alignment horizontal="center"/>
    </xf>
    <xf numFmtId="165" fontId="21" fillId="6" borderId="5" xfId="0" applyNumberFormat="1" applyFont="1" applyFill="1" applyBorder="1" applyAlignment="1">
      <alignment horizontal="center" vertical="center"/>
    </xf>
    <xf numFmtId="0" fontId="9" fillId="0" borderId="5" xfId="0" applyFont="1" applyBorder="1" applyAlignment="1">
      <alignment horizontal="center"/>
    </xf>
    <xf numFmtId="0" fontId="0" fillId="3" borderId="0" xfId="0" applyFill="1" applyBorder="1" applyAlignment="1">
      <alignment horizontal="center"/>
    </xf>
    <xf numFmtId="0" fontId="21" fillId="3" borderId="0" xfId="0" applyFont="1" applyFill="1" applyBorder="1" applyAlignment="1">
      <alignment horizontal="center"/>
    </xf>
    <xf numFmtId="0" fontId="24" fillId="3" borderId="5" xfId="0" applyFont="1" applyFill="1" applyBorder="1" applyAlignment="1">
      <alignment horizontal="center" vertical="center"/>
    </xf>
    <xf numFmtId="3" fontId="21" fillId="3" borderId="5" xfId="0" applyNumberFormat="1" applyFont="1" applyFill="1" applyBorder="1" applyAlignment="1">
      <alignment horizontal="center" vertical="center"/>
    </xf>
    <xf numFmtId="165" fontId="21" fillId="3" borderId="5" xfId="0" applyNumberFormat="1" applyFont="1" applyFill="1" applyBorder="1" applyAlignment="1">
      <alignment horizontal="center" vertical="center"/>
    </xf>
    <xf numFmtId="165" fontId="21" fillId="3" borderId="6" xfId="0" applyNumberFormat="1" applyFont="1" applyFill="1" applyBorder="1" applyAlignment="1">
      <alignment horizontal="center" vertical="center"/>
    </xf>
    <xf numFmtId="0" fontId="21" fillId="3" borderId="12" xfId="0" applyFont="1" applyFill="1" applyBorder="1" applyAlignment="1">
      <alignment horizontal="center"/>
    </xf>
    <xf numFmtId="0" fontId="26" fillId="3" borderId="0" xfId="0" applyFont="1" applyFill="1" applyBorder="1" applyAlignment="1">
      <alignment horizontal="left"/>
    </xf>
    <xf numFmtId="3" fontId="26" fillId="0" borderId="3" xfId="0" applyNumberFormat="1" applyFont="1" applyBorder="1"/>
    <xf numFmtId="0" fontId="9" fillId="2" borderId="0" xfId="0" applyFont="1" applyFill="1" applyBorder="1" applyAlignment="1">
      <alignment horizontal="center" vertical="center"/>
    </xf>
    <xf numFmtId="0" fontId="9" fillId="2" borderId="0" xfId="163" applyFont="1" applyFill="1" applyBorder="1"/>
    <xf numFmtId="0" fontId="9" fillId="2" borderId="0" xfId="163" applyFont="1" applyFill="1" applyBorder="1" applyAlignment="1">
      <alignment horizontal="center" vertical="center"/>
    </xf>
    <xf numFmtId="0" fontId="23" fillId="2" borderId="0" xfId="163" applyFont="1" applyFill="1" applyBorder="1" applyAlignment="1">
      <alignment horizontal="right"/>
    </xf>
    <xf numFmtId="0" fontId="43" fillId="5" borderId="2" xfId="0" applyFont="1" applyFill="1" applyBorder="1" applyAlignment="1">
      <alignment wrapText="1"/>
    </xf>
    <xf numFmtId="0" fontId="43" fillId="5" borderId="2" xfId="0" applyFont="1" applyFill="1" applyBorder="1" applyAlignment="1">
      <alignment horizontal="center" wrapText="1"/>
    </xf>
    <xf numFmtId="0" fontId="43" fillId="5" borderId="5" xfId="0" applyFont="1" applyFill="1" applyBorder="1" applyAlignment="1">
      <alignment vertical="center" wrapText="1"/>
    </xf>
    <xf numFmtId="0" fontId="43" fillId="5" borderId="5" xfId="0" applyFont="1" applyFill="1" applyBorder="1" applyAlignment="1">
      <alignment horizontal="center" vertical="center" wrapText="1"/>
    </xf>
    <xf numFmtId="0" fontId="23" fillId="3" borderId="7" xfId="0" applyFont="1" applyFill="1" applyBorder="1"/>
    <xf numFmtId="0" fontId="21" fillId="3" borderId="0" xfId="0" applyFont="1" applyFill="1" applyBorder="1" applyAlignment="1">
      <alignment vertical="center"/>
    </xf>
    <xf numFmtId="165" fontId="23" fillId="3" borderId="0" xfId="0" applyNumberFormat="1" applyFont="1" applyFill="1" applyBorder="1" applyAlignment="1">
      <alignment horizontal="center" vertical="center"/>
    </xf>
    <xf numFmtId="0" fontId="23" fillId="3" borderId="0" xfId="0" applyFont="1" applyFill="1" applyBorder="1" applyAlignment="1">
      <alignment vertical="center"/>
    </xf>
    <xf numFmtId="165" fontId="23" fillId="3" borderId="0" xfId="0" applyNumberFormat="1" applyFont="1" applyFill="1" applyBorder="1" applyAlignment="1">
      <alignment horizontal="center"/>
    </xf>
    <xf numFmtId="0" fontId="23" fillId="3" borderId="8" xfId="0" applyFont="1" applyFill="1" applyBorder="1" applyAlignment="1">
      <alignment vertical="center"/>
    </xf>
    <xf numFmtId="0" fontId="59" fillId="5" borderId="7" xfId="0" applyFont="1" applyFill="1" applyBorder="1"/>
    <xf numFmtId="0" fontId="21" fillId="5" borderId="0" xfId="0" applyFont="1" applyFill="1" applyBorder="1"/>
    <xf numFmtId="165" fontId="21" fillId="5" borderId="0" xfId="0" applyNumberFormat="1" applyFont="1" applyFill="1" applyBorder="1" applyAlignment="1">
      <alignment horizontal="center"/>
    </xf>
    <xf numFmtId="165" fontId="21" fillId="5" borderId="0" xfId="0" applyNumberFormat="1" applyFont="1" applyFill="1" applyBorder="1" applyAlignment="1">
      <alignment horizontal="center" vertical="center"/>
    </xf>
    <xf numFmtId="0" fontId="21" fillId="5" borderId="8" xfId="0" applyFont="1" applyFill="1" applyBorder="1"/>
    <xf numFmtId="0" fontId="21" fillId="3" borderId="7" xfId="0" applyFont="1" applyFill="1" applyBorder="1"/>
    <xf numFmtId="165" fontId="21" fillId="3" borderId="0" xfId="0" applyNumberFormat="1" applyFont="1" applyFill="1" applyBorder="1" applyAlignment="1">
      <alignment horizontal="center"/>
    </xf>
    <xf numFmtId="0" fontId="21" fillId="3" borderId="8" xfId="0" applyFont="1" applyFill="1" applyBorder="1" applyAlignment="1">
      <alignment vertical="center"/>
    </xf>
    <xf numFmtId="0" fontId="21" fillId="6" borderId="0" xfId="0" applyFont="1" applyFill="1" applyBorder="1" applyAlignment="1"/>
    <xf numFmtId="0" fontId="21" fillId="6" borderId="8" xfId="0" applyFont="1" applyFill="1" applyBorder="1" applyAlignment="1"/>
    <xf numFmtId="2" fontId="21" fillId="6" borderId="7" xfId="0" applyNumberFormat="1" applyFont="1" applyFill="1" applyBorder="1" applyAlignment="1">
      <alignment horizontal="left" vertical="center" wrapText="1"/>
    </xf>
    <xf numFmtId="0" fontId="21" fillId="6" borderId="5" xfId="0" applyFont="1" applyFill="1" applyBorder="1" applyAlignment="1"/>
    <xf numFmtId="165" fontId="21" fillId="6" borderId="5" xfId="0" applyNumberFormat="1" applyFont="1" applyFill="1" applyBorder="1" applyAlignment="1">
      <alignment horizontal="center"/>
    </xf>
    <xf numFmtId="0" fontId="21" fillId="6" borderId="6" xfId="0" applyFont="1" applyFill="1" applyBorder="1" applyAlignment="1"/>
    <xf numFmtId="0" fontId="9" fillId="3" borderId="0" xfId="0" applyFont="1" applyFill="1" applyAlignment="1">
      <alignment horizontal="center" vertical="center"/>
    </xf>
    <xf numFmtId="0" fontId="9" fillId="3" borderId="2" xfId="0" applyFont="1" applyFill="1" applyBorder="1"/>
    <xf numFmtId="0" fontId="21" fillId="2" borderId="3" xfId="0" applyFont="1" applyFill="1" applyBorder="1"/>
    <xf numFmtId="0" fontId="21" fillId="2" borderId="8" xfId="0" applyFont="1" applyFill="1" applyBorder="1"/>
    <xf numFmtId="0" fontId="9" fillId="2" borderId="8" xfId="0" applyFont="1" applyFill="1" applyBorder="1"/>
    <xf numFmtId="165" fontId="26" fillId="2" borderId="0" xfId="0" applyNumberFormat="1" applyFont="1" applyFill="1" applyBorder="1" applyAlignment="1">
      <alignment horizontal="center" vertical="center"/>
    </xf>
    <xf numFmtId="165" fontId="26" fillId="2" borderId="5" xfId="0" applyNumberFormat="1" applyFont="1" applyFill="1" applyBorder="1" applyAlignment="1">
      <alignment horizontal="center" vertical="center"/>
    </xf>
    <xf numFmtId="0" fontId="9" fillId="2" borderId="5" xfId="0" applyFont="1" applyFill="1" applyBorder="1"/>
    <xf numFmtId="0" fontId="9" fillId="2" borderId="6" xfId="0" applyFont="1" applyFill="1" applyBorder="1"/>
    <xf numFmtId="0" fontId="43" fillId="5" borderId="2" xfId="0" applyFont="1" applyFill="1" applyBorder="1" applyAlignment="1">
      <alignment horizontal="center" vertical="center" wrapText="1"/>
    </xf>
    <xf numFmtId="0" fontId="0" fillId="3" borderId="0" xfId="0" applyFill="1" applyBorder="1" applyAlignment="1">
      <alignment horizontal="center"/>
    </xf>
    <xf numFmtId="0" fontId="21" fillId="3" borderId="0" xfId="0" applyFont="1" applyFill="1" applyBorder="1" applyAlignment="1">
      <alignment horizontal="center"/>
    </xf>
    <xf numFmtId="0" fontId="0" fillId="3" borderId="0" xfId="0" applyFill="1" applyBorder="1" applyAlignment="1">
      <alignment horizontal="center"/>
    </xf>
    <xf numFmtId="0" fontId="21" fillId="3" borderId="0" xfId="0" applyFont="1" applyFill="1" applyBorder="1" applyAlignment="1">
      <alignment horizontal="center"/>
    </xf>
    <xf numFmtId="2" fontId="21" fillId="6" borderId="4" xfId="0" applyNumberFormat="1" applyFont="1" applyFill="1" applyBorder="1" applyAlignment="1">
      <alignment horizontal="left" vertical="center" wrapText="1"/>
    </xf>
    <xf numFmtId="0" fontId="21" fillId="3" borderId="7" xfId="0" applyFont="1" applyFill="1" applyBorder="1" applyAlignment="1">
      <alignment horizontal="left"/>
    </xf>
    <xf numFmtId="0" fontId="0" fillId="3" borderId="0" xfId="0" applyFill="1" applyBorder="1" applyAlignment="1">
      <alignment horizontal="center"/>
    </xf>
    <xf numFmtId="0" fontId="21" fillId="3" borderId="0" xfId="0" applyFont="1" applyFill="1" applyBorder="1" applyAlignment="1">
      <alignment horizontal="center"/>
    </xf>
    <xf numFmtId="0" fontId="23" fillId="0" borderId="5" xfId="0" applyFont="1" applyFill="1" applyBorder="1" applyAlignment="1">
      <alignment horizontal="center"/>
    </xf>
    <xf numFmtId="0" fontId="21" fillId="0" borderId="5" xfId="0" applyFont="1" applyFill="1" applyBorder="1"/>
    <xf numFmtId="0" fontId="0" fillId="3" borderId="0" xfId="0" applyFill="1" applyBorder="1" applyAlignment="1">
      <alignment horizontal="center"/>
    </xf>
    <xf numFmtId="0" fontId="21" fillId="3" borderId="0" xfId="0" applyFont="1" applyFill="1" applyBorder="1" applyAlignment="1">
      <alignment horizontal="center"/>
    </xf>
    <xf numFmtId="0" fontId="21" fillId="2" borderId="5" xfId="0" applyFont="1" applyFill="1" applyBorder="1" applyAlignment="1">
      <alignment horizontal="center" vertical="center"/>
    </xf>
    <xf numFmtId="3" fontId="21" fillId="2" borderId="5" xfId="0" applyNumberFormat="1" applyFont="1" applyFill="1" applyBorder="1" applyAlignment="1">
      <alignment horizontal="center" vertical="center"/>
    </xf>
    <xf numFmtId="165" fontId="21" fillId="2" borderId="5" xfId="0" applyNumberFormat="1" applyFont="1" applyFill="1" applyBorder="1" applyAlignment="1">
      <alignment horizontal="center" vertical="center"/>
    </xf>
    <xf numFmtId="165" fontId="21" fillId="2" borderId="6" xfId="0" applyNumberFormat="1" applyFont="1" applyFill="1" applyBorder="1" applyAlignment="1">
      <alignment horizontal="center" vertical="center"/>
    </xf>
    <xf numFmtId="165" fontId="24" fillId="0" borderId="4" xfId="0" applyNumberFormat="1" applyFont="1" applyFill="1" applyBorder="1" applyAlignment="1">
      <alignment horizontal="center" vertical="center"/>
    </xf>
    <xf numFmtId="165" fontId="24" fillId="0" borderId="5" xfId="0" applyNumberFormat="1" applyFont="1" applyFill="1" applyBorder="1" applyAlignment="1">
      <alignment horizontal="center" vertical="center"/>
    </xf>
    <xf numFmtId="165" fontId="24" fillId="0" borderId="6" xfId="0" applyNumberFormat="1" applyFont="1" applyFill="1" applyBorder="1" applyAlignment="1">
      <alignment horizontal="center" vertical="center"/>
    </xf>
    <xf numFmtId="3" fontId="21" fillId="0" borderId="5" xfId="0" applyNumberFormat="1" applyFont="1" applyFill="1" applyBorder="1" applyAlignment="1">
      <alignment horizontal="center" vertical="center"/>
    </xf>
    <xf numFmtId="3" fontId="24" fillId="2" borderId="5" xfId="0" applyNumberFormat="1" applyFont="1" applyFill="1" applyBorder="1" applyAlignment="1">
      <alignment horizontal="center" vertical="center"/>
    </xf>
    <xf numFmtId="0" fontId="24" fillId="2" borderId="5" xfId="0" applyFont="1" applyFill="1" applyBorder="1" applyAlignment="1">
      <alignment horizontal="center" vertical="center"/>
    </xf>
    <xf numFmtId="3" fontId="21" fillId="2" borderId="6" xfId="0" applyNumberFormat="1" applyFont="1" applyFill="1" applyBorder="1" applyAlignment="1">
      <alignment horizontal="center" vertical="center"/>
    </xf>
    <xf numFmtId="0" fontId="43" fillId="5" borderId="1" xfId="0" applyFont="1" applyFill="1" applyBorder="1" applyAlignment="1">
      <alignment horizontal="center"/>
    </xf>
    <xf numFmtId="0" fontId="21" fillId="5" borderId="2" xfId="0" applyFont="1" applyFill="1" applyBorder="1" applyAlignment="1">
      <alignment horizontal="center"/>
    </xf>
    <xf numFmtId="3" fontId="44" fillId="5" borderId="2" xfId="1" applyNumberFormat="1" applyFont="1" applyFill="1" applyBorder="1" applyAlignment="1">
      <alignment horizontal="center" vertical="center"/>
    </xf>
    <xf numFmtId="3" fontId="44" fillId="5" borderId="3" xfId="1" applyNumberFormat="1" applyFont="1" applyFill="1" applyBorder="1" applyAlignment="1">
      <alignment horizontal="center" vertical="center"/>
    </xf>
    <xf numFmtId="0" fontId="43" fillId="5" borderId="7" xfId="0" applyFont="1" applyFill="1" applyBorder="1" applyAlignment="1">
      <alignment horizontal="center"/>
    </xf>
    <xf numFmtId="0" fontId="21" fillId="5" borderId="0" xfId="0" applyFont="1" applyFill="1" applyBorder="1" applyAlignment="1">
      <alignment horizontal="center"/>
    </xf>
    <xf numFmtId="3" fontId="44" fillId="5" borderId="0" xfId="1" applyNumberFormat="1" applyFont="1" applyFill="1" applyBorder="1" applyAlignment="1">
      <alignment horizontal="center" vertical="center"/>
    </xf>
    <xf numFmtId="3" fontId="44" fillId="5" borderId="8" xfId="1" applyNumberFormat="1" applyFont="1" applyFill="1" applyBorder="1" applyAlignment="1">
      <alignment horizontal="center" vertical="center"/>
    </xf>
    <xf numFmtId="0" fontId="43" fillId="3" borderId="4" xfId="0" applyFont="1" applyFill="1" applyBorder="1" applyAlignment="1">
      <alignment horizontal="center"/>
    </xf>
    <xf numFmtId="0" fontId="13" fillId="2" borderId="0" xfId="3" applyFont="1" applyFill="1" applyBorder="1" applyAlignment="1" applyProtection="1">
      <alignment vertical="center"/>
    </xf>
    <xf numFmtId="0" fontId="3" fillId="2" borderId="0" xfId="0" applyFont="1" applyFill="1" applyBorder="1" applyAlignment="1">
      <alignment horizontal="center"/>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6" fillId="4" borderId="3" xfId="0" applyFont="1" applyFill="1" applyBorder="1" applyAlignment="1">
      <alignment horizontal="center" vertical="center" wrapText="1"/>
    </xf>
    <xf numFmtId="0" fontId="6" fillId="4" borderId="4" xfId="0" applyFont="1" applyFill="1" applyBorder="1" applyAlignment="1">
      <alignment horizontal="center" vertical="center" wrapText="1"/>
    </xf>
    <xf numFmtId="0" fontId="6" fillId="4" borderId="5" xfId="0" applyFont="1" applyFill="1" applyBorder="1" applyAlignment="1">
      <alignment horizontal="center" vertical="center" wrapText="1"/>
    </xf>
    <xf numFmtId="0" fontId="6" fillId="4" borderId="6" xfId="0" applyFont="1" applyFill="1" applyBorder="1" applyAlignment="1">
      <alignment horizontal="center" vertical="center" wrapText="1"/>
    </xf>
    <xf numFmtId="0" fontId="7" fillId="5" borderId="1" xfId="0" applyFont="1" applyFill="1" applyBorder="1" applyAlignment="1">
      <alignment horizontal="center" vertical="center" wrapText="1"/>
    </xf>
    <xf numFmtId="0" fontId="7" fillId="5" borderId="2" xfId="0" applyFont="1" applyFill="1" applyBorder="1" applyAlignment="1">
      <alignment horizontal="center" vertical="center" wrapText="1"/>
    </xf>
    <xf numFmtId="0" fontId="7" fillId="5" borderId="3" xfId="0" applyFont="1" applyFill="1" applyBorder="1" applyAlignment="1">
      <alignment horizontal="center" vertical="center" wrapText="1"/>
    </xf>
    <xf numFmtId="0" fontId="7" fillId="5" borderId="7" xfId="0" applyFont="1" applyFill="1" applyBorder="1" applyAlignment="1">
      <alignment horizontal="center" vertical="center" wrapText="1"/>
    </xf>
    <xf numFmtId="0" fontId="7" fillId="5" borderId="0" xfId="0" applyFont="1" applyFill="1" applyBorder="1" applyAlignment="1">
      <alignment horizontal="center" vertical="center" wrapText="1"/>
    </xf>
    <xf numFmtId="0" fontId="7" fillId="5" borderId="8" xfId="0" applyFont="1" applyFill="1" applyBorder="1" applyAlignment="1">
      <alignment horizontal="center" vertical="center" wrapText="1"/>
    </xf>
    <xf numFmtId="0" fontId="9" fillId="5" borderId="9" xfId="0" applyFont="1" applyFill="1" applyBorder="1" applyAlignment="1">
      <alignment horizontal="center"/>
    </xf>
    <xf numFmtId="0" fontId="9" fillId="5" borderId="10" xfId="0" applyFont="1" applyFill="1" applyBorder="1" applyAlignment="1">
      <alignment horizontal="center"/>
    </xf>
    <xf numFmtId="0" fontId="9" fillId="5" borderId="11" xfId="0" applyFont="1" applyFill="1" applyBorder="1" applyAlignment="1">
      <alignment horizontal="center"/>
    </xf>
    <xf numFmtId="0" fontId="12" fillId="2" borderId="0" xfId="3" applyFill="1" applyBorder="1" applyAlignment="1" applyProtection="1">
      <alignment vertical="center"/>
    </xf>
    <xf numFmtId="0" fontId="26" fillId="3" borderId="7" xfId="0" applyFont="1" applyFill="1" applyBorder="1" applyAlignment="1">
      <alignment horizontal="left"/>
    </xf>
    <xf numFmtId="0" fontId="26" fillId="3" borderId="0" xfId="0" applyFont="1" applyFill="1" applyBorder="1" applyAlignment="1">
      <alignment horizontal="left"/>
    </xf>
    <xf numFmtId="0" fontId="0" fillId="3" borderId="0" xfId="0" applyFill="1" applyBorder="1" applyAlignment="1">
      <alignment horizontal="center"/>
    </xf>
    <xf numFmtId="0" fontId="19" fillId="4" borderId="0" xfId="0" applyFont="1" applyFill="1" applyBorder="1" applyAlignment="1">
      <alignment horizontal="center" vertical="center" wrapText="1"/>
    </xf>
    <xf numFmtId="0" fontId="20" fillId="5" borderId="1" xfId="0" applyFont="1" applyFill="1" applyBorder="1" applyAlignment="1">
      <alignment horizontal="center" vertical="center"/>
    </xf>
    <xf numFmtId="0" fontId="20" fillId="5" borderId="4" xfId="0" applyFont="1" applyFill="1" applyBorder="1" applyAlignment="1">
      <alignment horizontal="center" vertical="center"/>
    </xf>
    <xf numFmtId="0" fontId="20" fillId="5" borderId="2" xfId="0" applyFont="1" applyFill="1" applyBorder="1" applyAlignment="1">
      <alignment horizontal="center" vertical="center"/>
    </xf>
    <xf numFmtId="0" fontId="20" fillId="5" borderId="5" xfId="0" applyFont="1" applyFill="1" applyBorder="1" applyAlignment="1">
      <alignment horizontal="center" vertical="center"/>
    </xf>
    <xf numFmtId="0" fontId="20" fillId="5" borderId="10" xfId="0" applyFont="1" applyFill="1" applyBorder="1" applyAlignment="1">
      <alignment horizontal="center" vertical="center"/>
    </xf>
    <xf numFmtId="0" fontId="20" fillId="5" borderId="2" xfId="0" applyFont="1" applyFill="1" applyBorder="1" applyAlignment="1">
      <alignment horizontal="center" vertical="center" wrapText="1"/>
    </xf>
    <xf numFmtId="0" fontId="20" fillId="5" borderId="10" xfId="0" applyFont="1" applyFill="1" applyBorder="1" applyAlignment="1">
      <alignment horizontal="center" vertical="center" wrapText="1"/>
    </xf>
    <xf numFmtId="0" fontId="20" fillId="5" borderId="11" xfId="0" applyFont="1" applyFill="1" applyBorder="1" applyAlignment="1">
      <alignment horizontal="center" vertical="center" wrapText="1"/>
    </xf>
    <xf numFmtId="0" fontId="9" fillId="3" borderId="0" xfId="0" applyFont="1" applyFill="1" applyBorder="1" applyAlignment="1">
      <alignment horizontal="center"/>
    </xf>
    <xf numFmtId="0" fontId="6" fillId="4" borderId="0" xfId="0" applyFont="1" applyFill="1" applyBorder="1" applyAlignment="1">
      <alignment horizontal="center" vertical="center" wrapText="1"/>
    </xf>
    <xf numFmtId="0" fontId="20" fillId="5" borderId="7" xfId="0" applyFont="1" applyFill="1" applyBorder="1" applyAlignment="1">
      <alignment horizontal="center" vertical="center"/>
    </xf>
    <xf numFmtId="0" fontId="20" fillId="5" borderId="0" xfId="0" applyFont="1" applyFill="1" applyBorder="1" applyAlignment="1">
      <alignment horizontal="center" vertical="center"/>
    </xf>
    <xf numFmtId="0" fontId="20" fillId="5" borderId="11" xfId="0" applyFont="1" applyFill="1" applyBorder="1" applyAlignment="1">
      <alignment horizontal="center" vertical="center"/>
    </xf>
    <xf numFmtId="0" fontId="23" fillId="5" borderId="9" xfId="0" applyFont="1" applyFill="1" applyBorder="1" applyAlignment="1">
      <alignment horizontal="center" vertical="center"/>
    </xf>
    <xf numFmtId="0" fontId="23" fillId="5" borderId="10" xfId="0" applyFont="1" applyFill="1" applyBorder="1" applyAlignment="1">
      <alignment horizontal="center" vertical="center"/>
    </xf>
    <xf numFmtId="0" fontId="23" fillId="5" borderId="11" xfId="0" applyFont="1" applyFill="1" applyBorder="1" applyAlignment="1">
      <alignment horizontal="center" vertical="center"/>
    </xf>
    <xf numFmtId="0" fontId="26" fillId="2" borderId="7" xfId="0" applyFont="1" applyFill="1" applyBorder="1" applyAlignment="1">
      <alignment horizontal="left" vertical="center" wrapText="1"/>
    </xf>
    <xf numFmtId="0" fontId="26" fillId="2" borderId="0" xfId="0" applyFont="1" applyFill="1" applyBorder="1" applyAlignment="1">
      <alignment horizontal="left" vertical="center" wrapText="1"/>
    </xf>
    <xf numFmtId="0" fontId="26" fillId="2" borderId="8" xfId="0" applyFont="1" applyFill="1" applyBorder="1" applyAlignment="1">
      <alignment horizontal="left" vertical="center" wrapText="1"/>
    </xf>
    <xf numFmtId="0" fontId="26" fillId="3" borderId="7" xfId="0" applyFont="1" applyFill="1" applyBorder="1" applyAlignment="1">
      <alignment horizontal="left" vertical="top" wrapText="1"/>
    </xf>
    <xf numFmtId="0" fontId="26" fillId="3" borderId="0" xfId="0" applyFont="1" applyFill="1" applyBorder="1" applyAlignment="1">
      <alignment horizontal="left" vertical="top" wrapText="1"/>
    </xf>
    <xf numFmtId="0" fontId="26" fillId="3" borderId="8" xfId="0" applyFont="1" applyFill="1" applyBorder="1" applyAlignment="1">
      <alignment horizontal="left" vertical="top" wrapText="1"/>
    </xf>
    <xf numFmtId="0" fontId="20" fillId="5" borderId="9" xfId="0" applyFont="1" applyFill="1" applyBorder="1" applyAlignment="1">
      <alignment horizontal="center" wrapText="1"/>
    </xf>
    <xf numFmtId="0" fontId="20" fillId="5" borderId="10" xfId="0" applyFont="1" applyFill="1" applyBorder="1" applyAlignment="1">
      <alignment horizontal="center" wrapText="1"/>
    </xf>
    <xf numFmtId="0" fontId="20" fillId="5" borderId="11" xfId="0" applyFont="1" applyFill="1" applyBorder="1" applyAlignment="1">
      <alignment horizontal="center" wrapText="1"/>
    </xf>
    <xf numFmtId="0" fontId="26" fillId="3" borderId="7" xfId="0" applyFont="1" applyFill="1" applyBorder="1" applyAlignment="1">
      <alignment horizontal="left" wrapText="1"/>
    </xf>
    <xf numFmtId="0" fontId="26" fillId="3" borderId="0" xfId="0" applyFont="1" applyFill="1" applyBorder="1" applyAlignment="1">
      <alignment horizontal="left" wrapText="1"/>
    </xf>
    <xf numFmtId="0" fontId="26" fillId="3" borderId="8" xfId="0" applyFont="1" applyFill="1" applyBorder="1" applyAlignment="1">
      <alignment horizontal="left" wrapText="1"/>
    </xf>
    <xf numFmtId="2" fontId="20" fillId="5" borderId="1" xfId="0" applyNumberFormat="1" applyFont="1" applyFill="1" applyBorder="1" applyAlignment="1">
      <alignment horizontal="center" vertical="center" wrapText="1"/>
    </xf>
    <xf numFmtId="2" fontId="20" fillId="5" borderId="4" xfId="0" applyNumberFormat="1" applyFont="1" applyFill="1" applyBorder="1" applyAlignment="1">
      <alignment horizontal="center" vertical="center" wrapText="1"/>
    </xf>
    <xf numFmtId="0" fontId="20" fillId="5" borderId="5" xfId="0" applyFont="1" applyFill="1" applyBorder="1" applyAlignment="1">
      <alignment horizontal="center" vertical="center" wrapText="1"/>
    </xf>
    <xf numFmtId="0" fontId="20" fillId="5" borderId="6" xfId="0" applyFont="1" applyFill="1" applyBorder="1" applyAlignment="1">
      <alignment horizontal="center" vertical="center" wrapText="1"/>
    </xf>
    <xf numFmtId="0" fontId="26" fillId="3" borderId="1" xfId="0" applyFont="1" applyFill="1" applyBorder="1" applyAlignment="1">
      <alignment horizontal="left"/>
    </xf>
    <xf numFmtId="0" fontId="26" fillId="3" borderId="2" xfId="0" applyFont="1" applyFill="1" applyBorder="1" applyAlignment="1">
      <alignment horizontal="left"/>
    </xf>
    <xf numFmtId="0" fontId="21" fillId="3" borderId="0" xfId="0" applyFont="1" applyFill="1" applyBorder="1" applyAlignment="1">
      <alignment horizontal="center"/>
    </xf>
    <xf numFmtId="0" fontId="23" fillId="6" borderId="5" xfId="0" applyFont="1" applyFill="1" applyBorder="1" applyAlignment="1">
      <alignment horizontal="center"/>
    </xf>
    <xf numFmtId="0" fontId="23" fillId="5" borderId="1" xfId="0" applyFont="1" applyFill="1" applyBorder="1" applyAlignment="1">
      <alignment horizontal="center" vertical="center"/>
    </xf>
    <xf numFmtId="0" fontId="23" fillId="5" borderId="4" xfId="0" applyFont="1" applyFill="1" applyBorder="1" applyAlignment="1">
      <alignment horizontal="center" vertical="center"/>
    </xf>
    <xf numFmtId="0" fontId="23" fillId="5" borderId="2" xfId="0" applyFont="1" applyFill="1" applyBorder="1" applyAlignment="1">
      <alignment horizontal="center" vertical="center"/>
    </xf>
    <xf numFmtId="0" fontId="23" fillId="5" borderId="5" xfId="0" applyFont="1" applyFill="1" applyBorder="1" applyAlignment="1">
      <alignment horizontal="center" vertical="center"/>
    </xf>
    <xf numFmtId="0" fontId="23" fillId="5" borderId="2" xfId="0" applyFont="1" applyFill="1" applyBorder="1" applyAlignment="1">
      <alignment horizontal="left" vertical="center" wrapText="1"/>
    </xf>
    <xf numFmtId="0" fontId="26" fillId="3" borderId="3" xfId="0" applyFont="1" applyFill="1" applyBorder="1" applyAlignment="1">
      <alignment horizontal="left"/>
    </xf>
    <xf numFmtId="0" fontId="26" fillId="2" borderId="0" xfId="0" quotePrefix="1" applyFont="1" applyFill="1" applyBorder="1" applyAlignment="1">
      <alignment horizontal="left" vertical="center" wrapText="1"/>
    </xf>
    <xf numFmtId="0" fontId="26" fillId="2" borderId="8" xfId="0" quotePrefix="1" applyFont="1" applyFill="1" applyBorder="1" applyAlignment="1">
      <alignment horizontal="left" vertical="center" wrapText="1"/>
    </xf>
    <xf numFmtId="0" fontId="23" fillId="6" borderId="7" xfId="0" applyFont="1" applyFill="1" applyBorder="1" applyAlignment="1">
      <alignment horizontal="left" vertical="center" wrapText="1"/>
    </xf>
    <xf numFmtId="0" fontId="23" fillId="6" borderId="0" xfId="0" applyFont="1" applyFill="1" applyBorder="1" applyAlignment="1">
      <alignment horizontal="left" vertical="center" wrapText="1"/>
    </xf>
    <xf numFmtId="0" fontId="23" fillId="6" borderId="8" xfId="0" applyFont="1" applyFill="1" applyBorder="1" applyAlignment="1">
      <alignment horizontal="left" vertical="center" wrapText="1"/>
    </xf>
    <xf numFmtId="0" fontId="23" fillId="5" borderId="7" xfId="0" applyFont="1" applyFill="1" applyBorder="1" applyAlignment="1">
      <alignment horizontal="center" vertical="center"/>
    </xf>
    <xf numFmtId="0" fontId="23" fillId="5" borderId="0" xfId="0" applyFont="1" applyFill="1" applyBorder="1" applyAlignment="1">
      <alignment horizontal="center" vertical="center"/>
    </xf>
    <xf numFmtId="0" fontId="23" fillId="5" borderId="2" xfId="0" applyFont="1" applyFill="1" applyBorder="1" applyAlignment="1">
      <alignment horizontal="center" vertical="center" wrapText="1"/>
    </xf>
    <xf numFmtId="0" fontId="23" fillId="5" borderId="0" xfId="0" applyFont="1" applyFill="1" applyBorder="1" applyAlignment="1">
      <alignment horizontal="center" vertical="center" wrapText="1"/>
    </xf>
    <xf numFmtId="0" fontId="23" fillId="5" borderId="10" xfId="0" applyFont="1" applyFill="1" applyBorder="1" applyAlignment="1">
      <alignment horizontal="left"/>
    </xf>
    <xf numFmtId="0" fontId="23" fillId="5" borderId="11" xfId="0" applyFont="1" applyFill="1" applyBorder="1" applyAlignment="1">
      <alignment horizontal="left"/>
    </xf>
    <xf numFmtId="0" fontId="27" fillId="3" borderId="7" xfId="0" applyFont="1" applyFill="1" applyBorder="1" applyAlignment="1">
      <alignment horizontal="left" vertical="center" wrapText="1"/>
    </xf>
    <xf numFmtId="0" fontId="27" fillId="3" borderId="0" xfId="0" applyFont="1" applyFill="1" applyBorder="1" applyAlignment="1">
      <alignment horizontal="left" vertical="center" wrapText="1"/>
    </xf>
    <xf numFmtId="0" fontId="27" fillId="3" borderId="8" xfId="0" applyFont="1" applyFill="1" applyBorder="1" applyAlignment="1">
      <alignment horizontal="left" vertical="center" wrapText="1"/>
    </xf>
    <xf numFmtId="0" fontId="26" fillId="3" borderId="7" xfId="0" applyFont="1" applyFill="1" applyBorder="1" applyAlignment="1">
      <alignment horizontal="left" vertical="center"/>
    </xf>
    <xf numFmtId="0" fontId="26" fillId="3" borderId="0" xfId="0" applyFont="1" applyFill="1" applyBorder="1" applyAlignment="1">
      <alignment horizontal="left" vertical="center"/>
    </xf>
    <xf numFmtId="0" fontId="26" fillId="3" borderId="7" xfId="0" applyFont="1" applyFill="1" applyBorder="1" applyAlignment="1">
      <alignment horizontal="left" vertical="center" wrapText="1"/>
    </xf>
    <xf numFmtId="0" fontId="26" fillId="3" borderId="0" xfId="0" applyFont="1" applyFill="1" applyBorder="1" applyAlignment="1">
      <alignment horizontal="left" vertical="center" wrapText="1"/>
    </xf>
    <xf numFmtId="0" fontId="26" fillId="3" borderId="8" xfId="0" applyFont="1" applyFill="1" applyBorder="1" applyAlignment="1">
      <alignment horizontal="left" vertical="center" wrapText="1"/>
    </xf>
    <xf numFmtId="0" fontId="33" fillId="3" borderId="0" xfId="0" applyFont="1" applyFill="1" applyBorder="1" applyAlignment="1">
      <alignment horizontal="center" vertical="center"/>
    </xf>
    <xf numFmtId="0" fontId="26" fillId="2" borderId="7" xfId="0" applyFont="1" applyFill="1" applyBorder="1" applyAlignment="1">
      <alignment vertical="center" wrapText="1"/>
    </xf>
    <xf numFmtId="0" fontId="26" fillId="2" borderId="0" xfId="0" applyFont="1" applyFill="1" applyBorder="1" applyAlignment="1">
      <alignment vertical="center" wrapText="1"/>
    </xf>
    <xf numFmtId="0" fontId="26" fillId="2" borderId="8" xfId="0" applyFont="1" applyFill="1" applyBorder="1" applyAlignment="1">
      <alignment vertical="center" wrapText="1"/>
    </xf>
    <xf numFmtId="0" fontId="26" fillId="3" borderId="7" xfId="0" applyFont="1" applyFill="1" applyBorder="1" applyAlignment="1">
      <alignment vertical="center"/>
    </xf>
    <xf numFmtId="0" fontId="26" fillId="3" borderId="0" xfId="0" applyFont="1" applyFill="1" applyBorder="1" applyAlignment="1">
      <alignment vertical="center"/>
    </xf>
    <xf numFmtId="0" fontId="26" fillId="3" borderId="8" xfId="0" applyFont="1" applyFill="1" applyBorder="1" applyAlignment="1">
      <alignment vertical="center"/>
    </xf>
    <xf numFmtId="0" fontId="23" fillId="5" borderId="10" xfId="0" applyFont="1" applyFill="1" applyBorder="1" applyAlignment="1">
      <alignment horizontal="center"/>
    </xf>
    <xf numFmtId="0" fontId="23" fillId="5" borderId="11" xfId="0" applyFont="1" applyFill="1" applyBorder="1" applyAlignment="1">
      <alignment horizontal="center"/>
    </xf>
    <xf numFmtId="0" fontId="27" fillId="0" borderId="1" xfId="0" applyFont="1" applyBorder="1" applyAlignment="1">
      <alignment horizontal="left" vertical="center"/>
    </xf>
    <xf numFmtId="0" fontId="27" fillId="0" borderId="2" xfId="0" applyFont="1" applyBorder="1" applyAlignment="1">
      <alignment horizontal="left" vertical="center"/>
    </xf>
    <xf numFmtId="0" fontId="50" fillId="0" borderId="7" xfId="0" applyFont="1" applyBorder="1" applyAlignment="1">
      <alignment horizontal="left" vertical="center"/>
    </xf>
    <xf numFmtId="0" fontId="50" fillId="0" borderId="0" xfId="0" applyFont="1" applyBorder="1" applyAlignment="1">
      <alignment horizontal="left" vertical="center"/>
    </xf>
    <xf numFmtId="0" fontId="27" fillId="0" borderId="7" xfId="0" quotePrefix="1" applyFont="1" applyBorder="1" applyAlignment="1">
      <alignment horizontal="left" vertical="center" wrapText="1"/>
    </xf>
    <xf numFmtId="0" fontId="50" fillId="0" borderId="0" xfId="0" quotePrefix="1" applyFont="1" applyBorder="1" applyAlignment="1">
      <alignment horizontal="left" vertical="center" wrapText="1"/>
    </xf>
    <xf numFmtId="0" fontId="50" fillId="0" borderId="8" xfId="0" quotePrefix="1" applyFont="1" applyBorder="1" applyAlignment="1">
      <alignment horizontal="left" vertical="center" wrapText="1"/>
    </xf>
    <xf numFmtId="0" fontId="50" fillId="0" borderId="7" xfId="0" quotePrefix="1" applyFont="1" applyBorder="1" applyAlignment="1">
      <alignment horizontal="left" vertical="center" wrapText="1"/>
    </xf>
    <xf numFmtId="0" fontId="52" fillId="3" borderId="4" xfId="0" applyFont="1" applyFill="1" applyBorder="1" applyAlignment="1">
      <alignment horizontal="left"/>
    </xf>
    <xf numFmtId="0" fontId="52" fillId="3" borderId="5" xfId="0" applyFont="1" applyFill="1" applyBorder="1" applyAlignment="1">
      <alignment horizontal="left"/>
    </xf>
    <xf numFmtId="0" fontId="26" fillId="3" borderId="8" xfId="0" applyFont="1" applyFill="1" applyBorder="1" applyAlignment="1">
      <alignment horizontal="left"/>
    </xf>
    <xf numFmtId="0" fontId="43" fillId="5" borderId="5" xfId="0" applyFont="1" applyFill="1" applyBorder="1" applyAlignment="1">
      <alignment horizontal="center" vertical="center" wrapText="1"/>
    </xf>
    <xf numFmtId="0" fontId="23" fillId="5" borderId="5" xfId="0" applyFont="1" applyFill="1" applyBorder="1" applyAlignment="1">
      <alignment horizontal="center" vertical="center" wrapText="1"/>
    </xf>
    <xf numFmtId="0" fontId="23" fillId="5" borderId="6" xfId="0" applyFont="1" applyFill="1" applyBorder="1" applyAlignment="1">
      <alignment horizontal="center" vertical="center" wrapText="1"/>
    </xf>
    <xf numFmtId="0" fontId="58" fillId="4" borderId="0" xfId="0" applyFont="1" applyFill="1" applyBorder="1" applyAlignment="1">
      <alignment horizontal="center" vertical="center" wrapText="1"/>
    </xf>
    <xf numFmtId="0" fontId="20" fillId="6" borderId="7" xfId="0" applyFont="1" applyFill="1" applyBorder="1" applyAlignment="1">
      <alignment horizontal="left"/>
    </xf>
    <xf numFmtId="0" fontId="20" fillId="6" borderId="0" xfId="0" applyFont="1" applyFill="1" applyBorder="1" applyAlignment="1">
      <alignment horizontal="left"/>
    </xf>
    <xf numFmtId="0" fontId="20" fillId="6" borderId="8" xfId="0" applyFont="1" applyFill="1" applyBorder="1" applyAlignment="1">
      <alignment horizontal="left"/>
    </xf>
    <xf numFmtId="0" fontId="20" fillId="6" borderId="4" xfId="0" applyFont="1" applyFill="1" applyBorder="1" applyAlignment="1">
      <alignment horizontal="left" vertical="center"/>
    </xf>
    <xf numFmtId="0" fontId="20" fillId="6" borderId="5" xfId="0" applyFont="1" applyFill="1" applyBorder="1" applyAlignment="1">
      <alignment horizontal="left" vertical="center"/>
    </xf>
    <xf numFmtId="0" fontId="20" fillId="6" borderId="6" xfId="0" applyFont="1" applyFill="1" applyBorder="1" applyAlignment="1">
      <alignment horizontal="left" vertical="center"/>
    </xf>
    <xf numFmtId="0" fontId="43" fillId="5" borderId="10" xfId="0" applyFont="1" applyFill="1" applyBorder="1" applyAlignment="1">
      <alignment horizontal="center" vertical="center" wrapText="1"/>
    </xf>
    <xf numFmtId="166" fontId="0" fillId="3" borderId="0" xfId="0" applyNumberFormat="1" applyFill="1" applyBorder="1"/>
  </cellXfs>
  <cellStyles count="223">
    <cellStyle name="Euro" xfId="4" xr:uid="{00000000-0005-0000-0000-000000000000}"/>
    <cellStyle name="Euro 2" xfId="5" xr:uid="{00000000-0005-0000-0000-000001000000}"/>
    <cellStyle name="Euro 2 2" xfId="6" xr:uid="{00000000-0005-0000-0000-000002000000}"/>
    <cellStyle name="Euro 2 3" xfId="7" xr:uid="{00000000-0005-0000-0000-000003000000}"/>
    <cellStyle name="Euro 3" xfId="8" xr:uid="{00000000-0005-0000-0000-000004000000}"/>
    <cellStyle name="Euro 4" xfId="9" xr:uid="{00000000-0005-0000-0000-000005000000}"/>
    <cellStyle name="Euro 5" xfId="10" xr:uid="{00000000-0005-0000-0000-000006000000}"/>
    <cellStyle name="Euro_ELIC" xfId="11" xr:uid="{00000000-0005-0000-0000-000007000000}"/>
    <cellStyle name="Hipervínculo" xfId="3" builtinId="8"/>
    <cellStyle name="Hipervínculo 2" xfId="12" xr:uid="{00000000-0005-0000-0000-000009000000}"/>
    <cellStyle name="Millares" xfId="1" builtinId="3"/>
    <cellStyle name="Millares 2" xfId="13" xr:uid="{00000000-0005-0000-0000-00000B000000}"/>
    <cellStyle name="Millares 2 2" xfId="14" xr:uid="{00000000-0005-0000-0000-00000C000000}"/>
    <cellStyle name="Millares 2 3" xfId="15" xr:uid="{00000000-0005-0000-0000-00000D000000}"/>
    <cellStyle name="Millares 2 4" xfId="16" xr:uid="{00000000-0005-0000-0000-00000E000000}"/>
    <cellStyle name="Millares 2 5" xfId="17" xr:uid="{00000000-0005-0000-0000-00000F000000}"/>
    <cellStyle name="Millares 3" xfId="18" xr:uid="{00000000-0005-0000-0000-000010000000}"/>
    <cellStyle name="Millares 3 2" xfId="19" xr:uid="{00000000-0005-0000-0000-000011000000}"/>
    <cellStyle name="Millares 3 3" xfId="20" xr:uid="{00000000-0005-0000-0000-000012000000}"/>
    <cellStyle name="Millares 3 4" xfId="21" xr:uid="{00000000-0005-0000-0000-000013000000}"/>
    <cellStyle name="Millares 4" xfId="22" xr:uid="{00000000-0005-0000-0000-000014000000}"/>
    <cellStyle name="Millares 5" xfId="23" xr:uid="{00000000-0005-0000-0000-000015000000}"/>
    <cellStyle name="Millares 6" xfId="24" xr:uid="{00000000-0005-0000-0000-000016000000}"/>
    <cellStyle name="Millares 7" xfId="25" xr:uid="{00000000-0005-0000-0000-000017000000}"/>
    <cellStyle name="Normal" xfId="0" builtinId="0"/>
    <cellStyle name="Normal 10" xfId="26" xr:uid="{00000000-0005-0000-0000-000019000000}"/>
    <cellStyle name="Normal 11" xfId="27" xr:uid="{00000000-0005-0000-0000-00001A000000}"/>
    <cellStyle name="Normal 12" xfId="28" xr:uid="{00000000-0005-0000-0000-00001B000000}"/>
    <cellStyle name="Normal 13" xfId="29" xr:uid="{00000000-0005-0000-0000-00001C000000}"/>
    <cellStyle name="Normal 14" xfId="30" xr:uid="{00000000-0005-0000-0000-00001D000000}"/>
    <cellStyle name="Normal 15" xfId="31" xr:uid="{00000000-0005-0000-0000-00001E000000}"/>
    <cellStyle name="Normal 16" xfId="32" xr:uid="{00000000-0005-0000-0000-00001F000000}"/>
    <cellStyle name="Normal 17" xfId="33" xr:uid="{00000000-0005-0000-0000-000020000000}"/>
    <cellStyle name="Normal 18" xfId="34" xr:uid="{00000000-0005-0000-0000-000021000000}"/>
    <cellStyle name="Normal 19" xfId="35" xr:uid="{00000000-0005-0000-0000-000022000000}"/>
    <cellStyle name="Normal 2" xfId="36" xr:uid="{00000000-0005-0000-0000-000023000000}"/>
    <cellStyle name="Normal 2 10" xfId="37" xr:uid="{00000000-0005-0000-0000-000024000000}"/>
    <cellStyle name="Normal 2 11" xfId="38" xr:uid="{00000000-0005-0000-0000-000025000000}"/>
    <cellStyle name="Normal 2 12" xfId="39" xr:uid="{00000000-0005-0000-0000-000026000000}"/>
    <cellStyle name="Normal 2 13" xfId="40" xr:uid="{00000000-0005-0000-0000-000027000000}"/>
    <cellStyle name="Normal 2 14" xfId="41" xr:uid="{00000000-0005-0000-0000-000028000000}"/>
    <cellStyle name="Normal 2 15" xfId="42" xr:uid="{00000000-0005-0000-0000-000029000000}"/>
    <cellStyle name="Normal 2 16" xfId="43" xr:uid="{00000000-0005-0000-0000-00002A000000}"/>
    <cellStyle name="Normal 2 17" xfId="44" xr:uid="{00000000-0005-0000-0000-00002B000000}"/>
    <cellStyle name="Normal 2 18" xfId="45" xr:uid="{00000000-0005-0000-0000-00002C000000}"/>
    <cellStyle name="Normal 2 19" xfId="46" xr:uid="{00000000-0005-0000-0000-00002D000000}"/>
    <cellStyle name="Normal 2 2" xfId="47" xr:uid="{00000000-0005-0000-0000-00002E000000}"/>
    <cellStyle name="Normal 2 2 10" xfId="48" xr:uid="{00000000-0005-0000-0000-00002F000000}"/>
    <cellStyle name="Normal 2 2 11" xfId="49" xr:uid="{00000000-0005-0000-0000-000030000000}"/>
    <cellStyle name="Normal 2 2 12" xfId="50" xr:uid="{00000000-0005-0000-0000-000031000000}"/>
    <cellStyle name="Normal 2 2 13" xfId="51" xr:uid="{00000000-0005-0000-0000-000032000000}"/>
    <cellStyle name="Normal 2 2 14" xfId="52" xr:uid="{00000000-0005-0000-0000-000033000000}"/>
    <cellStyle name="Normal 2 2 15" xfId="53" xr:uid="{00000000-0005-0000-0000-000034000000}"/>
    <cellStyle name="Normal 2 2 16" xfId="54" xr:uid="{00000000-0005-0000-0000-000035000000}"/>
    <cellStyle name="Normal 2 2 17" xfId="55" xr:uid="{00000000-0005-0000-0000-000036000000}"/>
    <cellStyle name="Normal 2 2 18" xfId="56" xr:uid="{00000000-0005-0000-0000-000037000000}"/>
    <cellStyle name="Normal 2 2 19" xfId="57" xr:uid="{00000000-0005-0000-0000-000038000000}"/>
    <cellStyle name="Normal 2 2 2" xfId="58" xr:uid="{00000000-0005-0000-0000-000039000000}"/>
    <cellStyle name="Normal 2 2 2 10" xfId="59" xr:uid="{00000000-0005-0000-0000-00003A000000}"/>
    <cellStyle name="Normal 2 2 2 11" xfId="60" xr:uid="{00000000-0005-0000-0000-00003B000000}"/>
    <cellStyle name="Normal 2 2 2 12" xfId="61" xr:uid="{00000000-0005-0000-0000-00003C000000}"/>
    <cellStyle name="Normal 2 2 2 13" xfId="62" xr:uid="{00000000-0005-0000-0000-00003D000000}"/>
    <cellStyle name="Normal 2 2 2 14" xfId="63" xr:uid="{00000000-0005-0000-0000-00003E000000}"/>
    <cellStyle name="Normal 2 2 2 15" xfId="64" xr:uid="{00000000-0005-0000-0000-00003F000000}"/>
    <cellStyle name="Normal 2 2 2 16" xfId="65" xr:uid="{00000000-0005-0000-0000-000040000000}"/>
    <cellStyle name="Normal 2 2 2 17" xfId="66" xr:uid="{00000000-0005-0000-0000-000041000000}"/>
    <cellStyle name="Normal 2 2 2 18" xfId="67" xr:uid="{00000000-0005-0000-0000-000042000000}"/>
    <cellStyle name="Normal 2 2 2 19" xfId="68" xr:uid="{00000000-0005-0000-0000-000043000000}"/>
    <cellStyle name="Normal 2 2 2 2" xfId="69" xr:uid="{00000000-0005-0000-0000-000044000000}"/>
    <cellStyle name="Normal 2 2 2 2 2" xfId="70" xr:uid="{00000000-0005-0000-0000-000045000000}"/>
    <cellStyle name="Normal 2 2 2 2 2 2" xfId="71" xr:uid="{00000000-0005-0000-0000-000046000000}"/>
    <cellStyle name="Normal 2 2 2 20" xfId="72" xr:uid="{00000000-0005-0000-0000-000047000000}"/>
    <cellStyle name="Normal 2 2 2 21" xfId="73" xr:uid="{00000000-0005-0000-0000-000048000000}"/>
    <cellStyle name="Normal 2 2 2 22" xfId="74" xr:uid="{00000000-0005-0000-0000-000049000000}"/>
    <cellStyle name="Normal 2 2 2 23" xfId="75" xr:uid="{00000000-0005-0000-0000-00004A000000}"/>
    <cellStyle name="Normal 2 2 2 24" xfId="76" xr:uid="{00000000-0005-0000-0000-00004B000000}"/>
    <cellStyle name="Normal 2 2 2 25" xfId="77" xr:uid="{00000000-0005-0000-0000-00004C000000}"/>
    <cellStyle name="Normal 2 2 2 26" xfId="78" xr:uid="{00000000-0005-0000-0000-00004D000000}"/>
    <cellStyle name="Normal 2 2 2 27" xfId="79" xr:uid="{00000000-0005-0000-0000-00004E000000}"/>
    <cellStyle name="Normal 2 2 2 28" xfId="80" xr:uid="{00000000-0005-0000-0000-00004F000000}"/>
    <cellStyle name="Normal 2 2 2 29" xfId="81" xr:uid="{00000000-0005-0000-0000-000050000000}"/>
    <cellStyle name="Normal 2 2 2 3" xfId="82" xr:uid="{00000000-0005-0000-0000-000051000000}"/>
    <cellStyle name="Normal 2 2 2 30" xfId="83" xr:uid="{00000000-0005-0000-0000-000052000000}"/>
    <cellStyle name="Normal 2 2 2 31" xfId="84" xr:uid="{00000000-0005-0000-0000-000053000000}"/>
    <cellStyle name="Normal 2 2 2 32" xfId="85" xr:uid="{00000000-0005-0000-0000-000054000000}"/>
    <cellStyle name="Normal 2 2 2 4" xfId="86" xr:uid="{00000000-0005-0000-0000-000055000000}"/>
    <cellStyle name="Normal 2 2 2 5" xfId="87" xr:uid="{00000000-0005-0000-0000-000056000000}"/>
    <cellStyle name="Normal 2 2 2 6" xfId="88" xr:uid="{00000000-0005-0000-0000-000057000000}"/>
    <cellStyle name="Normal 2 2 2 7" xfId="89" xr:uid="{00000000-0005-0000-0000-000058000000}"/>
    <cellStyle name="Normal 2 2 2 8" xfId="90" xr:uid="{00000000-0005-0000-0000-000059000000}"/>
    <cellStyle name="Normal 2 2 2 9" xfId="91" xr:uid="{00000000-0005-0000-0000-00005A000000}"/>
    <cellStyle name="Normal 2 2 20" xfId="92" xr:uid="{00000000-0005-0000-0000-00005B000000}"/>
    <cellStyle name="Normal 2 2 21" xfId="93" xr:uid="{00000000-0005-0000-0000-00005C000000}"/>
    <cellStyle name="Normal 2 2 22" xfId="94" xr:uid="{00000000-0005-0000-0000-00005D000000}"/>
    <cellStyle name="Normal 2 2 23" xfId="95" xr:uid="{00000000-0005-0000-0000-00005E000000}"/>
    <cellStyle name="Normal 2 2 24" xfId="96" xr:uid="{00000000-0005-0000-0000-00005F000000}"/>
    <cellStyle name="Normal 2 2 25" xfId="97" xr:uid="{00000000-0005-0000-0000-000060000000}"/>
    <cellStyle name="Normal 2 2 26" xfId="98" xr:uid="{00000000-0005-0000-0000-000061000000}"/>
    <cellStyle name="Normal 2 2 27" xfId="99" xr:uid="{00000000-0005-0000-0000-000062000000}"/>
    <cellStyle name="Normal 2 2 28" xfId="100" xr:uid="{00000000-0005-0000-0000-000063000000}"/>
    <cellStyle name="Normal 2 2 29" xfId="101" xr:uid="{00000000-0005-0000-0000-000064000000}"/>
    <cellStyle name="Normal 2 2 3" xfId="102" xr:uid="{00000000-0005-0000-0000-000065000000}"/>
    <cellStyle name="Normal 2 2 30" xfId="103" xr:uid="{00000000-0005-0000-0000-000066000000}"/>
    <cellStyle name="Normal 2 2 31" xfId="104" xr:uid="{00000000-0005-0000-0000-000067000000}"/>
    <cellStyle name="Normal 2 2 32" xfId="105" xr:uid="{00000000-0005-0000-0000-000068000000}"/>
    <cellStyle name="Normal 2 2 4" xfId="106" xr:uid="{00000000-0005-0000-0000-000069000000}"/>
    <cellStyle name="Normal 2 2 5" xfId="107" xr:uid="{00000000-0005-0000-0000-00006A000000}"/>
    <cellStyle name="Normal 2 2 6" xfId="108" xr:uid="{00000000-0005-0000-0000-00006B000000}"/>
    <cellStyle name="Normal 2 2 7" xfId="109" xr:uid="{00000000-0005-0000-0000-00006C000000}"/>
    <cellStyle name="Normal 2 2 8" xfId="110" xr:uid="{00000000-0005-0000-0000-00006D000000}"/>
    <cellStyle name="Normal 2 2 9" xfId="111" xr:uid="{00000000-0005-0000-0000-00006E000000}"/>
    <cellStyle name="Normal 2 20" xfId="112" xr:uid="{00000000-0005-0000-0000-00006F000000}"/>
    <cellStyle name="Normal 2 21" xfId="113" xr:uid="{00000000-0005-0000-0000-000070000000}"/>
    <cellStyle name="Normal 2 22" xfId="114" xr:uid="{00000000-0005-0000-0000-000071000000}"/>
    <cellStyle name="Normal 2 23" xfId="115" xr:uid="{00000000-0005-0000-0000-000072000000}"/>
    <cellStyle name="Normal 2 24" xfId="116" xr:uid="{00000000-0005-0000-0000-000073000000}"/>
    <cellStyle name="Normal 2 25" xfId="117" xr:uid="{00000000-0005-0000-0000-000074000000}"/>
    <cellStyle name="Normal 2 26" xfId="118" xr:uid="{00000000-0005-0000-0000-000075000000}"/>
    <cellStyle name="Normal 2 27" xfId="119" xr:uid="{00000000-0005-0000-0000-000076000000}"/>
    <cellStyle name="Normal 2 28" xfId="120" xr:uid="{00000000-0005-0000-0000-000077000000}"/>
    <cellStyle name="Normal 2 29" xfId="121" xr:uid="{00000000-0005-0000-0000-000078000000}"/>
    <cellStyle name="Normal 2 3" xfId="122" xr:uid="{00000000-0005-0000-0000-000079000000}"/>
    <cellStyle name="Normal 2 3 2" xfId="123" xr:uid="{00000000-0005-0000-0000-00007A000000}"/>
    <cellStyle name="Normal 2 3 3" xfId="124" xr:uid="{00000000-0005-0000-0000-00007B000000}"/>
    <cellStyle name="Normal 2 3 4" xfId="125" xr:uid="{00000000-0005-0000-0000-00007C000000}"/>
    <cellStyle name="Normal 2 3 5" xfId="126" xr:uid="{00000000-0005-0000-0000-00007D000000}"/>
    <cellStyle name="Normal 2 3 6" xfId="127" xr:uid="{00000000-0005-0000-0000-00007E000000}"/>
    <cellStyle name="Normal 2 3 7" xfId="128" xr:uid="{00000000-0005-0000-0000-00007F000000}"/>
    <cellStyle name="Normal 2 30" xfId="129" xr:uid="{00000000-0005-0000-0000-000080000000}"/>
    <cellStyle name="Normal 2 31" xfId="130" xr:uid="{00000000-0005-0000-0000-000081000000}"/>
    <cellStyle name="Normal 2 32" xfId="131" xr:uid="{00000000-0005-0000-0000-000082000000}"/>
    <cellStyle name="Normal 2 33" xfId="132" xr:uid="{00000000-0005-0000-0000-000083000000}"/>
    <cellStyle name="Normal 2 33 2" xfId="133" xr:uid="{00000000-0005-0000-0000-000084000000}"/>
    <cellStyle name="Normal 2 34" xfId="134" xr:uid="{00000000-0005-0000-0000-000085000000}"/>
    <cellStyle name="Normal 2 35" xfId="135" xr:uid="{00000000-0005-0000-0000-000086000000}"/>
    <cellStyle name="Normal 2 4" xfId="136" xr:uid="{00000000-0005-0000-0000-000087000000}"/>
    <cellStyle name="Normal 2 4 2" xfId="137" xr:uid="{00000000-0005-0000-0000-000088000000}"/>
    <cellStyle name="Normal 2 4 3" xfId="138" xr:uid="{00000000-0005-0000-0000-000089000000}"/>
    <cellStyle name="Normal 2 5" xfId="139" xr:uid="{00000000-0005-0000-0000-00008A000000}"/>
    <cellStyle name="Normal 2 6" xfId="140" xr:uid="{00000000-0005-0000-0000-00008B000000}"/>
    <cellStyle name="Normal 2 7" xfId="141" xr:uid="{00000000-0005-0000-0000-00008C000000}"/>
    <cellStyle name="Normal 2 8" xfId="142" xr:uid="{00000000-0005-0000-0000-00008D000000}"/>
    <cellStyle name="Normal 2 9" xfId="143" xr:uid="{00000000-0005-0000-0000-00008E000000}"/>
    <cellStyle name="Normal 20" xfId="144" xr:uid="{00000000-0005-0000-0000-00008F000000}"/>
    <cellStyle name="Normal 21" xfId="145" xr:uid="{00000000-0005-0000-0000-000090000000}"/>
    <cellStyle name="Normal 22" xfId="146" xr:uid="{00000000-0005-0000-0000-000091000000}"/>
    <cellStyle name="Normal 23" xfId="147" xr:uid="{00000000-0005-0000-0000-000092000000}"/>
    <cellStyle name="Normal 24" xfId="148" xr:uid="{00000000-0005-0000-0000-000093000000}"/>
    <cellStyle name="Normal 25" xfId="149" xr:uid="{00000000-0005-0000-0000-000094000000}"/>
    <cellStyle name="Normal 26" xfId="150" xr:uid="{00000000-0005-0000-0000-000095000000}"/>
    <cellStyle name="Normal 27" xfId="151" xr:uid="{00000000-0005-0000-0000-000096000000}"/>
    <cellStyle name="Normal 28" xfId="152" xr:uid="{00000000-0005-0000-0000-000097000000}"/>
    <cellStyle name="Normal 28 2" xfId="153" xr:uid="{00000000-0005-0000-0000-000098000000}"/>
    <cellStyle name="Normal 28 3" xfId="154" xr:uid="{00000000-0005-0000-0000-000099000000}"/>
    <cellStyle name="Normal 28 4" xfId="155" xr:uid="{00000000-0005-0000-0000-00009A000000}"/>
    <cellStyle name="Normal 28 5" xfId="156" xr:uid="{00000000-0005-0000-0000-00009B000000}"/>
    <cellStyle name="Normal 28 6" xfId="157" xr:uid="{00000000-0005-0000-0000-00009C000000}"/>
    <cellStyle name="Normal 28 7" xfId="158" xr:uid="{00000000-0005-0000-0000-00009D000000}"/>
    <cellStyle name="Normal 29" xfId="159" xr:uid="{00000000-0005-0000-0000-00009E000000}"/>
    <cellStyle name="Normal 29 2" xfId="160" xr:uid="{00000000-0005-0000-0000-00009F000000}"/>
    <cellStyle name="Normal 29 2 2" xfId="161" xr:uid="{00000000-0005-0000-0000-0000A0000000}"/>
    <cellStyle name="Normal 3" xfId="162" xr:uid="{00000000-0005-0000-0000-0000A1000000}"/>
    <cellStyle name="Normal 3 2" xfId="163" xr:uid="{00000000-0005-0000-0000-0000A2000000}"/>
    <cellStyle name="Normal 3 3" xfId="164" xr:uid="{00000000-0005-0000-0000-0000A3000000}"/>
    <cellStyle name="Normal 3 4" xfId="165" xr:uid="{00000000-0005-0000-0000-0000A4000000}"/>
    <cellStyle name="Normal 3_Graficos presentacion" xfId="166" xr:uid="{00000000-0005-0000-0000-0000A5000000}"/>
    <cellStyle name="Normal 30" xfId="167" xr:uid="{00000000-0005-0000-0000-0000A6000000}"/>
    <cellStyle name="Normal 31" xfId="168" xr:uid="{00000000-0005-0000-0000-0000A7000000}"/>
    <cellStyle name="Normal 31 2" xfId="169" xr:uid="{00000000-0005-0000-0000-0000A8000000}"/>
    <cellStyle name="Normal 31 2 2" xfId="170" xr:uid="{00000000-0005-0000-0000-0000A9000000}"/>
    <cellStyle name="Normal 31 3" xfId="171" xr:uid="{00000000-0005-0000-0000-0000AA000000}"/>
    <cellStyle name="Normal 32" xfId="172" xr:uid="{00000000-0005-0000-0000-0000AB000000}"/>
    <cellStyle name="Normal 33" xfId="173" xr:uid="{00000000-0005-0000-0000-0000AC000000}"/>
    <cellStyle name="Normal 33 2" xfId="174" xr:uid="{00000000-0005-0000-0000-0000AD000000}"/>
    <cellStyle name="Normal 34" xfId="175" xr:uid="{00000000-0005-0000-0000-0000AE000000}"/>
    <cellStyle name="Normal 35" xfId="176" xr:uid="{00000000-0005-0000-0000-0000AF000000}"/>
    <cellStyle name="Normal 35 2" xfId="177" xr:uid="{00000000-0005-0000-0000-0000B0000000}"/>
    <cellStyle name="Normal 36" xfId="178" xr:uid="{00000000-0005-0000-0000-0000B1000000}"/>
    <cellStyle name="Normal 37" xfId="179" xr:uid="{00000000-0005-0000-0000-0000B2000000}"/>
    <cellStyle name="Normal 37 2" xfId="180" xr:uid="{00000000-0005-0000-0000-0000B3000000}"/>
    <cellStyle name="Normal 38" xfId="181" xr:uid="{00000000-0005-0000-0000-0000B4000000}"/>
    <cellStyle name="Normal 39" xfId="182" xr:uid="{00000000-0005-0000-0000-0000B5000000}"/>
    <cellStyle name="Normal 39 2" xfId="183" xr:uid="{00000000-0005-0000-0000-0000B6000000}"/>
    <cellStyle name="Normal 4" xfId="184" xr:uid="{00000000-0005-0000-0000-0000B7000000}"/>
    <cellStyle name="Normal 40" xfId="185" xr:uid="{00000000-0005-0000-0000-0000B8000000}"/>
    <cellStyle name="Normal 41" xfId="186" xr:uid="{00000000-0005-0000-0000-0000B9000000}"/>
    <cellStyle name="Normal 41 2" xfId="187" xr:uid="{00000000-0005-0000-0000-0000BA000000}"/>
    <cellStyle name="Normal 42" xfId="188" xr:uid="{00000000-0005-0000-0000-0000BB000000}"/>
    <cellStyle name="Normal 43" xfId="189" xr:uid="{00000000-0005-0000-0000-0000BC000000}"/>
    <cellStyle name="Normal 43 2" xfId="190" xr:uid="{00000000-0005-0000-0000-0000BD000000}"/>
    <cellStyle name="Normal 45" xfId="191" xr:uid="{00000000-0005-0000-0000-0000BE000000}"/>
    <cellStyle name="Normal 45 2" xfId="192" xr:uid="{00000000-0005-0000-0000-0000BF000000}"/>
    <cellStyle name="Normal 47" xfId="193" xr:uid="{00000000-0005-0000-0000-0000C0000000}"/>
    <cellStyle name="Normal 47 2" xfId="194" xr:uid="{00000000-0005-0000-0000-0000C1000000}"/>
    <cellStyle name="Normal 49" xfId="195" xr:uid="{00000000-0005-0000-0000-0000C2000000}"/>
    <cellStyle name="Normal 49 2" xfId="196" xr:uid="{00000000-0005-0000-0000-0000C3000000}"/>
    <cellStyle name="Normal 5" xfId="197" xr:uid="{00000000-0005-0000-0000-0000C4000000}"/>
    <cellStyle name="Normal 5 2" xfId="198" xr:uid="{00000000-0005-0000-0000-0000C5000000}"/>
    <cellStyle name="Normal 51" xfId="199" xr:uid="{00000000-0005-0000-0000-0000C6000000}"/>
    <cellStyle name="Normal 51 2" xfId="200" xr:uid="{00000000-0005-0000-0000-0000C7000000}"/>
    <cellStyle name="Normal 53" xfId="201" xr:uid="{00000000-0005-0000-0000-0000C8000000}"/>
    <cellStyle name="Normal 53 2" xfId="202" xr:uid="{00000000-0005-0000-0000-0000C9000000}"/>
    <cellStyle name="Normal 55" xfId="203" xr:uid="{00000000-0005-0000-0000-0000CA000000}"/>
    <cellStyle name="Normal 55 2" xfId="204" xr:uid="{00000000-0005-0000-0000-0000CB000000}"/>
    <cellStyle name="Normal 57" xfId="205" xr:uid="{00000000-0005-0000-0000-0000CC000000}"/>
    <cellStyle name="Normal 57 2" xfId="206" xr:uid="{00000000-0005-0000-0000-0000CD000000}"/>
    <cellStyle name="Normal 6" xfId="207" xr:uid="{00000000-0005-0000-0000-0000CE000000}"/>
    <cellStyle name="Normal 6 2" xfId="208" xr:uid="{00000000-0005-0000-0000-0000CF000000}"/>
    <cellStyle name="Normal 6 2 2" xfId="209" xr:uid="{00000000-0005-0000-0000-0000D0000000}"/>
    <cellStyle name="Normal 7" xfId="210" xr:uid="{00000000-0005-0000-0000-0000D1000000}"/>
    <cellStyle name="Normal 8" xfId="211" xr:uid="{00000000-0005-0000-0000-0000D2000000}"/>
    <cellStyle name="Normal 9" xfId="212" xr:uid="{00000000-0005-0000-0000-0000D3000000}"/>
    <cellStyle name="Porcentaje" xfId="2" builtinId="5"/>
    <cellStyle name="Porcentual 2" xfId="213" xr:uid="{00000000-0005-0000-0000-0000D5000000}"/>
    <cellStyle name="Porcentual 2 2" xfId="214" xr:uid="{00000000-0005-0000-0000-0000D6000000}"/>
    <cellStyle name="Porcentual 2 2 2" xfId="215" xr:uid="{00000000-0005-0000-0000-0000D7000000}"/>
    <cellStyle name="Porcentual 2 2 2 2" xfId="216" xr:uid="{00000000-0005-0000-0000-0000D8000000}"/>
    <cellStyle name="Porcentual 2 2 2 2 2" xfId="217" xr:uid="{00000000-0005-0000-0000-0000D9000000}"/>
    <cellStyle name="Porcentual 2 2 2 2 2 2" xfId="218" xr:uid="{00000000-0005-0000-0000-0000DA000000}"/>
    <cellStyle name="Porcentual 2 2 2 2 2 2 2" xfId="219" xr:uid="{00000000-0005-0000-0000-0000DB000000}"/>
    <cellStyle name="Porcentual 2 2 2 3" xfId="220" xr:uid="{00000000-0005-0000-0000-0000DC000000}"/>
    <cellStyle name="Porcentual 2 2 3" xfId="221" xr:uid="{00000000-0005-0000-0000-0000DD000000}"/>
    <cellStyle name="Porcentual 2 3" xfId="222" xr:uid="{00000000-0005-0000-0000-0000DE000000}"/>
  </cellStyles>
  <dxfs count="2">
    <dxf>
      <fill>
        <patternFill>
          <bgColor rgb="FFC00000"/>
        </patternFill>
      </fill>
    </dxf>
    <dxf>
      <fill>
        <patternFill>
          <bgColor rgb="FFC0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image" Target="../media/image1.png"/></Relationships>
</file>

<file path=xl/drawings/_rels/drawing1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4.png"/></Relationships>
</file>

<file path=xl/drawings/_rels/drawing3.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5.png"/><Relationship Id="rId1" Type="http://schemas.openxmlformats.org/officeDocument/2006/relationships/image" Target="../media/image4.png"/></Relationships>
</file>

<file path=xl/drawings/_rels/drawing7.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image" Target="../media/image4.png"/></Relationships>
</file>

<file path=xl/drawings/_rels/drawing8.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7.png"/><Relationship Id="rId1" Type="http://schemas.openxmlformats.org/officeDocument/2006/relationships/image" Target="../media/image1.png"/></Relationships>
</file>

<file path=xl/drawings/_rels/drawing9.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6.png"/><Relationship Id="rId1"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752475</xdr:rowOff>
    </xdr:from>
    <xdr:to>
      <xdr:col>12</xdr:col>
      <xdr:colOff>9525</xdr:colOff>
      <xdr:row>1</xdr:row>
      <xdr:rowOff>47625</xdr:rowOff>
    </xdr:to>
    <xdr:pic>
      <xdr:nvPicPr>
        <xdr:cNvPr id="2" name="Imagen 2" descr="linea">
          <a:extLst>
            <a:ext uri="{FF2B5EF4-FFF2-40B4-BE49-F238E27FC236}">
              <a16:creationId xmlns:a16="http://schemas.microsoft.com/office/drawing/2014/main" id="{00000000-0008-0000-00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2475"/>
          <a:ext cx="105346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57150</xdr:colOff>
      <xdr:row>0</xdr:row>
      <xdr:rowOff>152400</xdr:rowOff>
    </xdr:from>
    <xdr:to>
      <xdr:col>2</xdr:col>
      <xdr:colOff>238125</xdr:colOff>
      <xdr:row>0</xdr:row>
      <xdr:rowOff>542925</xdr:rowOff>
    </xdr:to>
    <xdr:pic>
      <xdr:nvPicPr>
        <xdr:cNvPr id="3" name="Imagen 3">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6675" y="152400"/>
          <a:ext cx="9620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200025</xdr:colOff>
      <xdr:row>0</xdr:row>
      <xdr:rowOff>133350</xdr:rowOff>
    </xdr:from>
    <xdr:to>
      <xdr:col>10</xdr:col>
      <xdr:colOff>1362075</xdr:colOff>
      <xdr:row>0</xdr:row>
      <xdr:rowOff>561975</xdr:rowOff>
    </xdr:to>
    <xdr:pic>
      <xdr:nvPicPr>
        <xdr:cNvPr id="4" name="Imagen 4">
          <a:extLst>
            <a:ext uri="{FF2B5EF4-FFF2-40B4-BE49-F238E27FC236}">
              <a16:creationId xmlns:a16="http://schemas.microsoft.com/office/drawing/2014/main" id="{00000000-0008-0000-00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6391275" y="133350"/>
          <a:ext cx="19335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0</xdr:row>
      <xdr:rowOff>723900</xdr:rowOff>
    </xdr:from>
    <xdr:to>
      <xdr:col>8</xdr:col>
      <xdr:colOff>0</xdr:colOff>
      <xdr:row>1</xdr:row>
      <xdr:rowOff>9525</xdr:rowOff>
    </xdr:to>
    <xdr:pic>
      <xdr:nvPicPr>
        <xdr:cNvPr id="2" name="Imagen 5" descr="linea">
          <a:extLst>
            <a:ext uri="{FF2B5EF4-FFF2-40B4-BE49-F238E27FC236}">
              <a16:creationId xmlns:a16="http://schemas.microsoft.com/office/drawing/2014/main" id="{00000000-0008-0000-09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7705725" cy="666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104775</xdr:colOff>
      <xdr:row>0</xdr:row>
      <xdr:rowOff>114300</xdr:rowOff>
    </xdr:from>
    <xdr:to>
      <xdr:col>2</xdr:col>
      <xdr:colOff>247650</xdr:colOff>
      <xdr:row>0</xdr:row>
      <xdr:rowOff>542925</xdr:rowOff>
    </xdr:to>
    <xdr:pic>
      <xdr:nvPicPr>
        <xdr:cNvPr id="3" name="Imagen 6">
          <a:extLst>
            <a:ext uri="{FF2B5EF4-FFF2-40B4-BE49-F238E27FC236}">
              <a16:creationId xmlns:a16="http://schemas.microsoft.com/office/drawing/2014/main" id="{00000000-0008-0000-09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04775" y="114300"/>
          <a:ext cx="16668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438150</xdr:colOff>
      <xdr:row>0</xdr:row>
      <xdr:rowOff>76200</xdr:rowOff>
    </xdr:from>
    <xdr:to>
      <xdr:col>7</xdr:col>
      <xdr:colOff>695325</xdr:colOff>
      <xdr:row>0</xdr:row>
      <xdr:rowOff>638175</xdr:rowOff>
    </xdr:to>
    <xdr:pic>
      <xdr:nvPicPr>
        <xdr:cNvPr id="4" name="Imagen 7">
          <a:extLst>
            <a:ext uri="{FF2B5EF4-FFF2-40B4-BE49-F238E27FC236}">
              <a16:creationId xmlns:a16="http://schemas.microsoft.com/office/drawing/2014/main" id="{00000000-0008-0000-09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514975" y="76200"/>
          <a:ext cx="2124075" cy="5619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752475</xdr:rowOff>
    </xdr:from>
    <xdr:to>
      <xdr:col>24</xdr:col>
      <xdr:colOff>0</xdr:colOff>
      <xdr:row>0</xdr:row>
      <xdr:rowOff>800100</xdr:rowOff>
    </xdr:to>
    <xdr:pic>
      <xdr:nvPicPr>
        <xdr:cNvPr id="5" name="Imagen 5" descr="linea">
          <a:extLst>
            <a:ext uri="{FF2B5EF4-FFF2-40B4-BE49-F238E27FC236}">
              <a16:creationId xmlns:a16="http://schemas.microsoft.com/office/drawing/2014/main" id="{00000000-0008-0000-0A00-000005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52475"/>
          <a:ext cx="879157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180975</xdr:rowOff>
    </xdr:from>
    <xdr:to>
      <xdr:col>0</xdr:col>
      <xdr:colOff>1619250</xdr:colOff>
      <xdr:row>1</xdr:row>
      <xdr:rowOff>173009</xdr:rowOff>
    </xdr:to>
    <xdr:pic>
      <xdr:nvPicPr>
        <xdr:cNvPr id="6" name="Imagen 6">
          <a:extLst>
            <a:ext uri="{FF2B5EF4-FFF2-40B4-BE49-F238E27FC236}">
              <a16:creationId xmlns:a16="http://schemas.microsoft.com/office/drawing/2014/main" id="{00000000-0008-0000-0A00-00000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57150" y="180975"/>
          <a:ext cx="1562100" cy="52543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18</xdr:col>
      <xdr:colOff>19050</xdr:colOff>
      <xdr:row>0</xdr:row>
      <xdr:rowOff>171450</xdr:rowOff>
    </xdr:from>
    <xdr:to>
      <xdr:col>23</xdr:col>
      <xdr:colOff>200025</xdr:colOff>
      <xdr:row>1</xdr:row>
      <xdr:rowOff>142875</xdr:rowOff>
    </xdr:to>
    <xdr:pic>
      <xdr:nvPicPr>
        <xdr:cNvPr id="7" name="Imagen 7">
          <a:extLst>
            <a:ext uri="{FF2B5EF4-FFF2-40B4-BE49-F238E27FC236}">
              <a16:creationId xmlns:a16="http://schemas.microsoft.com/office/drawing/2014/main" id="{00000000-0008-0000-0A00-000007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86600" y="171450"/>
          <a:ext cx="16002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1</xdr:row>
      <xdr:rowOff>361950</xdr:rowOff>
    </xdr:from>
    <xdr:to>
      <xdr:col>23</xdr:col>
      <xdr:colOff>276225</xdr:colOff>
      <xdr:row>1</xdr:row>
      <xdr:rowOff>409575</xdr:rowOff>
    </xdr:to>
    <xdr:pic>
      <xdr:nvPicPr>
        <xdr:cNvPr id="8" name="Imagen 5" descr="linea">
          <a:extLst>
            <a:ext uri="{FF2B5EF4-FFF2-40B4-BE49-F238E27FC236}">
              <a16:creationId xmlns:a16="http://schemas.microsoft.com/office/drawing/2014/main" id="{00000000-0008-0000-0A00-000008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895350"/>
          <a:ext cx="876300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733425</xdr:rowOff>
    </xdr:from>
    <xdr:to>
      <xdr:col>11</xdr:col>
      <xdr:colOff>0</xdr:colOff>
      <xdr:row>1</xdr:row>
      <xdr:rowOff>19050</xdr:rowOff>
    </xdr:to>
    <xdr:pic>
      <xdr:nvPicPr>
        <xdr:cNvPr id="2" name="Imagen 5" descr="linea">
          <a:extLst>
            <a:ext uri="{FF2B5EF4-FFF2-40B4-BE49-F238E27FC236}">
              <a16:creationId xmlns:a16="http://schemas.microsoft.com/office/drawing/2014/main" id="{00000000-0008-0000-01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3425"/>
          <a:ext cx="637222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114300</xdr:rowOff>
    </xdr:from>
    <xdr:to>
      <xdr:col>2</xdr:col>
      <xdr:colOff>342900</xdr:colOff>
      <xdr:row>0</xdr:row>
      <xdr:rowOff>542925</xdr:rowOff>
    </xdr:to>
    <xdr:pic>
      <xdr:nvPicPr>
        <xdr:cNvPr id="3" name="Imagen 6">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114300"/>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7</xdr:col>
      <xdr:colOff>295275</xdr:colOff>
      <xdr:row>0</xdr:row>
      <xdr:rowOff>114300</xdr:rowOff>
    </xdr:from>
    <xdr:to>
      <xdr:col>11</xdr:col>
      <xdr:colOff>164726</xdr:colOff>
      <xdr:row>0</xdr:row>
      <xdr:rowOff>581025</xdr:rowOff>
    </xdr:to>
    <xdr:pic>
      <xdr:nvPicPr>
        <xdr:cNvPr id="4" name="Imagen 7">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419600" y="114300"/>
          <a:ext cx="2117351"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742950</xdr:rowOff>
    </xdr:from>
    <xdr:to>
      <xdr:col>7</xdr:col>
      <xdr:colOff>19050</xdr:colOff>
      <xdr:row>1</xdr:row>
      <xdr:rowOff>28575</xdr:rowOff>
    </xdr:to>
    <xdr:pic>
      <xdr:nvPicPr>
        <xdr:cNvPr id="2" name="Imagen 5" descr="linea">
          <a:extLst>
            <a:ext uri="{FF2B5EF4-FFF2-40B4-BE49-F238E27FC236}">
              <a16:creationId xmlns:a16="http://schemas.microsoft.com/office/drawing/2014/main" id="{00000000-0008-0000-02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42950"/>
          <a:ext cx="613410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123825</xdr:rowOff>
    </xdr:from>
    <xdr:to>
      <xdr:col>1</xdr:col>
      <xdr:colOff>447675</xdr:colOff>
      <xdr:row>0</xdr:row>
      <xdr:rowOff>552450</xdr:rowOff>
    </xdr:to>
    <xdr:pic>
      <xdr:nvPicPr>
        <xdr:cNvPr id="3" name="Imagen 6">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1238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0</xdr:colOff>
      <xdr:row>0</xdr:row>
      <xdr:rowOff>133350</xdr:rowOff>
    </xdr:from>
    <xdr:to>
      <xdr:col>8</xdr:col>
      <xdr:colOff>38100</xdr:colOff>
      <xdr:row>0</xdr:row>
      <xdr:rowOff>600075</xdr:rowOff>
    </xdr:to>
    <xdr:pic>
      <xdr:nvPicPr>
        <xdr:cNvPr id="4" name="Imagen 7">
          <a:extLst>
            <a:ext uri="{FF2B5EF4-FFF2-40B4-BE49-F238E27FC236}">
              <a16:creationId xmlns:a16="http://schemas.microsoft.com/office/drawing/2014/main" id="{00000000-0008-0000-02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133850" y="133350"/>
          <a:ext cx="21336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9525</xdr:colOff>
      <xdr:row>1</xdr:row>
      <xdr:rowOff>0</xdr:rowOff>
    </xdr:from>
    <xdr:to>
      <xdr:col>12</xdr:col>
      <xdr:colOff>1000125</xdr:colOff>
      <xdr:row>1</xdr:row>
      <xdr:rowOff>47625</xdr:rowOff>
    </xdr:to>
    <xdr:pic>
      <xdr:nvPicPr>
        <xdr:cNvPr id="2" name="Imagen 5" descr="linea">
          <a:extLst>
            <a:ext uri="{FF2B5EF4-FFF2-40B4-BE49-F238E27FC236}">
              <a16:creationId xmlns:a16="http://schemas.microsoft.com/office/drawing/2014/main" id="{00000000-0008-0000-03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25" y="762000"/>
          <a:ext cx="659130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0</xdr:row>
      <xdr:rowOff>142875</xdr:rowOff>
    </xdr:from>
    <xdr:to>
      <xdr:col>0</xdr:col>
      <xdr:colOff>1095375</xdr:colOff>
      <xdr:row>0</xdr:row>
      <xdr:rowOff>571500</xdr:rowOff>
    </xdr:to>
    <xdr:pic>
      <xdr:nvPicPr>
        <xdr:cNvPr id="3" name="Imagen 6">
          <a:extLst>
            <a:ext uri="{FF2B5EF4-FFF2-40B4-BE49-F238E27FC236}">
              <a16:creationId xmlns:a16="http://schemas.microsoft.com/office/drawing/2014/main" id="{00000000-0008-0000-03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4287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8</xdr:col>
      <xdr:colOff>419100</xdr:colOff>
      <xdr:row>0</xdr:row>
      <xdr:rowOff>114300</xdr:rowOff>
    </xdr:from>
    <xdr:to>
      <xdr:col>12</xdr:col>
      <xdr:colOff>990600</xdr:colOff>
      <xdr:row>0</xdr:row>
      <xdr:rowOff>581025</xdr:rowOff>
    </xdr:to>
    <xdr:pic>
      <xdr:nvPicPr>
        <xdr:cNvPr id="4" name="Imagen 7">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391025" y="114300"/>
          <a:ext cx="22002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5.xml><?xml version="1.0" encoding="utf-8"?>
<xdr:wsDr xmlns:xdr="http://schemas.openxmlformats.org/drawingml/2006/spreadsheetDrawing" xmlns:a="http://schemas.openxmlformats.org/drawingml/2006/main">
  <xdr:twoCellAnchor>
    <xdr:from>
      <xdr:col>0</xdr:col>
      <xdr:colOff>19050</xdr:colOff>
      <xdr:row>1</xdr:row>
      <xdr:rowOff>0</xdr:rowOff>
    </xdr:from>
    <xdr:to>
      <xdr:col>12</xdr:col>
      <xdr:colOff>647700</xdr:colOff>
      <xdr:row>1</xdr:row>
      <xdr:rowOff>47625</xdr:rowOff>
    </xdr:to>
    <xdr:pic>
      <xdr:nvPicPr>
        <xdr:cNvPr id="2" name="Imagen 5" descr="linea">
          <a:extLst>
            <a:ext uri="{FF2B5EF4-FFF2-40B4-BE49-F238E27FC236}">
              <a16:creationId xmlns:a16="http://schemas.microsoft.com/office/drawing/2014/main" id="{00000000-0008-0000-04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 y="762000"/>
          <a:ext cx="772477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47625</xdr:colOff>
      <xdr:row>0</xdr:row>
      <xdr:rowOff>161925</xdr:rowOff>
    </xdr:from>
    <xdr:to>
      <xdr:col>2</xdr:col>
      <xdr:colOff>333375</xdr:colOff>
      <xdr:row>0</xdr:row>
      <xdr:rowOff>590550</xdr:rowOff>
    </xdr:to>
    <xdr:pic>
      <xdr:nvPicPr>
        <xdr:cNvPr id="3" name="Imagen 6">
          <a:extLst>
            <a:ext uri="{FF2B5EF4-FFF2-40B4-BE49-F238E27FC236}">
              <a16:creationId xmlns:a16="http://schemas.microsoft.com/office/drawing/2014/main" id="{00000000-0008-0000-04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7625" y="161925"/>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9</xdr:col>
      <xdr:colOff>447675</xdr:colOff>
      <xdr:row>0</xdr:row>
      <xdr:rowOff>133350</xdr:rowOff>
    </xdr:from>
    <xdr:to>
      <xdr:col>13</xdr:col>
      <xdr:colOff>43143</xdr:colOff>
      <xdr:row>0</xdr:row>
      <xdr:rowOff>600075</xdr:rowOff>
    </xdr:to>
    <xdr:pic>
      <xdr:nvPicPr>
        <xdr:cNvPr id="4" name="Imagen 7">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676900" y="133350"/>
          <a:ext cx="2129118"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1</xdr:row>
      <xdr:rowOff>0</xdr:rowOff>
    </xdr:from>
    <xdr:to>
      <xdr:col>15</xdr:col>
      <xdr:colOff>0</xdr:colOff>
      <xdr:row>1</xdr:row>
      <xdr:rowOff>38100</xdr:rowOff>
    </xdr:to>
    <xdr:pic>
      <xdr:nvPicPr>
        <xdr:cNvPr id="2" name="Imagen 5" descr="linea">
          <a:extLst>
            <a:ext uri="{FF2B5EF4-FFF2-40B4-BE49-F238E27FC236}">
              <a16:creationId xmlns:a16="http://schemas.microsoft.com/office/drawing/2014/main" id="{00000000-0008-0000-05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62000"/>
          <a:ext cx="9077325" cy="381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57150</xdr:colOff>
      <xdr:row>0</xdr:row>
      <xdr:rowOff>171450</xdr:rowOff>
    </xdr:from>
    <xdr:to>
      <xdr:col>3</xdr:col>
      <xdr:colOff>9525</xdr:colOff>
      <xdr:row>0</xdr:row>
      <xdr:rowOff>600075</xdr:rowOff>
    </xdr:to>
    <xdr:pic>
      <xdr:nvPicPr>
        <xdr:cNvPr id="3" name="Imagen 6">
          <a:extLst>
            <a:ext uri="{FF2B5EF4-FFF2-40B4-BE49-F238E27FC236}">
              <a16:creationId xmlns:a16="http://schemas.microsoft.com/office/drawing/2014/main" id="{00000000-0008-0000-05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57150" y="171450"/>
          <a:ext cx="10477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12</xdr:col>
      <xdr:colOff>0</xdr:colOff>
      <xdr:row>0</xdr:row>
      <xdr:rowOff>142875</xdr:rowOff>
    </xdr:from>
    <xdr:to>
      <xdr:col>15</xdr:col>
      <xdr:colOff>94689</xdr:colOff>
      <xdr:row>0</xdr:row>
      <xdr:rowOff>609600</xdr:rowOff>
    </xdr:to>
    <xdr:pic>
      <xdr:nvPicPr>
        <xdr:cNvPr id="4" name="Imagen 7">
          <a:extLst>
            <a:ext uri="{FF2B5EF4-FFF2-40B4-BE49-F238E27FC236}">
              <a16:creationId xmlns:a16="http://schemas.microsoft.com/office/drawing/2014/main" id="{00000000-0008-0000-05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7048500" y="142875"/>
          <a:ext cx="2123514"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733425</xdr:rowOff>
    </xdr:from>
    <xdr:to>
      <xdr:col>6</xdr:col>
      <xdr:colOff>0</xdr:colOff>
      <xdr:row>1</xdr:row>
      <xdr:rowOff>19050</xdr:rowOff>
    </xdr:to>
    <xdr:pic>
      <xdr:nvPicPr>
        <xdr:cNvPr id="2" name="Imagen 5" descr="linea">
          <a:extLst>
            <a:ext uri="{FF2B5EF4-FFF2-40B4-BE49-F238E27FC236}">
              <a16:creationId xmlns:a16="http://schemas.microsoft.com/office/drawing/2014/main" id="{00000000-0008-0000-06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3425"/>
          <a:ext cx="4743450"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0</xdr:row>
      <xdr:rowOff>161925</xdr:rowOff>
    </xdr:from>
    <xdr:to>
      <xdr:col>0</xdr:col>
      <xdr:colOff>1304925</xdr:colOff>
      <xdr:row>0</xdr:row>
      <xdr:rowOff>590550</xdr:rowOff>
    </xdr:to>
    <xdr:pic>
      <xdr:nvPicPr>
        <xdr:cNvPr id="3" name="Imagen 6">
          <a:extLst>
            <a:ext uri="{FF2B5EF4-FFF2-40B4-BE49-F238E27FC236}">
              <a16:creationId xmlns:a16="http://schemas.microsoft.com/office/drawing/2014/main" id="{00000000-0008-0000-06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161925"/>
          <a:ext cx="126682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1104900</xdr:colOff>
      <xdr:row>0</xdr:row>
      <xdr:rowOff>123825</xdr:rowOff>
    </xdr:from>
    <xdr:to>
      <xdr:col>5</xdr:col>
      <xdr:colOff>609600</xdr:colOff>
      <xdr:row>0</xdr:row>
      <xdr:rowOff>590550</xdr:rowOff>
    </xdr:to>
    <xdr:pic>
      <xdr:nvPicPr>
        <xdr:cNvPr id="4" name="Imagen 7">
          <a:extLst>
            <a:ext uri="{FF2B5EF4-FFF2-40B4-BE49-F238E27FC236}">
              <a16:creationId xmlns:a16="http://schemas.microsoft.com/office/drawing/2014/main" id="{00000000-0008-0000-06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3257550" y="123825"/>
          <a:ext cx="2133600"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723900</xdr:rowOff>
    </xdr:from>
    <xdr:to>
      <xdr:col>8</xdr:col>
      <xdr:colOff>0</xdr:colOff>
      <xdr:row>1</xdr:row>
      <xdr:rowOff>9525</xdr:rowOff>
    </xdr:to>
    <xdr:pic>
      <xdr:nvPicPr>
        <xdr:cNvPr id="2" name="Imagen 5" descr="linea">
          <a:extLst>
            <a:ext uri="{FF2B5EF4-FFF2-40B4-BE49-F238E27FC236}">
              <a16:creationId xmlns:a16="http://schemas.microsoft.com/office/drawing/2014/main" id="{00000000-0008-0000-07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23900"/>
          <a:ext cx="7381875" cy="47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104775</xdr:colOff>
      <xdr:row>0</xdr:row>
      <xdr:rowOff>114300</xdr:rowOff>
    </xdr:from>
    <xdr:to>
      <xdr:col>2</xdr:col>
      <xdr:colOff>247650</xdr:colOff>
      <xdr:row>0</xdr:row>
      <xdr:rowOff>542925</xdr:rowOff>
    </xdr:to>
    <xdr:pic>
      <xdr:nvPicPr>
        <xdr:cNvPr id="3" name="Imagen 6">
          <a:extLst>
            <a:ext uri="{FF2B5EF4-FFF2-40B4-BE49-F238E27FC236}">
              <a16:creationId xmlns:a16="http://schemas.microsoft.com/office/drawing/2014/main" id="{00000000-0008-0000-07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04775" y="114300"/>
          <a:ext cx="1057275"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5</xdr:col>
      <xdr:colOff>914400</xdr:colOff>
      <xdr:row>0</xdr:row>
      <xdr:rowOff>152400</xdr:rowOff>
    </xdr:from>
    <xdr:to>
      <xdr:col>7</xdr:col>
      <xdr:colOff>962025</xdr:colOff>
      <xdr:row>0</xdr:row>
      <xdr:rowOff>619125</xdr:rowOff>
    </xdr:to>
    <xdr:pic>
      <xdr:nvPicPr>
        <xdr:cNvPr id="4" name="Imagen 7">
          <a:extLst>
            <a:ext uri="{FF2B5EF4-FFF2-40B4-BE49-F238E27FC236}">
              <a16:creationId xmlns:a16="http://schemas.microsoft.com/office/drawing/2014/main" id="{00000000-0008-0000-07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5181600" y="152400"/>
          <a:ext cx="2124075" cy="4667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733425</xdr:rowOff>
    </xdr:from>
    <xdr:to>
      <xdr:col>6</xdr:col>
      <xdr:colOff>0</xdr:colOff>
      <xdr:row>1</xdr:row>
      <xdr:rowOff>19050</xdr:rowOff>
    </xdr:to>
    <xdr:pic>
      <xdr:nvPicPr>
        <xdr:cNvPr id="2" name="Imagen 5" descr="linea">
          <a:extLst>
            <a:ext uri="{FF2B5EF4-FFF2-40B4-BE49-F238E27FC236}">
              <a16:creationId xmlns:a16="http://schemas.microsoft.com/office/drawing/2014/main" id="{00000000-0008-0000-0800-000002000000}"/>
            </a:ext>
          </a:extLst>
        </xdr:cNvPr>
        <xdr:cNvPicPr>
          <a:picLocks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733425"/>
          <a:ext cx="7105650" cy="571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38100</xdr:colOff>
      <xdr:row>0</xdr:row>
      <xdr:rowOff>161925</xdr:rowOff>
    </xdr:from>
    <xdr:to>
      <xdr:col>1</xdr:col>
      <xdr:colOff>266700</xdr:colOff>
      <xdr:row>0</xdr:row>
      <xdr:rowOff>590550</xdr:rowOff>
    </xdr:to>
    <xdr:pic>
      <xdr:nvPicPr>
        <xdr:cNvPr id="3" name="Imagen 6">
          <a:extLst>
            <a:ext uri="{FF2B5EF4-FFF2-40B4-BE49-F238E27FC236}">
              <a16:creationId xmlns:a16="http://schemas.microsoft.com/office/drawing/2014/main" id="{00000000-0008-0000-08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8100" y="161925"/>
          <a:ext cx="1238250" cy="428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4</xdr:col>
      <xdr:colOff>304800</xdr:colOff>
      <xdr:row>0</xdr:row>
      <xdr:rowOff>114300</xdr:rowOff>
    </xdr:from>
    <xdr:to>
      <xdr:col>5</xdr:col>
      <xdr:colOff>1200150</xdr:colOff>
      <xdr:row>0</xdr:row>
      <xdr:rowOff>619125</xdr:rowOff>
    </xdr:to>
    <xdr:pic>
      <xdr:nvPicPr>
        <xdr:cNvPr id="4" name="Imagen 7">
          <a:extLst>
            <a:ext uri="{FF2B5EF4-FFF2-40B4-BE49-F238E27FC236}">
              <a16:creationId xmlns:a16="http://schemas.microsoft.com/office/drawing/2014/main" id="{00000000-0008-0000-0800-000004000000}"/>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4876800" y="114300"/>
          <a:ext cx="2133600" cy="504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
  <sheetViews>
    <sheetView tabSelected="1" zoomScale="85" zoomScaleNormal="85" workbookViewId="0"/>
  </sheetViews>
  <sheetFormatPr baseColWidth="10" defaultRowHeight="12.75" x14ac:dyDescent="0.2"/>
  <cols>
    <col min="1" max="1" width="0.140625" style="2" customWidth="1"/>
    <col min="2" max="2" width="11.7109375" style="3" customWidth="1"/>
    <col min="3" max="4" width="11.5703125" style="18" customWidth="1"/>
    <col min="5" max="10" width="11.5703125" style="19" customWidth="1"/>
    <col min="11" max="11" width="37.5703125" style="19" customWidth="1"/>
    <col min="12" max="12" width="15.85546875" style="19" customWidth="1"/>
    <col min="13" max="23" width="11.42578125" style="1"/>
    <col min="24" max="16384" width="11.42578125" style="2"/>
  </cols>
  <sheetData>
    <row r="1" spans="2:23" ht="60" customHeight="1" x14ac:dyDescent="0.2">
      <c r="B1" s="488"/>
      <c r="C1" s="488"/>
      <c r="D1" s="488"/>
      <c r="E1" s="488"/>
      <c r="F1" s="488"/>
      <c r="G1" s="488"/>
      <c r="H1" s="488"/>
      <c r="I1" s="488"/>
      <c r="J1" s="488"/>
      <c r="K1" s="488"/>
      <c r="L1" s="488"/>
    </row>
    <row r="2" spans="2:23" ht="8.4499999999999993" customHeight="1" x14ac:dyDescent="0.2">
      <c r="C2" s="4"/>
      <c r="D2" s="4"/>
      <c r="E2" s="5"/>
      <c r="F2" s="5"/>
      <c r="G2" s="5"/>
      <c r="H2" s="5"/>
      <c r="I2" s="5"/>
      <c r="J2" s="5"/>
      <c r="K2" s="5"/>
      <c r="L2" s="5"/>
    </row>
    <row r="3" spans="2:23" ht="21.95" customHeight="1" x14ac:dyDescent="0.2">
      <c r="B3" s="489" t="s">
        <v>0</v>
      </c>
      <c r="C3" s="490"/>
      <c r="D3" s="490"/>
      <c r="E3" s="490"/>
      <c r="F3" s="490"/>
      <c r="G3" s="490"/>
      <c r="H3" s="490"/>
      <c r="I3" s="490"/>
      <c r="J3" s="490"/>
      <c r="K3" s="490"/>
      <c r="L3" s="491"/>
      <c r="M3" s="2"/>
      <c r="N3" s="2"/>
      <c r="O3" s="2"/>
      <c r="P3" s="2"/>
      <c r="Q3" s="2"/>
      <c r="R3" s="2"/>
      <c r="S3" s="2"/>
      <c r="T3" s="2"/>
      <c r="U3" s="2"/>
      <c r="V3" s="2"/>
      <c r="W3" s="2"/>
    </row>
    <row r="4" spans="2:23" ht="12" customHeight="1" x14ac:dyDescent="0.2">
      <c r="B4" s="492"/>
      <c r="C4" s="493"/>
      <c r="D4" s="493"/>
      <c r="E4" s="493"/>
      <c r="F4" s="493"/>
      <c r="G4" s="493"/>
      <c r="H4" s="493"/>
      <c r="I4" s="493"/>
      <c r="J4" s="493"/>
      <c r="K4" s="493"/>
      <c r="L4" s="494"/>
      <c r="M4" s="2"/>
      <c r="N4" s="2"/>
      <c r="O4" s="6"/>
      <c r="P4" s="6"/>
      <c r="Q4" s="6"/>
      <c r="R4" s="6"/>
      <c r="S4" s="2"/>
      <c r="T4" s="2"/>
      <c r="U4" s="2"/>
      <c r="V4" s="2"/>
      <c r="W4" s="2"/>
    </row>
    <row r="5" spans="2:23" x14ac:dyDescent="0.2">
      <c r="B5" s="495" t="s">
        <v>1</v>
      </c>
      <c r="C5" s="496"/>
      <c r="D5" s="496"/>
      <c r="E5" s="496"/>
      <c r="F5" s="496"/>
      <c r="G5" s="496"/>
      <c r="H5" s="496"/>
      <c r="I5" s="496"/>
      <c r="J5" s="496"/>
      <c r="K5" s="496"/>
      <c r="L5" s="497"/>
      <c r="M5" s="2"/>
      <c r="N5" s="2"/>
      <c r="O5" s="6"/>
      <c r="P5" s="6"/>
      <c r="Q5" s="6"/>
      <c r="R5" s="6"/>
      <c r="S5" s="2"/>
      <c r="T5" s="2"/>
      <c r="U5" s="2"/>
      <c r="V5" s="2"/>
      <c r="W5" s="2"/>
    </row>
    <row r="6" spans="2:23" ht="15" customHeight="1" x14ac:dyDescent="0.2">
      <c r="B6" s="498"/>
      <c r="C6" s="499"/>
      <c r="D6" s="499"/>
      <c r="E6" s="499"/>
      <c r="F6" s="499"/>
      <c r="G6" s="499"/>
      <c r="H6" s="499"/>
      <c r="I6" s="499"/>
      <c r="J6" s="499"/>
      <c r="K6" s="499"/>
      <c r="L6" s="500"/>
      <c r="M6" s="2"/>
      <c r="N6" s="2"/>
      <c r="O6" s="6"/>
      <c r="P6" s="6"/>
      <c r="Q6" s="6"/>
      <c r="R6" s="6"/>
      <c r="S6" s="2"/>
      <c r="T6" s="2"/>
      <c r="U6" s="2"/>
      <c r="V6" s="2"/>
      <c r="W6" s="2"/>
    </row>
    <row r="7" spans="2:23" x14ac:dyDescent="0.2">
      <c r="B7" s="498"/>
      <c r="C7" s="499"/>
      <c r="D7" s="499"/>
      <c r="E7" s="499"/>
      <c r="F7" s="499"/>
      <c r="G7" s="499"/>
      <c r="H7" s="499"/>
      <c r="I7" s="499"/>
      <c r="J7" s="499"/>
      <c r="K7" s="499"/>
      <c r="L7" s="500"/>
      <c r="M7" s="2"/>
      <c r="N7" s="2"/>
      <c r="O7" s="6"/>
      <c r="P7" s="6"/>
      <c r="Q7" s="6"/>
      <c r="R7" s="6"/>
      <c r="S7" s="2"/>
      <c r="T7" s="2"/>
      <c r="U7" s="2"/>
      <c r="V7" s="2"/>
      <c r="W7" s="2"/>
    </row>
    <row r="8" spans="2:23" ht="9.75" customHeight="1" x14ac:dyDescent="0.25">
      <c r="B8" s="7"/>
      <c r="C8" s="8"/>
      <c r="D8" s="8"/>
      <c r="E8" s="9"/>
      <c r="F8" s="9"/>
      <c r="G8" s="9"/>
      <c r="H8" s="9"/>
      <c r="I8" s="9"/>
      <c r="J8" s="9"/>
      <c r="K8" s="9"/>
      <c r="L8" s="10"/>
      <c r="O8" s="11"/>
      <c r="P8" s="11"/>
      <c r="Q8" s="11"/>
      <c r="R8" s="11"/>
    </row>
    <row r="9" spans="2:23" ht="20.25" customHeight="1" x14ac:dyDescent="0.25">
      <c r="B9" s="12" t="s">
        <v>2</v>
      </c>
      <c r="C9" s="487" t="s">
        <v>3</v>
      </c>
      <c r="D9" s="487"/>
      <c r="E9" s="487"/>
      <c r="F9" s="487"/>
      <c r="G9" s="487"/>
      <c r="H9" s="487"/>
      <c r="I9" s="487"/>
      <c r="J9" s="487"/>
      <c r="K9" s="487"/>
      <c r="L9" s="10"/>
      <c r="O9" s="11"/>
      <c r="P9" s="11"/>
      <c r="Q9" s="11"/>
      <c r="R9" s="11"/>
    </row>
    <row r="10" spans="2:23" ht="20.25" customHeight="1" x14ac:dyDescent="0.25">
      <c r="B10" s="12" t="s">
        <v>4</v>
      </c>
      <c r="C10" s="487" t="s">
        <v>5</v>
      </c>
      <c r="D10" s="487"/>
      <c r="E10" s="487"/>
      <c r="F10" s="487"/>
      <c r="G10" s="487"/>
      <c r="H10" s="487"/>
      <c r="I10" s="487"/>
      <c r="J10" s="487"/>
      <c r="K10" s="487"/>
      <c r="L10" s="10"/>
    </row>
    <row r="11" spans="2:23" ht="20.25" customHeight="1" x14ac:dyDescent="0.25">
      <c r="B11" s="12" t="s">
        <v>6</v>
      </c>
      <c r="C11" s="487" t="s">
        <v>7</v>
      </c>
      <c r="D11" s="487"/>
      <c r="E11" s="487"/>
      <c r="F11" s="487"/>
      <c r="G11" s="487"/>
      <c r="H11" s="487"/>
      <c r="I11" s="487"/>
      <c r="J11" s="487"/>
      <c r="K11" s="487"/>
      <c r="L11" s="10"/>
    </row>
    <row r="12" spans="2:23" ht="20.25" customHeight="1" x14ac:dyDescent="0.25">
      <c r="B12" s="12" t="s">
        <v>8</v>
      </c>
      <c r="C12" s="487" t="s">
        <v>9</v>
      </c>
      <c r="D12" s="487"/>
      <c r="E12" s="487"/>
      <c r="F12" s="487"/>
      <c r="G12" s="487"/>
      <c r="H12" s="487"/>
      <c r="I12" s="487"/>
      <c r="J12" s="487"/>
      <c r="K12" s="487"/>
      <c r="L12" s="10"/>
    </row>
    <row r="13" spans="2:23" ht="20.25" customHeight="1" x14ac:dyDescent="0.25">
      <c r="B13" s="12" t="s">
        <v>10</v>
      </c>
      <c r="C13" s="487" t="s">
        <v>11</v>
      </c>
      <c r="D13" s="487"/>
      <c r="E13" s="487"/>
      <c r="F13" s="487"/>
      <c r="G13" s="487"/>
      <c r="H13" s="487"/>
      <c r="I13" s="487"/>
      <c r="J13" s="487"/>
      <c r="K13" s="487"/>
      <c r="L13" s="10"/>
    </row>
    <row r="14" spans="2:23" ht="20.25" customHeight="1" x14ac:dyDescent="0.2">
      <c r="B14" s="12" t="s">
        <v>12</v>
      </c>
      <c r="C14" s="487" t="s">
        <v>13</v>
      </c>
      <c r="D14" s="487"/>
      <c r="E14" s="487"/>
      <c r="F14" s="487"/>
      <c r="G14" s="487"/>
      <c r="H14" s="487"/>
      <c r="I14" s="487"/>
      <c r="J14" s="487"/>
      <c r="K14" s="487"/>
      <c r="L14" s="13"/>
    </row>
    <row r="15" spans="2:23" ht="20.25" customHeight="1" x14ac:dyDescent="0.25">
      <c r="B15" s="12" t="s">
        <v>14</v>
      </c>
      <c r="C15" s="487" t="s">
        <v>15</v>
      </c>
      <c r="D15" s="487"/>
      <c r="E15" s="487"/>
      <c r="F15" s="487"/>
      <c r="G15" s="487"/>
      <c r="H15" s="487"/>
      <c r="I15" s="487"/>
      <c r="J15" s="487"/>
      <c r="K15" s="487"/>
      <c r="L15" s="10"/>
      <c r="N15" s="14"/>
    </row>
    <row r="16" spans="2:23" ht="20.25" customHeight="1" x14ac:dyDescent="0.25">
      <c r="B16" s="12" t="s">
        <v>16</v>
      </c>
      <c r="C16" s="504" t="s">
        <v>17</v>
      </c>
      <c r="D16" s="504"/>
      <c r="E16" s="504"/>
      <c r="F16" s="504"/>
      <c r="G16" s="504"/>
      <c r="H16" s="504"/>
      <c r="I16" s="504"/>
      <c r="J16" s="504"/>
      <c r="K16" s="504"/>
      <c r="L16" s="10"/>
      <c r="N16" s="14"/>
    </row>
    <row r="17" spans="1:14" ht="20.25" customHeight="1" x14ac:dyDescent="0.25">
      <c r="B17" s="12" t="s">
        <v>18</v>
      </c>
      <c r="C17" s="504" t="s">
        <v>19</v>
      </c>
      <c r="D17" s="504"/>
      <c r="E17" s="504"/>
      <c r="F17" s="504"/>
      <c r="G17" s="504"/>
      <c r="H17" s="504"/>
      <c r="I17" s="504"/>
      <c r="J17" s="504"/>
      <c r="K17" s="504"/>
      <c r="L17" s="10"/>
      <c r="N17" s="14"/>
    </row>
    <row r="18" spans="1:14" ht="16.5" x14ac:dyDescent="0.25">
      <c r="B18" s="12" t="s">
        <v>144</v>
      </c>
      <c r="C18" s="504" t="s">
        <v>145</v>
      </c>
      <c r="D18" s="504"/>
      <c r="E18" s="504"/>
      <c r="F18" s="504"/>
      <c r="G18" s="504"/>
      <c r="H18" s="504"/>
      <c r="I18" s="504"/>
      <c r="J18" s="504"/>
      <c r="K18" s="504"/>
      <c r="L18" s="10"/>
    </row>
    <row r="19" spans="1:14" s="16" customFormat="1" ht="14.25" x14ac:dyDescent="0.25">
      <c r="A19" s="15"/>
      <c r="B19" s="501"/>
      <c r="C19" s="502"/>
      <c r="D19" s="502"/>
      <c r="E19" s="502"/>
      <c r="F19" s="502"/>
      <c r="G19" s="502"/>
      <c r="H19" s="502"/>
      <c r="I19" s="502"/>
      <c r="J19" s="502"/>
      <c r="K19" s="502"/>
      <c r="L19" s="503"/>
    </row>
    <row r="20" spans="1:14" x14ac:dyDescent="0.2">
      <c r="C20" s="17"/>
    </row>
    <row r="21" spans="1:14" x14ac:dyDescent="0.2">
      <c r="B21" s="86" t="s">
        <v>150</v>
      </c>
    </row>
  </sheetData>
  <mergeCells count="14">
    <mergeCell ref="B19:L19"/>
    <mergeCell ref="C12:K12"/>
    <mergeCell ref="C13:K13"/>
    <mergeCell ref="C14:K14"/>
    <mergeCell ref="C15:K15"/>
    <mergeCell ref="C16:K16"/>
    <mergeCell ref="C17:K17"/>
    <mergeCell ref="C18:K18"/>
    <mergeCell ref="C11:K11"/>
    <mergeCell ref="B1:L1"/>
    <mergeCell ref="B3:L4"/>
    <mergeCell ref="B5:L7"/>
    <mergeCell ref="C9:K9"/>
    <mergeCell ref="C10:K10"/>
  </mergeCells>
  <hyperlinks>
    <hyperlink ref="C9:J9" location="'Anexo 1 '!A1" display="A1. Variación anual y variación mensual de producción y despachos nacionales de cemento gris" xr:uid="{00000000-0004-0000-0000-000000000000}"/>
    <hyperlink ref="C10" location="'Anexo_2 '!A1" display="A2. Despachos nacionales de cemento gris por canal de distribución" xr:uid="{00000000-0004-0000-0000-000001000000}"/>
    <hyperlink ref="C11" location="'Anexo 3 '!A1" display="A3. Variación y contribución, anual y mensual de despachos nacionales de cemento gris según canal de distribución" xr:uid="{00000000-0004-0000-0000-000002000000}"/>
    <hyperlink ref="C12" location="'Anexo 4'!A1" display="A4. Despachos nacionales de cemento gris por tipo de empaque según canal de distribución" xr:uid="{00000000-0004-0000-0000-000003000000}"/>
    <hyperlink ref="C13" location="'Anexo 5'!A1" display="A5. Despachos nacionales de cemento gris por tipo de empaque " xr:uid="{00000000-0004-0000-0000-000004000000}"/>
    <hyperlink ref="C14" location="'Anexo 6'!A1" display="A6. Despachos nacionales de cemento gris por departamentos según tipo de empaque" xr:uid="{00000000-0004-0000-0000-000005000000}"/>
    <hyperlink ref="C15" location="'Anexo 7'!A1" display="A7. Despachos nacionales de cemento gris por departamentos según canal de distribución" xr:uid="{00000000-0004-0000-0000-000006000000}"/>
    <hyperlink ref="C10:K10" location="'Anexo 2 '!A1" display="A2. Despachos nacionales de cemento gris por canal de distribución" xr:uid="{00000000-0004-0000-0000-000007000000}"/>
    <hyperlink ref="C16" location="'Anexo 7'!A1" display="A7. Despachos nacionales de cemento gris por departamentos según canal de distribución" xr:uid="{00000000-0004-0000-0000-000008000000}"/>
    <hyperlink ref="C17" location="'Anexo 7'!A1" display="A7. Despachos nacionales de cemento gris por departamentos según canal de distribución" xr:uid="{00000000-0004-0000-0000-000009000000}"/>
    <hyperlink ref="C16:K16" location="'Anexo 8'!A1" display="Serie tipo base de los despachos nacionales de cemento gris por tipo de empaque según agregación de departamentos por región" xr:uid="{00000000-0004-0000-0000-00000A000000}"/>
    <hyperlink ref="C17:K17" location="'Anexo 9'!A1" display="Serie tipo base de los despachos nacionales de cemento gris por canal de distribución según agregación de departamentos por región" xr:uid="{00000000-0004-0000-0000-00000B000000}"/>
  </hyperlink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W3147"/>
  <sheetViews>
    <sheetView showGridLines="0" zoomScaleNormal="100" workbookViewId="0">
      <pane ySplit="8" topLeftCell="A893" activePane="bottomLeft" state="frozen"/>
      <selection activeCell="AG3" sqref="AG3"/>
      <selection pane="bottomLeft" activeCell="A902" sqref="A902"/>
    </sheetView>
  </sheetViews>
  <sheetFormatPr baseColWidth="10" defaultRowHeight="12.75" x14ac:dyDescent="0.2"/>
  <cols>
    <col min="3" max="3" width="23.28515625" customWidth="1"/>
    <col min="4" max="4" width="14.140625" customWidth="1"/>
    <col min="5" max="5" width="15.85546875" customWidth="1"/>
    <col min="6" max="6" width="16.5703125" customWidth="1"/>
    <col min="9" max="9" width="8.85546875" customWidth="1"/>
    <col min="10" max="10" width="7.140625" customWidth="1"/>
  </cols>
  <sheetData>
    <row r="1" spans="1:10" ht="61.5" customHeight="1" x14ac:dyDescent="0.2">
      <c r="A1" s="570"/>
      <c r="B1" s="570"/>
      <c r="C1" s="570"/>
      <c r="D1" s="570"/>
      <c r="E1" s="570"/>
      <c r="F1" s="570"/>
      <c r="G1" s="570"/>
      <c r="H1" s="570"/>
    </row>
    <row r="2" spans="1:10" ht="16.5" x14ac:dyDescent="0.2">
      <c r="A2" s="282"/>
      <c r="B2" s="282"/>
      <c r="C2" s="282"/>
      <c r="D2" s="282"/>
      <c r="E2" s="282"/>
      <c r="F2" s="282"/>
      <c r="G2" s="282"/>
      <c r="H2" s="282"/>
    </row>
    <row r="3" spans="1:10" x14ac:dyDescent="0.2">
      <c r="A3" s="518" t="s">
        <v>20</v>
      </c>
      <c r="B3" s="518"/>
      <c r="C3" s="518"/>
      <c r="D3" s="518"/>
      <c r="E3" s="518"/>
      <c r="F3" s="518"/>
      <c r="G3" s="518"/>
      <c r="H3" s="518"/>
    </row>
    <row r="4" spans="1:10" x14ac:dyDescent="0.2">
      <c r="A4" s="518"/>
      <c r="B4" s="518"/>
      <c r="C4" s="518"/>
      <c r="D4" s="518"/>
      <c r="E4" s="518"/>
      <c r="F4" s="518"/>
      <c r="G4" s="518"/>
      <c r="H4" s="518"/>
    </row>
    <row r="5" spans="1:10" x14ac:dyDescent="0.2">
      <c r="A5" s="287" t="s">
        <v>125</v>
      </c>
      <c r="B5" s="288"/>
      <c r="C5" s="289"/>
      <c r="D5" s="289"/>
      <c r="E5" s="289"/>
      <c r="F5" s="289"/>
      <c r="G5" s="289"/>
      <c r="H5" s="290"/>
    </row>
    <row r="6" spans="1:10" ht="14.25" x14ac:dyDescent="0.2">
      <c r="A6" s="25" t="s">
        <v>151</v>
      </c>
      <c r="B6" s="291"/>
      <c r="C6" s="291"/>
      <c r="D6" s="292"/>
      <c r="E6" s="293"/>
      <c r="F6" s="293"/>
      <c r="G6" s="293"/>
      <c r="H6" s="294"/>
    </row>
    <row r="7" spans="1:10" x14ac:dyDescent="0.2">
      <c r="A7" s="509" t="s">
        <v>23</v>
      </c>
      <c r="B7" s="511" t="s">
        <v>24</v>
      </c>
      <c r="C7" s="558" t="s">
        <v>116</v>
      </c>
      <c r="D7" s="513" t="s">
        <v>25</v>
      </c>
      <c r="E7" s="513"/>
      <c r="F7" s="513"/>
      <c r="G7" s="513"/>
      <c r="H7" s="521"/>
    </row>
    <row r="8" spans="1:10" ht="24" x14ac:dyDescent="0.2">
      <c r="A8" s="519"/>
      <c r="B8" s="520"/>
      <c r="C8" s="559"/>
      <c r="D8" s="178" t="s">
        <v>53</v>
      </c>
      <c r="E8" s="178" t="s">
        <v>54</v>
      </c>
      <c r="F8" s="295" t="s">
        <v>55</v>
      </c>
      <c r="G8" s="295" t="s">
        <v>126</v>
      </c>
      <c r="H8" s="267" t="s">
        <v>57</v>
      </c>
    </row>
    <row r="9" spans="1:10" x14ac:dyDescent="0.2">
      <c r="A9" s="352">
        <v>2009</v>
      </c>
      <c r="B9" s="353" t="s">
        <v>33</v>
      </c>
      <c r="C9" s="353" t="s">
        <v>117</v>
      </c>
      <c r="D9" s="354">
        <v>21581.452499999996</v>
      </c>
      <c r="E9" s="354">
        <v>78459.100000000006</v>
      </c>
      <c r="F9" s="354">
        <v>18212.52</v>
      </c>
      <c r="G9" s="354">
        <v>4914.6125000000011</v>
      </c>
      <c r="H9" s="355">
        <v>123167.68500000001</v>
      </c>
      <c r="I9" s="356"/>
      <c r="J9" s="356"/>
    </row>
    <row r="10" spans="1:10" x14ac:dyDescent="0.2">
      <c r="A10" s="307">
        <v>2009</v>
      </c>
      <c r="B10" s="313" t="s">
        <v>35</v>
      </c>
      <c r="C10" s="313" t="s">
        <v>117</v>
      </c>
      <c r="D10" s="357">
        <v>21114.512499999997</v>
      </c>
      <c r="E10" s="357">
        <v>78767.13</v>
      </c>
      <c r="F10" s="357">
        <v>19114.947499999995</v>
      </c>
      <c r="G10" s="357">
        <v>4426.5199999999995</v>
      </c>
      <c r="H10" s="358">
        <v>123423.11000000002</v>
      </c>
      <c r="I10" s="356"/>
      <c r="J10" s="356"/>
    </row>
    <row r="11" spans="1:10" x14ac:dyDescent="0.2">
      <c r="A11" s="307">
        <v>2009</v>
      </c>
      <c r="B11" s="313" t="s">
        <v>36</v>
      </c>
      <c r="C11" s="313" t="s">
        <v>117</v>
      </c>
      <c r="D11" s="357">
        <v>22473.094499999999</v>
      </c>
      <c r="E11" s="357">
        <v>66612.799999999988</v>
      </c>
      <c r="F11" s="357">
        <v>16515.269999999997</v>
      </c>
      <c r="G11" s="357">
        <v>4289.4975000000004</v>
      </c>
      <c r="H11" s="358">
        <v>109890.662</v>
      </c>
      <c r="I11" s="356"/>
      <c r="J11" s="356"/>
    </row>
    <row r="12" spans="1:10" x14ac:dyDescent="0.2">
      <c r="A12" s="307">
        <v>2009</v>
      </c>
      <c r="B12" s="313" t="s">
        <v>37</v>
      </c>
      <c r="C12" s="313" t="s">
        <v>117</v>
      </c>
      <c r="D12" s="357">
        <v>24886.089999999997</v>
      </c>
      <c r="E12" s="357">
        <v>82414.825000000012</v>
      </c>
      <c r="F12" s="357">
        <v>18811.4025</v>
      </c>
      <c r="G12" s="357">
        <v>4958.3724999999995</v>
      </c>
      <c r="H12" s="358">
        <v>131070.69000000002</v>
      </c>
      <c r="I12" s="356"/>
      <c r="J12" s="356"/>
    </row>
    <row r="13" spans="1:10" x14ac:dyDescent="0.2">
      <c r="A13" s="307">
        <v>2009</v>
      </c>
      <c r="B13" s="313" t="s">
        <v>38</v>
      </c>
      <c r="C13" s="313" t="s">
        <v>117</v>
      </c>
      <c r="D13" s="357">
        <v>23740.809999999998</v>
      </c>
      <c r="E13" s="357">
        <v>75380.574999999983</v>
      </c>
      <c r="F13" s="357">
        <v>16503.322500000002</v>
      </c>
      <c r="G13" s="357">
        <v>4798.5300000000007</v>
      </c>
      <c r="H13" s="358">
        <v>120423.2375</v>
      </c>
      <c r="I13" s="356"/>
      <c r="J13" s="356"/>
    </row>
    <row r="14" spans="1:10" x14ac:dyDescent="0.2">
      <c r="A14" s="307">
        <v>2009</v>
      </c>
      <c r="B14" s="313" t="s">
        <v>39</v>
      </c>
      <c r="C14" s="313" t="s">
        <v>117</v>
      </c>
      <c r="D14" s="357">
        <v>25287.225000000002</v>
      </c>
      <c r="E14" s="357">
        <v>71067.900000000009</v>
      </c>
      <c r="F14" s="357">
        <v>18647.577500000003</v>
      </c>
      <c r="G14" s="357">
        <v>4473.5399999999991</v>
      </c>
      <c r="H14" s="358">
        <v>119476.24250000002</v>
      </c>
      <c r="I14" s="356"/>
      <c r="J14" s="356"/>
    </row>
    <row r="15" spans="1:10" x14ac:dyDescent="0.2">
      <c r="A15" s="307">
        <v>2009</v>
      </c>
      <c r="B15" s="313" t="s">
        <v>40</v>
      </c>
      <c r="C15" s="313" t="s">
        <v>117</v>
      </c>
      <c r="D15" s="357">
        <v>26477.927499999998</v>
      </c>
      <c r="E15" s="357">
        <v>78796.149999999994</v>
      </c>
      <c r="F15" s="357">
        <v>18037.7425</v>
      </c>
      <c r="G15" s="357">
        <v>4650.3849999999993</v>
      </c>
      <c r="H15" s="358">
        <v>127962.20499999997</v>
      </c>
      <c r="I15" s="356"/>
      <c r="J15" s="356"/>
    </row>
    <row r="16" spans="1:10" x14ac:dyDescent="0.2">
      <c r="A16" s="307">
        <v>2009</v>
      </c>
      <c r="B16" s="313" t="s">
        <v>41</v>
      </c>
      <c r="C16" s="313" t="s">
        <v>117</v>
      </c>
      <c r="D16" s="357">
        <v>23459.550000000003</v>
      </c>
      <c r="E16" s="357">
        <v>75995.497499999983</v>
      </c>
      <c r="F16" s="357">
        <v>19117.162499999995</v>
      </c>
      <c r="G16" s="357">
        <v>4609.7049999999999</v>
      </c>
      <c r="H16" s="358">
        <v>123181.91499999999</v>
      </c>
      <c r="I16" s="356"/>
      <c r="J16" s="356"/>
    </row>
    <row r="17" spans="1:10" x14ac:dyDescent="0.2">
      <c r="A17" s="307">
        <v>2009</v>
      </c>
      <c r="B17" s="313" t="s">
        <v>42</v>
      </c>
      <c r="C17" s="313" t="s">
        <v>117</v>
      </c>
      <c r="D17" s="357">
        <v>24969.407499999998</v>
      </c>
      <c r="E17" s="357">
        <v>86948.2</v>
      </c>
      <c r="F17" s="357">
        <v>15804.95</v>
      </c>
      <c r="G17" s="357">
        <v>4524.12</v>
      </c>
      <c r="H17" s="358">
        <v>132246.67749999999</v>
      </c>
      <c r="I17" s="356"/>
      <c r="J17" s="356"/>
    </row>
    <row r="18" spans="1:10" x14ac:dyDescent="0.2">
      <c r="A18" s="307">
        <v>2010</v>
      </c>
      <c r="B18" s="313" t="s">
        <v>43</v>
      </c>
      <c r="C18" s="313" t="s">
        <v>117</v>
      </c>
      <c r="D18" s="357">
        <v>21824.730000000003</v>
      </c>
      <c r="E18" s="357">
        <v>78511.524999999994</v>
      </c>
      <c r="F18" s="357">
        <v>17698.919999999998</v>
      </c>
      <c r="G18" s="357">
        <v>4421.3599999999997</v>
      </c>
      <c r="H18" s="358">
        <v>122456.535</v>
      </c>
      <c r="I18" s="356"/>
      <c r="J18" s="356"/>
    </row>
    <row r="19" spans="1:10" x14ac:dyDescent="0.2">
      <c r="A19" s="307">
        <v>2010</v>
      </c>
      <c r="B19" s="313" t="s">
        <v>44</v>
      </c>
      <c r="C19" s="313" t="s">
        <v>117</v>
      </c>
      <c r="D19" s="357">
        <v>20822.02</v>
      </c>
      <c r="E19" s="357">
        <v>72300.874999999985</v>
      </c>
      <c r="F19" s="357">
        <v>18401.107499999998</v>
      </c>
      <c r="G19" s="357">
        <v>5286.5349999999989</v>
      </c>
      <c r="H19" s="358">
        <v>116810.53750000001</v>
      </c>
      <c r="I19" s="356"/>
      <c r="J19" s="356"/>
    </row>
    <row r="20" spans="1:10" x14ac:dyDescent="0.2">
      <c r="A20" s="307">
        <v>2010</v>
      </c>
      <c r="B20" s="313" t="s">
        <v>45</v>
      </c>
      <c r="C20" s="313" t="s">
        <v>117</v>
      </c>
      <c r="D20" s="357">
        <v>23477.16</v>
      </c>
      <c r="E20" s="357">
        <v>88421.200000000012</v>
      </c>
      <c r="F20" s="357">
        <v>20435.579999999998</v>
      </c>
      <c r="G20" s="357">
        <v>6403.0474999999997</v>
      </c>
      <c r="H20" s="358">
        <v>138736.98749999999</v>
      </c>
      <c r="I20" s="356"/>
      <c r="J20" s="356"/>
    </row>
    <row r="21" spans="1:10" x14ac:dyDescent="0.2">
      <c r="A21" s="307">
        <v>2010</v>
      </c>
      <c r="B21" s="313" t="s">
        <v>33</v>
      </c>
      <c r="C21" s="313" t="s">
        <v>117</v>
      </c>
      <c r="D21" s="357">
        <v>21064.75</v>
      </c>
      <c r="E21" s="357">
        <v>78767.512499999997</v>
      </c>
      <c r="F21" s="357">
        <v>18313.749999999996</v>
      </c>
      <c r="G21" s="357">
        <v>5612.28</v>
      </c>
      <c r="H21" s="358">
        <v>123758.2925</v>
      </c>
      <c r="I21" s="356"/>
      <c r="J21" s="356"/>
    </row>
    <row r="22" spans="1:10" x14ac:dyDescent="0.2">
      <c r="A22" s="307">
        <v>2010</v>
      </c>
      <c r="B22" s="313" t="s">
        <v>35</v>
      </c>
      <c r="C22" s="313" t="s">
        <v>117</v>
      </c>
      <c r="D22" s="357">
        <v>22942.33</v>
      </c>
      <c r="E22" s="357">
        <v>89810.749999999985</v>
      </c>
      <c r="F22" s="357">
        <v>21017.75</v>
      </c>
      <c r="G22" s="357">
        <v>5489.2</v>
      </c>
      <c r="H22" s="358">
        <v>139260.03</v>
      </c>
      <c r="I22" s="356"/>
      <c r="J22" s="356"/>
    </row>
    <row r="23" spans="1:10" x14ac:dyDescent="0.2">
      <c r="A23" s="307">
        <v>2010</v>
      </c>
      <c r="B23" s="313" t="s">
        <v>36</v>
      </c>
      <c r="C23" s="313" t="s">
        <v>117</v>
      </c>
      <c r="D23" s="357">
        <v>21209.919999999998</v>
      </c>
      <c r="E23" s="357">
        <v>74283.449999999983</v>
      </c>
      <c r="F23" s="357">
        <v>19004.247499999998</v>
      </c>
      <c r="G23" s="357">
        <v>5032.3975</v>
      </c>
      <c r="H23" s="358">
        <v>119530.015</v>
      </c>
      <c r="I23" s="356"/>
      <c r="J23" s="356"/>
    </row>
    <row r="24" spans="1:10" x14ac:dyDescent="0.2">
      <c r="A24" s="307">
        <v>2010</v>
      </c>
      <c r="B24" s="313" t="s">
        <v>37</v>
      </c>
      <c r="C24" s="313" t="s">
        <v>117</v>
      </c>
      <c r="D24" s="357">
        <v>23291.965</v>
      </c>
      <c r="E24" s="357">
        <v>78724.274999999994</v>
      </c>
      <c r="F24" s="357">
        <v>20068.670000000002</v>
      </c>
      <c r="G24" s="357">
        <v>5306.1774999999998</v>
      </c>
      <c r="H24" s="358">
        <v>127391.08749999999</v>
      </c>
      <c r="I24" s="356"/>
      <c r="J24" s="356"/>
    </row>
    <row r="25" spans="1:10" x14ac:dyDescent="0.2">
      <c r="A25" s="307">
        <v>2010</v>
      </c>
      <c r="B25" s="313" t="s">
        <v>38</v>
      </c>
      <c r="C25" s="313" t="s">
        <v>117</v>
      </c>
      <c r="D25" s="357">
        <v>22187.61</v>
      </c>
      <c r="E25" s="357">
        <v>78496.524999999994</v>
      </c>
      <c r="F25" s="357">
        <v>19669.262499999997</v>
      </c>
      <c r="G25" s="357">
        <v>4799.9225000000006</v>
      </c>
      <c r="H25" s="358">
        <v>125153.32</v>
      </c>
      <c r="I25" s="356"/>
      <c r="J25" s="356"/>
    </row>
    <row r="26" spans="1:10" x14ac:dyDescent="0.2">
      <c r="A26" s="307">
        <v>2010</v>
      </c>
      <c r="B26" s="313" t="s">
        <v>39</v>
      </c>
      <c r="C26" s="313" t="s">
        <v>117</v>
      </c>
      <c r="D26" s="357">
        <v>21702.239999999998</v>
      </c>
      <c r="E26" s="357">
        <v>79229.960000000006</v>
      </c>
      <c r="F26" s="357">
        <v>18145.54</v>
      </c>
      <c r="G26" s="357">
        <v>5256.0675000000001</v>
      </c>
      <c r="H26" s="358">
        <v>124333.80749999997</v>
      </c>
      <c r="I26" s="356"/>
      <c r="J26" s="356"/>
    </row>
    <row r="27" spans="1:10" x14ac:dyDescent="0.2">
      <c r="A27" s="307">
        <v>2010</v>
      </c>
      <c r="B27" s="313" t="s">
        <v>40</v>
      </c>
      <c r="C27" s="313" t="s">
        <v>117</v>
      </c>
      <c r="D27" s="357">
        <v>22813.480000000003</v>
      </c>
      <c r="E27" s="357">
        <v>81616.267500000002</v>
      </c>
      <c r="F27" s="357">
        <v>16841.102600000002</v>
      </c>
      <c r="G27" s="357">
        <v>5556.8975</v>
      </c>
      <c r="H27" s="358">
        <v>126827.7476</v>
      </c>
      <c r="I27" s="356"/>
      <c r="J27" s="356"/>
    </row>
    <row r="28" spans="1:10" x14ac:dyDescent="0.2">
      <c r="A28" s="307">
        <v>2010</v>
      </c>
      <c r="B28" s="313" t="s">
        <v>41</v>
      </c>
      <c r="C28" s="313" t="s">
        <v>117</v>
      </c>
      <c r="D28" s="357">
        <v>21681.417500000003</v>
      </c>
      <c r="E28" s="357">
        <v>82118.074999999997</v>
      </c>
      <c r="F28" s="357">
        <v>15610.650000000003</v>
      </c>
      <c r="G28" s="357">
        <v>4150.2874999999995</v>
      </c>
      <c r="H28" s="358">
        <v>123560.43000000001</v>
      </c>
      <c r="I28" s="356"/>
      <c r="J28" s="356"/>
    </row>
    <row r="29" spans="1:10" x14ac:dyDescent="0.2">
      <c r="A29" s="307">
        <v>2010</v>
      </c>
      <c r="B29" s="313" t="s">
        <v>42</v>
      </c>
      <c r="C29" s="313" t="s">
        <v>117</v>
      </c>
      <c r="D29" s="357">
        <v>24438.117500000004</v>
      </c>
      <c r="E29" s="357">
        <v>90435.66750000001</v>
      </c>
      <c r="F29" s="357">
        <v>14297.21</v>
      </c>
      <c r="G29" s="357">
        <v>4500.99</v>
      </c>
      <c r="H29" s="358">
        <v>133671.98499999999</v>
      </c>
      <c r="I29" s="356"/>
      <c r="J29" s="356"/>
    </row>
    <row r="30" spans="1:10" x14ac:dyDescent="0.2">
      <c r="A30" s="307">
        <v>2011</v>
      </c>
      <c r="B30" s="313" t="s">
        <v>43</v>
      </c>
      <c r="C30" s="313" t="s">
        <v>117</v>
      </c>
      <c r="D30" s="357">
        <v>25553.172500000001</v>
      </c>
      <c r="E30" s="357">
        <v>87858.747500000012</v>
      </c>
      <c r="F30" s="357">
        <v>16425.032500000001</v>
      </c>
      <c r="G30" s="357">
        <v>5568.8849999999993</v>
      </c>
      <c r="H30" s="358">
        <v>135405.83750000002</v>
      </c>
      <c r="I30" s="356"/>
      <c r="J30" s="356"/>
    </row>
    <row r="31" spans="1:10" x14ac:dyDescent="0.2">
      <c r="A31" s="307">
        <v>2011</v>
      </c>
      <c r="B31" s="313" t="s">
        <v>44</v>
      </c>
      <c r="C31" s="313" t="s">
        <v>117</v>
      </c>
      <c r="D31" s="357">
        <v>30483.437500000004</v>
      </c>
      <c r="E31" s="357">
        <v>87483.23</v>
      </c>
      <c r="F31" s="357">
        <v>17915.014999999999</v>
      </c>
      <c r="G31" s="357">
        <v>4617.1450000000004</v>
      </c>
      <c r="H31" s="358">
        <v>140498.82750000004</v>
      </c>
      <c r="I31" s="356"/>
      <c r="J31" s="356"/>
    </row>
    <row r="32" spans="1:10" x14ac:dyDescent="0.2">
      <c r="A32" s="307">
        <v>2011</v>
      </c>
      <c r="B32" s="313" t="s">
        <v>45</v>
      </c>
      <c r="C32" s="313" t="s">
        <v>117</v>
      </c>
      <c r="D32" s="357">
        <v>37268.623</v>
      </c>
      <c r="E32" s="357">
        <v>108733.47</v>
      </c>
      <c r="F32" s="357">
        <v>19925.697</v>
      </c>
      <c r="G32" s="357">
        <v>5865.143</v>
      </c>
      <c r="H32" s="358">
        <v>171792.93299999999</v>
      </c>
      <c r="I32" s="356"/>
      <c r="J32" s="356"/>
    </row>
    <row r="33" spans="1:10" x14ac:dyDescent="0.2">
      <c r="A33" s="307">
        <v>2011</v>
      </c>
      <c r="B33" s="313" t="s">
        <v>33</v>
      </c>
      <c r="C33" s="313" t="s">
        <v>117</v>
      </c>
      <c r="D33" s="357">
        <v>35381.887000000002</v>
      </c>
      <c r="E33" s="357">
        <v>92718.92</v>
      </c>
      <c r="F33" s="357">
        <v>17941.622500000005</v>
      </c>
      <c r="G33" s="357">
        <v>5598.5069999999996</v>
      </c>
      <c r="H33" s="358">
        <v>151640.93649999998</v>
      </c>
      <c r="I33" s="356"/>
      <c r="J33" s="356"/>
    </row>
    <row r="34" spans="1:10" x14ac:dyDescent="0.2">
      <c r="A34" s="307">
        <v>2011</v>
      </c>
      <c r="B34" s="313" t="s">
        <v>35</v>
      </c>
      <c r="C34" s="313" t="s">
        <v>117</v>
      </c>
      <c r="D34" s="357">
        <v>35120.067500000005</v>
      </c>
      <c r="E34" s="357">
        <v>101075.20999999999</v>
      </c>
      <c r="F34" s="357">
        <v>20274.249999999996</v>
      </c>
      <c r="G34" s="357">
        <v>7095.7974999999997</v>
      </c>
      <c r="H34" s="358">
        <v>163565.32500000004</v>
      </c>
      <c r="I34" s="356"/>
      <c r="J34" s="356"/>
    </row>
    <row r="35" spans="1:10" x14ac:dyDescent="0.2">
      <c r="A35" s="307">
        <v>2011</v>
      </c>
      <c r="B35" s="313" t="s">
        <v>36</v>
      </c>
      <c r="C35" s="313" t="s">
        <v>117</v>
      </c>
      <c r="D35" s="357">
        <v>28680.367500000004</v>
      </c>
      <c r="E35" s="357">
        <v>88633.629999999976</v>
      </c>
      <c r="F35" s="357">
        <v>17943.405000000002</v>
      </c>
      <c r="G35" s="357">
        <v>5510.24</v>
      </c>
      <c r="H35" s="358">
        <v>140767.64249999999</v>
      </c>
      <c r="I35" s="356"/>
      <c r="J35" s="356"/>
    </row>
    <row r="36" spans="1:10" x14ac:dyDescent="0.2">
      <c r="A36" s="307">
        <v>2011</v>
      </c>
      <c r="B36" s="313" t="s">
        <v>37</v>
      </c>
      <c r="C36" s="313" t="s">
        <v>117</v>
      </c>
      <c r="D36" s="357">
        <v>30297.612499999999</v>
      </c>
      <c r="E36" s="357">
        <v>93191.467499999999</v>
      </c>
      <c r="F36" s="357">
        <v>18747.292499999996</v>
      </c>
      <c r="G36" s="357">
        <v>5421.8674999999994</v>
      </c>
      <c r="H36" s="358">
        <v>147658.24000000002</v>
      </c>
      <c r="I36" s="356"/>
      <c r="J36" s="356"/>
    </row>
    <row r="37" spans="1:10" x14ac:dyDescent="0.2">
      <c r="A37" s="307">
        <v>2011</v>
      </c>
      <c r="B37" s="313" t="s">
        <v>38</v>
      </c>
      <c r="C37" s="313" t="s">
        <v>117</v>
      </c>
      <c r="D37" s="357">
        <v>28913.885000000002</v>
      </c>
      <c r="E37" s="357">
        <v>100586.22749999998</v>
      </c>
      <c r="F37" s="357">
        <v>20457.537500000006</v>
      </c>
      <c r="G37" s="357">
        <v>5719.4124999999995</v>
      </c>
      <c r="H37" s="358">
        <v>155677.0625</v>
      </c>
      <c r="I37" s="356"/>
      <c r="J37" s="356"/>
    </row>
    <row r="38" spans="1:10" x14ac:dyDescent="0.2">
      <c r="A38" s="307">
        <v>2011</v>
      </c>
      <c r="B38" s="313" t="s">
        <v>39</v>
      </c>
      <c r="C38" s="313" t="s">
        <v>117</v>
      </c>
      <c r="D38" s="357">
        <v>26041.3505</v>
      </c>
      <c r="E38" s="357">
        <v>101894.33500000001</v>
      </c>
      <c r="F38" s="357">
        <v>19855.512499999997</v>
      </c>
      <c r="G38" s="357">
        <v>5800.2699999999986</v>
      </c>
      <c r="H38" s="358">
        <v>153591.46799999996</v>
      </c>
      <c r="I38" s="356"/>
      <c r="J38" s="356"/>
    </row>
    <row r="39" spans="1:10" x14ac:dyDescent="0.2">
      <c r="A39" s="307">
        <v>2011</v>
      </c>
      <c r="B39" s="313" t="s">
        <v>40</v>
      </c>
      <c r="C39" s="313" t="s">
        <v>117</v>
      </c>
      <c r="D39" s="357">
        <v>26330.669999999991</v>
      </c>
      <c r="E39" s="357">
        <v>101080.4675</v>
      </c>
      <c r="F39" s="357">
        <v>17496.614999999998</v>
      </c>
      <c r="G39" s="357">
        <v>5843.4775</v>
      </c>
      <c r="H39" s="358">
        <v>150751.23000000004</v>
      </c>
      <c r="I39" s="356"/>
      <c r="J39" s="356"/>
    </row>
    <row r="40" spans="1:10" x14ac:dyDescent="0.2">
      <c r="A40" s="307">
        <v>2011</v>
      </c>
      <c r="B40" s="313" t="s">
        <v>41</v>
      </c>
      <c r="C40" s="313" t="s">
        <v>117</v>
      </c>
      <c r="D40" s="357">
        <v>24384.387500000001</v>
      </c>
      <c r="E40" s="357">
        <v>92896.387499999983</v>
      </c>
      <c r="F40" s="357">
        <v>18282.934999999998</v>
      </c>
      <c r="G40" s="357">
        <v>5405.8849999999993</v>
      </c>
      <c r="H40" s="358">
        <v>140969.59500000003</v>
      </c>
      <c r="I40" s="356"/>
      <c r="J40" s="356"/>
    </row>
    <row r="41" spans="1:10" x14ac:dyDescent="0.2">
      <c r="A41" s="307">
        <v>2011</v>
      </c>
      <c r="B41" s="313" t="s">
        <v>42</v>
      </c>
      <c r="C41" s="313" t="s">
        <v>117</v>
      </c>
      <c r="D41" s="357">
        <v>25952.387499999997</v>
      </c>
      <c r="E41" s="357">
        <v>100333.51750000003</v>
      </c>
      <c r="F41" s="357">
        <v>19393.974999999999</v>
      </c>
      <c r="G41" s="357">
        <v>4745.4799999999996</v>
      </c>
      <c r="H41" s="358">
        <v>150425.35999999999</v>
      </c>
      <c r="I41" s="356"/>
      <c r="J41" s="356"/>
    </row>
    <row r="42" spans="1:10" x14ac:dyDescent="0.2">
      <c r="A42" s="307">
        <v>2012</v>
      </c>
      <c r="B42" s="313" t="s">
        <v>43</v>
      </c>
      <c r="C42" s="313" t="s">
        <v>117</v>
      </c>
      <c r="D42" s="357">
        <v>28649.404999999999</v>
      </c>
      <c r="E42" s="357">
        <v>90154.612500000003</v>
      </c>
      <c r="F42" s="357">
        <v>22985.244999999995</v>
      </c>
      <c r="G42" s="357">
        <v>6104.6175000000003</v>
      </c>
      <c r="H42" s="358">
        <v>147893.88000000003</v>
      </c>
      <c r="I42" s="356"/>
      <c r="J42" s="356"/>
    </row>
    <row r="43" spans="1:10" x14ac:dyDescent="0.2">
      <c r="A43" s="307">
        <v>2012</v>
      </c>
      <c r="B43" s="313" t="s">
        <v>44</v>
      </c>
      <c r="C43" s="313" t="s">
        <v>117</v>
      </c>
      <c r="D43" s="357">
        <v>28742.197500000006</v>
      </c>
      <c r="E43" s="357">
        <v>89057.4</v>
      </c>
      <c r="F43" s="357">
        <v>26892.757499999996</v>
      </c>
      <c r="G43" s="357">
        <v>6068.8775000000005</v>
      </c>
      <c r="H43" s="358">
        <v>150761.23249999998</v>
      </c>
      <c r="I43" s="356"/>
      <c r="J43" s="356"/>
    </row>
    <row r="44" spans="1:10" x14ac:dyDescent="0.2">
      <c r="A44" s="307">
        <v>2012</v>
      </c>
      <c r="B44" s="313" t="s">
        <v>45</v>
      </c>
      <c r="C44" s="313" t="s">
        <v>117</v>
      </c>
      <c r="D44" s="357">
        <v>36400.01</v>
      </c>
      <c r="E44" s="357">
        <v>105423.04000000001</v>
      </c>
      <c r="F44" s="357">
        <v>31808.905000000002</v>
      </c>
      <c r="G44" s="357">
        <v>7002.8600000000006</v>
      </c>
      <c r="H44" s="358">
        <v>180634.81500000003</v>
      </c>
      <c r="I44" s="356"/>
      <c r="J44" s="356"/>
    </row>
    <row r="45" spans="1:10" x14ac:dyDescent="0.2">
      <c r="A45" s="307">
        <v>2012</v>
      </c>
      <c r="B45" s="313" t="s">
        <v>33</v>
      </c>
      <c r="C45" s="313" t="s">
        <v>117</v>
      </c>
      <c r="D45" s="357">
        <v>31076.798499999997</v>
      </c>
      <c r="E45" s="357">
        <v>85404.577499999999</v>
      </c>
      <c r="F45" s="357">
        <v>27186.662500000002</v>
      </c>
      <c r="G45" s="357">
        <v>5958.4349999999995</v>
      </c>
      <c r="H45" s="358">
        <v>149626.47349999999</v>
      </c>
      <c r="I45" s="356"/>
      <c r="J45" s="356"/>
    </row>
    <row r="46" spans="1:10" x14ac:dyDescent="0.2">
      <c r="A46" s="307">
        <v>2012</v>
      </c>
      <c r="B46" s="313" t="s">
        <v>35</v>
      </c>
      <c r="C46" s="313" t="s">
        <v>117</v>
      </c>
      <c r="D46" s="357">
        <v>32430.76</v>
      </c>
      <c r="E46" s="357">
        <v>87043.802500000005</v>
      </c>
      <c r="F46" s="357">
        <v>29830.302499999998</v>
      </c>
      <c r="G46" s="357">
        <v>7331.7950000000001</v>
      </c>
      <c r="H46" s="358">
        <v>156636.66</v>
      </c>
      <c r="I46" s="356"/>
      <c r="J46" s="356"/>
    </row>
    <row r="47" spans="1:10" x14ac:dyDescent="0.2">
      <c r="A47" s="307">
        <v>2012</v>
      </c>
      <c r="B47" s="313" t="s">
        <v>36</v>
      </c>
      <c r="C47" s="313" t="s">
        <v>117</v>
      </c>
      <c r="D47" s="357">
        <v>38489.0625</v>
      </c>
      <c r="E47" s="357">
        <v>85580.279999999984</v>
      </c>
      <c r="F47" s="357">
        <v>28756.582499999997</v>
      </c>
      <c r="G47" s="357">
        <v>7398.6649999999991</v>
      </c>
      <c r="H47" s="358">
        <v>160224.59000000003</v>
      </c>
      <c r="I47" s="356"/>
      <c r="J47" s="356"/>
    </row>
    <row r="48" spans="1:10" x14ac:dyDescent="0.2">
      <c r="A48" s="307">
        <v>2012</v>
      </c>
      <c r="B48" s="313" t="s">
        <v>37</v>
      </c>
      <c r="C48" s="313" t="s">
        <v>117</v>
      </c>
      <c r="D48" s="357">
        <v>35751.577499999999</v>
      </c>
      <c r="E48" s="357">
        <v>85786.415000000008</v>
      </c>
      <c r="F48" s="357">
        <v>31647.217499999999</v>
      </c>
      <c r="G48" s="357">
        <v>6678.0749999999998</v>
      </c>
      <c r="H48" s="358">
        <v>159863.28499999997</v>
      </c>
      <c r="I48" s="356"/>
      <c r="J48" s="356"/>
    </row>
    <row r="49" spans="1:10" x14ac:dyDescent="0.2">
      <c r="A49" s="307">
        <v>2012</v>
      </c>
      <c r="B49" s="313" t="s">
        <v>38</v>
      </c>
      <c r="C49" s="313" t="s">
        <v>117</v>
      </c>
      <c r="D49" s="357">
        <v>37836.544999999998</v>
      </c>
      <c r="E49" s="357">
        <v>89818.375000000015</v>
      </c>
      <c r="F49" s="357">
        <v>28657.094999999998</v>
      </c>
      <c r="G49" s="357">
        <v>7401.9349999999995</v>
      </c>
      <c r="H49" s="358">
        <v>163713.95000000001</v>
      </c>
      <c r="I49" s="356"/>
      <c r="J49" s="356"/>
    </row>
    <row r="50" spans="1:10" x14ac:dyDescent="0.2">
      <c r="A50" s="307">
        <v>2012</v>
      </c>
      <c r="B50" s="313" t="s">
        <v>39</v>
      </c>
      <c r="C50" s="313" t="s">
        <v>117</v>
      </c>
      <c r="D50" s="357">
        <v>37238.550000000003</v>
      </c>
      <c r="E50" s="357">
        <v>84283.82</v>
      </c>
      <c r="F50" s="357">
        <v>28559.945</v>
      </c>
      <c r="G50" s="357">
        <v>7120.4625000000005</v>
      </c>
      <c r="H50" s="358">
        <v>157202.7775</v>
      </c>
      <c r="I50" s="356"/>
      <c r="J50" s="356"/>
    </row>
    <row r="51" spans="1:10" x14ac:dyDescent="0.2">
      <c r="A51" s="307">
        <v>2012</v>
      </c>
      <c r="B51" s="313" t="s">
        <v>40</v>
      </c>
      <c r="C51" s="313" t="s">
        <v>117</v>
      </c>
      <c r="D51" s="357">
        <v>37965.537500000006</v>
      </c>
      <c r="E51" s="357">
        <v>90283.748000000007</v>
      </c>
      <c r="F51" s="357">
        <v>28302.915000000001</v>
      </c>
      <c r="G51" s="357">
        <v>8104.3150000000005</v>
      </c>
      <c r="H51" s="358">
        <v>164656.51550000001</v>
      </c>
      <c r="I51" s="356"/>
      <c r="J51" s="356"/>
    </row>
    <row r="52" spans="1:10" x14ac:dyDescent="0.2">
      <c r="A52" s="307">
        <v>2012</v>
      </c>
      <c r="B52" s="313" t="s">
        <v>41</v>
      </c>
      <c r="C52" s="313" t="s">
        <v>117</v>
      </c>
      <c r="D52" s="357">
        <v>36884.105000000003</v>
      </c>
      <c r="E52" s="357">
        <v>95972.834999999992</v>
      </c>
      <c r="F52" s="357">
        <v>26057.9375</v>
      </c>
      <c r="G52" s="357">
        <v>7473.5125000000007</v>
      </c>
      <c r="H52" s="358">
        <v>166388.39000000001</v>
      </c>
      <c r="I52" s="356"/>
      <c r="J52" s="356"/>
    </row>
    <row r="53" spans="1:10" x14ac:dyDescent="0.2">
      <c r="A53" s="307">
        <v>2012</v>
      </c>
      <c r="B53" s="313" t="s">
        <v>42</v>
      </c>
      <c r="C53" s="313" t="s">
        <v>117</v>
      </c>
      <c r="D53" s="357">
        <v>35228.548500000004</v>
      </c>
      <c r="E53" s="357">
        <v>98453.875499999995</v>
      </c>
      <c r="F53" s="357">
        <v>26005.697500000002</v>
      </c>
      <c r="G53" s="357">
        <v>5410.0124999999998</v>
      </c>
      <c r="H53" s="358">
        <v>165098.13399999999</v>
      </c>
      <c r="I53" s="356"/>
      <c r="J53" s="356"/>
    </row>
    <row r="54" spans="1:10" x14ac:dyDescent="0.2">
      <c r="A54" s="307">
        <v>2013</v>
      </c>
      <c r="B54" s="313" t="s">
        <v>43</v>
      </c>
      <c r="C54" s="313" t="s">
        <v>117</v>
      </c>
      <c r="D54" s="357">
        <v>42476.9925</v>
      </c>
      <c r="E54" s="357">
        <v>83976.511999999988</v>
      </c>
      <c r="F54" s="357">
        <v>28301.317499999997</v>
      </c>
      <c r="G54" s="357">
        <v>8458.2475000000013</v>
      </c>
      <c r="H54" s="358">
        <v>163213.06949999998</v>
      </c>
      <c r="I54" s="356"/>
      <c r="J54" s="356"/>
    </row>
    <row r="55" spans="1:10" x14ac:dyDescent="0.2">
      <c r="A55" s="307">
        <v>2013</v>
      </c>
      <c r="B55" s="313" t="s">
        <v>44</v>
      </c>
      <c r="C55" s="313" t="s">
        <v>117</v>
      </c>
      <c r="D55" s="357">
        <v>38842.307499999995</v>
      </c>
      <c r="E55" s="357">
        <v>83535.536999999997</v>
      </c>
      <c r="F55" s="357">
        <v>30099.629999999997</v>
      </c>
      <c r="G55" s="357">
        <v>6931.5</v>
      </c>
      <c r="H55" s="358">
        <v>159408.97449999998</v>
      </c>
      <c r="I55" s="356"/>
      <c r="J55" s="356"/>
    </row>
    <row r="56" spans="1:10" x14ac:dyDescent="0.2">
      <c r="A56" s="307">
        <v>2013</v>
      </c>
      <c r="B56" s="313" t="s">
        <v>45</v>
      </c>
      <c r="C56" s="313" t="s">
        <v>117</v>
      </c>
      <c r="D56" s="357">
        <v>44181.677500000005</v>
      </c>
      <c r="E56" s="357">
        <v>85769.959000000003</v>
      </c>
      <c r="F56" s="357">
        <v>30724.737499999999</v>
      </c>
      <c r="G56" s="357">
        <v>6064.5474999999997</v>
      </c>
      <c r="H56" s="358">
        <v>166740.9215</v>
      </c>
      <c r="I56" s="356"/>
      <c r="J56" s="356"/>
    </row>
    <row r="57" spans="1:10" x14ac:dyDescent="0.2">
      <c r="A57" s="307">
        <v>2013</v>
      </c>
      <c r="B57" s="313" t="s">
        <v>33</v>
      </c>
      <c r="C57" s="313" t="s">
        <v>117</v>
      </c>
      <c r="D57" s="357">
        <v>46104.37</v>
      </c>
      <c r="E57" s="357">
        <v>93458.561999999991</v>
      </c>
      <c r="F57" s="357">
        <v>36795.962499999994</v>
      </c>
      <c r="G57" s="357">
        <v>7088.0775000000003</v>
      </c>
      <c r="H57" s="358">
        <v>183446.97200000001</v>
      </c>
      <c r="I57" s="356"/>
      <c r="J57" s="356"/>
    </row>
    <row r="58" spans="1:10" x14ac:dyDescent="0.2">
      <c r="A58" s="307">
        <v>2013</v>
      </c>
      <c r="B58" s="313" t="s">
        <v>35</v>
      </c>
      <c r="C58" s="313" t="s">
        <v>117</v>
      </c>
      <c r="D58" s="357">
        <v>50837.08</v>
      </c>
      <c r="E58" s="357">
        <v>87527.368999999992</v>
      </c>
      <c r="F58" s="357">
        <v>37020.892500000002</v>
      </c>
      <c r="G58" s="357">
        <v>7181.4599999999991</v>
      </c>
      <c r="H58" s="358">
        <v>182566.8015</v>
      </c>
      <c r="I58" s="356"/>
      <c r="J58" s="356"/>
    </row>
    <row r="59" spans="1:10" x14ac:dyDescent="0.2">
      <c r="A59" s="307">
        <v>2013</v>
      </c>
      <c r="B59" s="313" t="s">
        <v>36</v>
      </c>
      <c r="C59" s="313" t="s">
        <v>117</v>
      </c>
      <c r="D59" s="357">
        <v>45791.86</v>
      </c>
      <c r="E59" s="357">
        <v>80371.892999999996</v>
      </c>
      <c r="F59" s="357">
        <v>32628.11</v>
      </c>
      <c r="G59" s="357">
        <v>5967.3595000000005</v>
      </c>
      <c r="H59" s="358">
        <v>164759.2225</v>
      </c>
      <c r="I59" s="356"/>
      <c r="J59" s="356"/>
    </row>
    <row r="60" spans="1:10" x14ac:dyDescent="0.2">
      <c r="A60" s="307">
        <v>2013</v>
      </c>
      <c r="B60" s="313" t="s">
        <v>37</v>
      </c>
      <c r="C60" s="313" t="s">
        <v>117</v>
      </c>
      <c r="D60" s="357">
        <v>50807.237000000001</v>
      </c>
      <c r="E60" s="357">
        <v>94756.788</v>
      </c>
      <c r="F60" s="357">
        <v>38983.577499999999</v>
      </c>
      <c r="G60" s="357">
        <v>8719.1450000000004</v>
      </c>
      <c r="H60" s="358">
        <v>193266.7475</v>
      </c>
      <c r="I60" s="356"/>
      <c r="J60" s="356"/>
    </row>
    <row r="61" spans="1:10" x14ac:dyDescent="0.2">
      <c r="A61" s="307">
        <v>2013</v>
      </c>
      <c r="B61" s="313" t="s">
        <v>38</v>
      </c>
      <c r="C61" s="313" t="s">
        <v>117</v>
      </c>
      <c r="D61" s="357">
        <v>49804.39</v>
      </c>
      <c r="E61" s="357">
        <v>80824.567999999999</v>
      </c>
      <c r="F61" s="357">
        <v>34066.549999999996</v>
      </c>
      <c r="G61" s="357">
        <v>8663.8450000000012</v>
      </c>
      <c r="H61" s="358">
        <v>173359.35299999997</v>
      </c>
      <c r="I61" s="356"/>
      <c r="J61" s="356"/>
    </row>
    <row r="62" spans="1:10" x14ac:dyDescent="0.2">
      <c r="A62" s="307">
        <v>2013</v>
      </c>
      <c r="B62" s="313" t="s">
        <v>39</v>
      </c>
      <c r="C62" s="313" t="s">
        <v>117</v>
      </c>
      <c r="D62" s="357">
        <v>51026.976999999999</v>
      </c>
      <c r="E62" s="357">
        <v>84343.436000000002</v>
      </c>
      <c r="F62" s="357">
        <v>33174.18</v>
      </c>
      <c r="G62" s="357">
        <v>7358.8924999999999</v>
      </c>
      <c r="H62" s="358">
        <v>175903.48549999998</v>
      </c>
      <c r="I62" s="356"/>
      <c r="J62" s="356"/>
    </row>
    <row r="63" spans="1:10" x14ac:dyDescent="0.2">
      <c r="A63" s="307">
        <v>2013</v>
      </c>
      <c r="B63" s="313" t="s">
        <v>40</v>
      </c>
      <c r="C63" s="313" t="s">
        <v>117</v>
      </c>
      <c r="D63" s="357">
        <v>56708.819999999992</v>
      </c>
      <c r="E63" s="357">
        <v>90994.374000000011</v>
      </c>
      <c r="F63" s="357">
        <v>33757.68</v>
      </c>
      <c r="G63" s="357">
        <v>9304.9850000000006</v>
      </c>
      <c r="H63" s="358">
        <v>190765.859</v>
      </c>
      <c r="I63" s="356"/>
      <c r="J63" s="356"/>
    </row>
    <row r="64" spans="1:10" x14ac:dyDescent="0.2">
      <c r="A64" s="307">
        <v>2013</v>
      </c>
      <c r="B64" s="313" t="s">
        <v>41</v>
      </c>
      <c r="C64" s="313" t="s">
        <v>117</v>
      </c>
      <c r="D64" s="357">
        <v>57410.978500000005</v>
      </c>
      <c r="E64" s="357">
        <v>79640.444999999992</v>
      </c>
      <c r="F64" s="357">
        <v>32573.327499999999</v>
      </c>
      <c r="G64" s="357">
        <v>7803.2025000000003</v>
      </c>
      <c r="H64" s="358">
        <v>177427.95349999997</v>
      </c>
      <c r="I64" s="356"/>
      <c r="J64" s="356"/>
    </row>
    <row r="65" spans="1:10" x14ac:dyDescent="0.2">
      <c r="A65" s="307">
        <v>2013</v>
      </c>
      <c r="B65" s="313" t="s">
        <v>42</v>
      </c>
      <c r="C65" s="313" t="s">
        <v>117</v>
      </c>
      <c r="D65" s="357">
        <v>52506.884999999995</v>
      </c>
      <c r="E65" s="357">
        <v>75873.289999999994</v>
      </c>
      <c r="F65" s="357">
        <v>31078.485000000001</v>
      </c>
      <c r="G65" s="357">
        <v>5504.4825000000001</v>
      </c>
      <c r="H65" s="358">
        <v>164963.14250000002</v>
      </c>
      <c r="I65" s="356"/>
      <c r="J65" s="356"/>
    </row>
    <row r="66" spans="1:10" x14ac:dyDescent="0.2">
      <c r="A66" s="307">
        <v>2014</v>
      </c>
      <c r="B66" s="313" t="s">
        <v>43</v>
      </c>
      <c r="C66" s="313" t="s">
        <v>117</v>
      </c>
      <c r="D66" s="357">
        <v>49069.307499999995</v>
      </c>
      <c r="E66" s="357">
        <v>59937.299999999996</v>
      </c>
      <c r="F66" s="357">
        <v>27820.985000000001</v>
      </c>
      <c r="G66" s="357">
        <v>7277.6975000000002</v>
      </c>
      <c r="H66" s="358">
        <v>144105.29</v>
      </c>
      <c r="I66" s="356"/>
      <c r="J66" s="356"/>
    </row>
    <row r="67" spans="1:10" x14ac:dyDescent="0.2">
      <c r="A67" s="307">
        <v>2014</v>
      </c>
      <c r="B67" s="313" t="s">
        <v>44</v>
      </c>
      <c r="C67" s="313" t="s">
        <v>117</v>
      </c>
      <c r="D67" s="357">
        <v>55969.556500000006</v>
      </c>
      <c r="E67" s="357">
        <v>70568.512499999997</v>
      </c>
      <c r="F67" s="357">
        <v>31545.495000000003</v>
      </c>
      <c r="G67" s="357">
        <v>6746.95</v>
      </c>
      <c r="H67" s="358">
        <v>164830.51400000002</v>
      </c>
      <c r="I67" s="356"/>
      <c r="J67" s="356"/>
    </row>
    <row r="68" spans="1:10" x14ac:dyDescent="0.2">
      <c r="A68" s="307">
        <v>2014</v>
      </c>
      <c r="B68" s="313" t="s">
        <v>45</v>
      </c>
      <c r="C68" s="313" t="s">
        <v>117</v>
      </c>
      <c r="D68" s="357">
        <v>56399.340000000004</v>
      </c>
      <c r="E68" s="357">
        <v>116685.42750000001</v>
      </c>
      <c r="F68" s="357">
        <v>29736.052500000002</v>
      </c>
      <c r="G68" s="357">
        <v>7212.2800000000007</v>
      </c>
      <c r="H68" s="358">
        <v>210033.1</v>
      </c>
      <c r="I68" s="356"/>
      <c r="J68" s="356"/>
    </row>
    <row r="69" spans="1:10" x14ac:dyDescent="0.2">
      <c r="A69" s="307">
        <v>2014</v>
      </c>
      <c r="B69" s="313" t="s">
        <v>33</v>
      </c>
      <c r="C69" s="313" t="s">
        <v>117</v>
      </c>
      <c r="D69" s="357">
        <v>51164.915999999997</v>
      </c>
      <c r="E69" s="357">
        <v>104930.7445</v>
      </c>
      <c r="F69" s="357">
        <v>28322.195</v>
      </c>
      <c r="G69" s="357">
        <v>6627.57</v>
      </c>
      <c r="H69" s="358">
        <v>191045.42550000001</v>
      </c>
      <c r="I69" s="356"/>
      <c r="J69" s="356"/>
    </row>
    <row r="70" spans="1:10" x14ac:dyDescent="0.2">
      <c r="A70" s="307">
        <v>2014</v>
      </c>
      <c r="B70" s="313" t="s">
        <v>35</v>
      </c>
      <c r="C70" s="313" t="s">
        <v>117</v>
      </c>
      <c r="D70" s="357">
        <v>54531.272499999999</v>
      </c>
      <c r="E70" s="357">
        <v>110754.93109</v>
      </c>
      <c r="F70" s="357">
        <v>31193.33</v>
      </c>
      <c r="G70" s="357">
        <v>8419.27</v>
      </c>
      <c r="H70" s="358">
        <v>204898.80359000002</v>
      </c>
      <c r="I70" s="356"/>
      <c r="J70" s="356"/>
    </row>
    <row r="71" spans="1:10" x14ac:dyDescent="0.2">
      <c r="A71" s="307">
        <v>2014</v>
      </c>
      <c r="B71" s="313" t="s">
        <v>36</v>
      </c>
      <c r="C71" s="313" t="s">
        <v>117</v>
      </c>
      <c r="D71" s="357">
        <v>46721.842499999999</v>
      </c>
      <c r="E71" s="357">
        <v>95020.961430874988</v>
      </c>
      <c r="F71" s="357">
        <v>23085.434999999998</v>
      </c>
      <c r="G71" s="357">
        <v>10454.0175</v>
      </c>
      <c r="H71" s="358">
        <v>175282.25643087502</v>
      </c>
      <c r="I71" s="356"/>
      <c r="J71" s="356"/>
    </row>
    <row r="72" spans="1:10" x14ac:dyDescent="0.2">
      <c r="A72" s="307">
        <v>2014</v>
      </c>
      <c r="B72" s="313" t="s">
        <v>37</v>
      </c>
      <c r="C72" s="313" t="s">
        <v>117</v>
      </c>
      <c r="D72" s="357">
        <v>54801.033000000003</v>
      </c>
      <c r="E72" s="357">
        <v>119734.435</v>
      </c>
      <c r="F72" s="357">
        <v>25390.285</v>
      </c>
      <c r="G72" s="357">
        <v>7588.0749999999998</v>
      </c>
      <c r="H72" s="358">
        <v>207513.82799999998</v>
      </c>
      <c r="I72" s="356"/>
      <c r="J72" s="356"/>
    </row>
    <row r="73" spans="1:10" x14ac:dyDescent="0.2">
      <c r="A73" s="307">
        <v>2014</v>
      </c>
      <c r="B73" s="313" t="s">
        <v>38</v>
      </c>
      <c r="C73" s="313" t="s">
        <v>117</v>
      </c>
      <c r="D73" s="357">
        <v>46446.464000000007</v>
      </c>
      <c r="E73" s="357">
        <v>114151.8725</v>
      </c>
      <c r="F73" s="357">
        <v>27263.1855</v>
      </c>
      <c r="G73" s="357">
        <v>5518.8779999999997</v>
      </c>
      <c r="H73" s="358">
        <v>193380.4</v>
      </c>
      <c r="I73" s="356"/>
      <c r="J73" s="356"/>
    </row>
    <row r="74" spans="1:10" x14ac:dyDescent="0.2">
      <c r="A74" s="307">
        <v>2014</v>
      </c>
      <c r="B74" s="313" t="s">
        <v>39</v>
      </c>
      <c r="C74" s="313" t="s">
        <v>117</v>
      </c>
      <c r="D74" s="357">
        <v>46070.909999999996</v>
      </c>
      <c r="E74" s="357">
        <v>118415.094</v>
      </c>
      <c r="F74" s="357">
        <v>30234.877499999999</v>
      </c>
      <c r="G74" s="357">
        <v>6486.0949999999993</v>
      </c>
      <c r="H74" s="358">
        <v>201206.97649999999</v>
      </c>
      <c r="I74" s="356"/>
      <c r="J74" s="356"/>
    </row>
    <row r="75" spans="1:10" x14ac:dyDescent="0.2">
      <c r="A75" s="307">
        <v>2014</v>
      </c>
      <c r="B75" s="313" t="s">
        <v>40</v>
      </c>
      <c r="C75" s="313" t="s">
        <v>117</v>
      </c>
      <c r="D75" s="357">
        <v>42865.783499999998</v>
      </c>
      <c r="E75" s="357">
        <v>121955.66300000002</v>
      </c>
      <c r="F75" s="357">
        <v>28768.774499999996</v>
      </c>
      <c r="G75" s="357">
        <v>7407.7174999999997</v>
      </c>
      <c r="H75" s="358">
        <v>200997.93849999999</v>
      </c>
      <c r="I75" s="356"/>
      <c r="J75" s="356"/>
    </row>
    <row r="76" spans="1:10" x14ac:dyDescent="0.2">
      <c r="A76" s="307">
        <v>2014</v>
      </c>
      <c r="B76" s="313" t="s">
        <v>41</v>
      </c>
      <c r="C76" s="313" t="s">
        <v>117</v>
      </c>
      <c r="D76" s="357">
        <v>40675.146000000001</v>
      </c>
      <c r="E76" s="357">
        <v>112222.35600000001</v>
      </c>
      <c r="F76" s="357">
        <v>24426.147500000003</v>
      </c>
      <c r="G76" s="357">
        <v>6314.02</v>
      </c>
      <c r="H76" s="358">
        <v>183637.66949999999</v>
      </c>
      <c r="I76" s="356"/>
      <c r="J76" s="356"/>
    </row>
    <row r="77" spans="1:10" x14ac:dyDescent="0.2">
      <c r="A77" s="307">
        <v>2014</v>
      </c>
      <c r="B77" s="313" t="s">
        <v>42</v>
      </c>
      <c r="C77" s="313" t="s">
        <v>117</v>
      </c>
      <c r="D77" s="357">
        <v>47217.119999999995</v>
      </c>
      <c r="E77" s="357">
        <v>114944.765</v>
      </c>
      <c r="F77" s="357">
        <v>25416.467500000002</v>
      </c>
      <c r="G77" s="357">
        <v>5513.2849999999999</v>
      </c>
      <c r="H77" s="358">
        <v>193091.63750000001</v>
      </c>
      <c r="I77" s="356"/>
      <c r="J77" s="356"/>
    </row>
    <row r="78" spans="1:10" x14ac:dyDescent="0.2">
      <c r="A78" s="307">
        <v>2015</v>
      </c>
      <c r="B78" s="313" t="s">
        <v>43</v>
      </c>
      <c r="C78" s="313" t="s">
        <v>117</v>
      </c>
      <c r="D78" s="357">
        <v>41943.662499999999</v>
      </c>
      <c r="E78" s="357">
        <v>116183.696</v>
      </c>
      <c r="F78" s="357">
        <v>25361.86</v>
      </c>
      <c r="G78" s="357">
        <v>6897.1149999999998</v>
      </c>
      <c r="H78" s="358">
        <v>190386.33350000001</v>
      </c>
      <c r="I78" s="356"/>
      <c r="J78" s="356"/>
    </row>
    <row r="79" spans="1:10" x14ac:dyDescent="0.2">
      <c r="A79" s="307">
        <v>2015</v>
      </c>
      <c r="B79" s="313" t="s">
        <v>44</v>
      </c>
      <c r="C79" s="313" t="s">
        <v>117</v>
      </c>
      <c r="D79" s="357">
        <v>49423.192500000005</v>
      </c>
      <c r="E79" s="357">
        <v>108676.90500000001</v>
      </c>
      <c r="F79" s="357">
        <v>31102.607499999998</v>
      </c>
      <c r="G79" s="357">
        <v>6460.8649999999998</v>
      </c>
      <c r="H79" s="358">
        <v>195663.57</v>
      </c>
      <c r="I79" s="356"/>
      <c r="J79" s="356"/>
    </row>
    <row r="80" spans="1:10" x14ac:dyDescent="0.2">
      <c r="A80" s="307">
        <v>2015</v>
      </c>
      <c r="B80" s="313" t="s">
        <v>45</v>
      </c>
      <c r="C80" s="313" t="s">
        <v>117</v>
      </c>
      <c r="D80" s="357">
        <v>51913.404999999999</v>
      </c>
      <c r="E80" s="357">
        <v>130715.08699999998</v>
      </c>
      <c r="F80" s="357">
        <v>36306.037500000006</v>
      </c>
      <c r="G80" s="357">
        <v>7421.5275000000001</v>
      </c>
      <c r="H80" s="358">
        <v>226356.057</v>
      </c>
      <c r="I80" s="356"/>
      <c r="J80" s="356"/>
    </row>
    <row r="81" spans="1:10" x14ac:dyDescent="0.2">
      <c r="A81" s="307">
        <v>2015</v>
      </c>
      <c r="B81" s="313" t="s">
        <v>33</v>
      </c>
      <c r="C81" s="313" t="s">
        <v>117</v>
      </c>
      <c r="D81" s="357">
        <v>48984.027000000002</v>
      </c>
      <c r="E81" s="357">
        <v>112816.02</v>
      </c>
      <c r="F81" s="357">
        <v>36773.061500000003</v>
      </c>
      <c r="G81" s="357">
        <v>7179.8005000000003</v>
      </c>
      <c r="H81" s="358">
        <v>205752.90900000001</v>
      </c>
      <c r="I81" s="356"/>
      <c r="J81" s="356"/>
    </row>
    <row r="82" spans="1:10" x14ac:dyDescent="0.2">
      <c r="A82" s="307">
        <v>2015</v>
      </c>
      <c r="B82" s="313" t="s">
        <v>35</v>
      </c>
      <c r="C82" s="313" t="s">
        <v>117</v>
      </c>
      <c r="D82" s="357">
        <v>53368.288999999997</v>
      </c>
      <c r="E82" s="357">
        <v>114367.503</v>
      </c>
      <c r="F82" s="357">
        <v>37934.472500000003</v>
      </c>
      <c r="G82" s="357">
        <v>7448.8324999999995</v>
      </c>
      <c r="H82" s="358">
        <v>213119.09700000001</v>
      </c>
      <c r="I82" s="356"/>
      <c r="J82" s="356"/>
    </row>
    <row r="83" spans="1:10" x14ac:dyDescent="0.2">
      <c r="A83" s="307">
        <v>2015</v>
      </c>
      <c r="B83" s="313" t="s">
        <v>36</v>
      </c>
      <c r="C83" s="313" t="s">
        <v>117</v>
      </c>
      <c r="D83" s="357">
        <v>49997.387499999997</v>
      </c>
      <c r="E83" s="357">
        <v>96074.34199999999</v>
      </c>
      <c r="F83" s="357">
        <v>39226.345000000001</v>
      </c>
      <c r="G83" s="357">
        <v>7459.6904999999997</v>
      </c>
      <c r="H83" s="358">
        <v>192757.76499999998</v>
      </c>
      <c r="I83" s="356"/>
      <c r="J83" s="356"/>
    </row>
    <row r="84" spans="1:10" x14ac:dyDescent="0.2">
      <c r="A84" s="307">
        <v>2015</v>
      </c>
      <c r="B84" s="313" t="s">
        <v>37</v>
      </c>
      <c r="C84" s="313" t="s">
        <v>117</v>
      </c>
      <c r="D84" s="357">
        <v>55927.295000000006</v>
      </c>
      <c r="E84" s="357">
        <v>128268.11700000001</v>
      </c>
      <c r="F84" s="357">
        <v>45461.794999999998</v>
      </c>
      <c r="G84" s="357">
        <v>7022.6249999999991</v>
      </c>
      <c r="H84" s="358">
        <v>236679.83199999999</v>
      </c>
      <c r="I84" s="356"/>
      <c r="J84" s="356"/>
    </row>
    <row r="85" spans="1:10" x14ac:dyDescent="0.2">
      <c r="A85" s="307">
        <v>2015</v>
      </c>
      <c r="B85" s="313" t="s">
        <v>38</v>
      </c>
      <c r="C85" s="313" t="s">
        <v>117</v>
      </c>
      <c r="D85" s="357">
        <v>55915.137499999997</v>
      </c>
      <c r="E85" s="357">
        <v>104761.01700000001</v>
      </c>
      <c r="F85" s="357">
        <v>48590.465000000004</v>
      </c>
      <c r="G85" s="357">
        <v>9200.7479999999996</v>
      </c>
      <c r="H85" s="358">
        <v>218467.36749999999</v>
      </c>
      <c r="I85" s="356"/>
      <c r="J85" s="356"/>
    </row>
    <row r="86" spans="1:10" x14ac:dyDescent="0.2">
      <c r="A86" s="307">
        <v>2015</v>
      </c>
      <c r="B86" s="313" t="s">
        <v>39</v>
      </c>
      <c r="C86" s="313" t="s">
        <v>117</v>
      </c>
      <c r="D86" s="357">
        <v>61426.92</v>
      </c>
      <c r="E86" s="357">
        <v>101250.05099999999</v>
      </c>
      <c r="F86" s="357">
        <v>53308.8125</v>
      </c>
      <c r="G86" s="357">
        <v>8573.317500000001</v>
      </c>
      <c r="H86" s="358">
        <v>224559.101</v>
      </c>
      <c r="I86" s="356"/>
      <c r="J86" s="356"/>
    </row>
    <row r="87" spans="1:10" x14ac:dyDescent="0.2">
      <c r="A87" s="307">
        <v>2015</v>
      </c>
      <c r="B87" s="313" t="s">
        <v>40</v>
      </c>
      <c r="C87" s="313" t="s">
        <v>117</v>
      </c>
      <c r="D87" s="357">
        <v>60324.205000000016</v>
      </c>
      <c r="E87" s="357">
        <v>91486.163499999995</v>
      </c>
      <c r="F87" s="357">
        <v>54307.547500000001</v>
      </c>
      <c r="G87" s="357">
        <v>9768.5174999999999</v>
      </c>
      <c r="H87" s="358">
        <v>215886.43350000001</v>
      </c>
      <c r="I87" s="356"/>
      <c r="J87" s="356"/>
    </row>
    <row r="88" spans="1:10" x14ac:dyDescent="0.2">
      <c r="A88" s="307">
        <v>2015</v>
      </c>
      <c r="B88" s="313" t="s">
        <v>41</v>
      </c>
      <c r="C88" s="313" t="s">
        <v>117</v>
      </c>
      <c r="D88" s="357">
        <v>55064.807499999995</v>
      </c>
      <c r="E88" s="357">
        <v>91744.327000000005</v>
      </c>
      <c r="F88" s="357">
        <v>50925.314999999995</v>
      </c>
      <c r="G88" s="357">
        <v>10314.424500000001</v>
      </c>
      <c r="H88" s="358">
        <v>208048.87400000001</v>
      </c>
      <c r="I88" s="356"/>
      <c r="J88" s="356"/>
    </row>
    <row r="89" spans="1:10" x14ac:dyDescent="0.2">
      <c r="A89" s="307">
        <v>2015</v>
      </c>
      <c r="B89" s="313" t="s">
        <v>42</v>
      </c>
      <c r="C89" s="313" t="s">
        <v>117</v>
      </c>
      <c r="D89" s="357">
        <v>57452.327500000007</v>
      </c>
      <c r="E89" s="357">
        <v>110840.75499999999</v>
      </c>
      <c r="F89" s="357">
        <v>52538.237500000003</v>
      </c>
      <c r="G89" s="357">
        <v>10318.647500000001</v>
      </c>
      <c r="H89" s="358">
        <v>231149.96749999997</v>
      </c>
      <c r="I89" s="356"/>
      <c r="J89" s="356"/>
    </row>
    <row r="90" spans="1:10" x14ac:dyDescent="0.2">
      <c r="A90" s="307">
        <v>2016</v>
      </c>
      <c r="B90" s="313" t="s">
        <v>43</v>
      </c>
      <c r="C90" s="313" t="s">
        <v>117</v>
      </c>
      <c r="D90" s="357">
        <v>50649.5625</v>
      </c>
      <c r="E90" s="357">
        <v>94380.08</v>
      </c>
      <c r="F90" s="357">
        <v>41969.05</v>
      </c>
      <c r="G90" s="357">
        <v>9426.5924999999988</v>
      </c>
      <c r="H90" s="358">
        <v>196425.28500000003</v>
      </c>
      <c r="I90" s="356"/>
      <c r="J90" s="356"/>
    </row>
    <row r="91" spans="1:10" x14ac:dyDescent="0.2">
      <c r="A91" s="307">
        <v>2016</v>
      </c>
      <c r="B91" s="313" t="s">
        <v>44</v>
      </c>
      <c r="C91" s="313" t="s">
        <v>117</v>
      </c>
      <c r="D91" s="357">
        <v>51342.180000000008</v>
      </c>
      <c r="E91" s="357">
        <v>90093.006499999989</v>
      </c>
      <c r="F91" s="357">
        <v>47967.19</v>
      </c>
      <c r="G91" s="357">
        <v>7741.0625</v>
      </c>
      <c r="H91" s="358">
        <v>197143.43900000004</v>
      </c>
      <c r="I91" s="356"/>
      <c r="J91" s="356"/>
    </row>
    <row r="92" spans="1:10" x14ac:dyDescent="0.2">
      <c r="A92" s="307">
        <v>2016</v>
      </c>
      <c r="B92" s="313" t="s">
        <v>45</v>
      </c>
      <c r="C92" s="313" t="s">
        <v>117</v>
      </c>
      <c r="D92" s="357">
        <v>47775.595000000001</v>
      </c>
      <c r="E92" s="357">
        <v>93862.018500000006</v>
      </c>
      <c r="F92" s="357">
        <v>45338.012500000004</v>
      </c>
      <c r="G92" s="357">
        <v>7484.2550000000001</v>
      </c>
      <c r="H92" s="358">
        <v>194459.88099999999</v>
      </c>
      <c r="I92" s="356"/>
      <c r="J92" s="356"/>
    </row>
    <row r="93" spans="1:10" x14ac:dyDescent="0.2">
      <c r="A93" s="307">
        <v>2016</v>
      </c>
      <c r="B93" s="313" t="s">
        <v>33</v>
      </c>
      <c r="C93" s="313" t="s">
        <v>117</v>
      </c>
      <c r="D93" s="357">
        <v>53537.000000000007</v>
      </c>
      <c r="E93" s="357">
        <v>104215.95199999999</v>
      </c>
      <c r="F93" s="357">
        <v>46712.934999999998</v>
      </c>
      <c r="G93" s="357">
        <v>6999.2950000000001</v>
      </c>
      <c r="H93" s="358">
        <v>211465.18200000006</v>
      </c>
      <c r="I93" s="356"/>
      <c r="J93" s="356"/>
    </row>
    <row r="94" spans="1:10" x14ac:dyDescent="0.2">
      <c r="A94" s="307">
        <v>2016</v>
      </c>
      <c r="B94" s="313" t="s">
        <v>35</v>
      </c>
      <c r="C94" s="313" t="s">
        <v>117</v>
      </c>
      <c r="D94" s="357">
        <v>50007.373000000007</v>
      </c>
      <c r="E94" s="357">
        <v>99698.520499999984</v>
      </c>
      <c r="F94" s="357">
        <v>42114.839500000002</v>
      </c>
      <c r="G94" s="357">
        <v>6813.8824999999997</v>
      </c>
      <c r="H94" s="358">
        <v>198634.61550000001</v>
      </c>
      <c r="I94" s="356"/>
      <c r="J94" s="356"/>
    </row>
    <row r="95" spans="1:10" x14ac:dyDescent="0.2">
      <c r="A95" s="307">
        <v>2016</v>
      </c>
      <c r="B95" s="313" t="s">
        <v>36</v>
      </c>
      <c r="C95" s="313" t="s">
        <v>117</v>
      </c>
      <c r="D95" s="357">
        <v>51325.402000000009</v>
      </c>
      <c r="E95" s="357">
        <v>105775.77899999999</v>
      </c>
      <c r="F95" s="357">
        <v>42491.462499999994</v>
      </c>
      <c r="G95" s="357">
        <v>5787.7224999999999</v>
      </c>
      <c r="H95" s="358">
        <v>205380.36600000001</v>
      </c>
      <c r="I95" s="356"/>
      <c r="J95" s="356"/>
    </row>
    <row r="96" spans="1:10" x14ac:dyDescent="0.2">
      <c r="A96" s="307">
        <v>2016</v>
      </c>
      <c r="B96" s="313" t="s">
        <v>37</v>
      </c>
      <c r="C96" s="313" t="s">
        <v>117</v>
      </c>
      <c r="D96" s="357">
        <v>49465.082499999997</v>
      </c>
      <c r="E96" s="357">
        <v>99572.030500000023</v>
      </c>
      <c r="F96" s="357">
        <v>41463.873500000002</v>
      </c>
      <c r="G96" s="357">
        <v>6078.85</v>
      </c>
      <c r="H96" s="358">
        <v>196579.8365</v>
      </c>
      <c r="I96" s="356"/>
      <c r="J96" s="356"/>
    </row>
    <row r="97" spans="1:10" x14ac:dyDescent="0.2">
      <c r="A97" s="307">
        <v>2016</v>
      </c>
      <c r="B97" s="313" t="s">
        <v>38</v>
      </c>
      <c r="C97" s="313" t="s">
        <v>117</v>
      </c>
      <c r="D97" s="357">
        <v>52935.963499999998</v>
      </c>
      <c r="E97" s="357">
        <v>100034.19599999998</v>
      </c>
      <c r="F97" s="357">
        <v>38668</v>
      </c>
      <c r="G97" s="357">
        <v>5723.0174999999999</v>
      </c>
      <c r="H97" s="358">
        <v>197361.17700000003</v>
      </c>
      <c r="I97" s="356"/>
      <c r="J97" s="356"/>
    </row>
    <row r="98" spans="1:10" x14ac:dyDescent="0.2">
      <c r="A98" s="307">
        <v>2016</v>
      </c>
      <c r="B98" s="313" t="s">
        <v>39</v>
      </c>
      <c r="C98" s="313" t="s">
        <v>117</v>
      </c>
      <c r="D98" s="357">
        <v>49130.676500000001</v>
      </c>
      <c r="E98" s="357">
        <v>99566.407999999981</v>
      </c>
      <c r="F98" s="357">
        <v>38803.736499999999</v>
      </c>
      <c r="G98" s="357">
        <v>7855.1804999999986</v>
      </c>
      <c r="H98" s="358">
        <v>195356.00150000001</v>
      </c>
      <c r="I98" s="356"/>
      <c r="J98" s="356"/>
    </row>
    <row r="99" spans="1:10" x14ac:dyDescent="0.2">
      <c r="A99" s="307">
        <v>2016</v>
      </c>
      <c r="B99" s="313" t="s">
        <v>40</v>
      </c>
      <c r="C99" s="313" t="s">
        <v>117</v>
      </c>
      <c r="D99" s="357">
        <v>49148.485499999995</v>
      </c>
      <c r="E99" s="357">
        <v>100102.44500000001</v>
      </c>
      <c r="F99" s="357">
        <v>36255.813500000004</v>
      </c>
      <c r="G99" s="357">
        <v>7736.1490000000003</v>
      </c>
      <c r="H99" s="358">
        <v>193242.89299999998</v>
      </c>
      <c r="I99" s="356"/>
      <c r="J99" s="356"/>
    </row>
    <row r="100" spans="1:10" x14ac:dyDescent="0.2">
      <c r="A100" s="307">
        <v>2016</v>
      </c>
      <c r="B100" s="313" t="s">
        <v>41</v>
      </c>
      <c r="C100" s="313" t="s">
        <v>117</v>
      </c>
      <c r="D100" s="357">
        <v>46415.514500000012</v>
      </c>
      <c r="E100" s="357">
        <v>101167.26000000001</v>
      </c>
      <c r="F100" s="357">
        <v>37515.950000000004</v>
      </c>
      <c r="G100" s="357">
        <v>8612.7415000000001</v>
      </c>
      <c r="H100" s="358">
        <v>193711.46600000001</v>
      </c>
      <c r="I100" s="356"/>
      <c r="J100" s="356"/>
    </row>
    <row r="101" spans="1:10" x14ac:dyDescent="0.2">
      <c r="A101" s="307">
        <v>2016</v>
      </c>
      <c r="B101" s="313" t="s">
        <v>42</v>
      </c>
      <c r="C101" s="313" t="s">
        <v>117</v>
      </c>
      <c r="D101" s="357">
        <v>46761.862499999996</v>
      </c>
      <c r="E101" s="357">
        <v>118230.86899999998</v>
      </c>
      <c r="F101" s="357">
        <v>33918.761500000001</v>
      </c>
      <c r="G101" s="357">
        <v>7220.2524999999996</v>
      </c>
      <c r="H101" s="358">
        <v>206131.74550000002</v>
      </c>
      <c r="I101" s="356"/>
      <c r="J101" s="356"/>
    </row>
    <row r="102" spans="1:10" x14ac:dyDescent="0.2">
      <c r="A102" s="307">
        <v>2017</v>
      </c>
      <c r="B102" s="313" t="s">
        <v>43</v>
      </c>
      <c r="C102" s="313" t="s">
        <v>117</v>
      </c>
      <c r="D102" s="357">
        <v>42037.175499999998</v>
      </c>
      <c r="E102" s="357">
        <v>99621.922499999986</v>
      </c>
      <c r="F102" s="357">
        <v>35041.412500000006</v>
      </c>
      <c r="G102" s="357">
        <v>6229.0674999999992</v>
      </c>
      <c r="H102" s="358">
        <v>182929.57799999998</v>
      </c>
      <c r="I102" s="356"/>
      <c r="J102" s="356"/>
    </row>
    <row r="103" spans="1:10" x14ac:dyDescent="0.2">
      <c r="A103" s="307">
        <v>2017</v>
      </c>
      <c r="B103" s="313" t="s">
        <v>44</v>
      </c>
      <c r="C103" s="313" t="s">
        <v>117</v>
      </c>
      <c r="D103" s="357">
        <v>46794.467000000004</v>
      </c>
      <c r="E103" s="357">
        <v>99472.724999999991</v>
      </c>
      <c r="F103" s="357">
        <v>31463.132500000003</v>
      </c>
      <c r="G103" s="357">
        <v>7726.3630000000012</v>
      </c>
      <c r="H103" s="358">
        <v>185456.68750000003</v>
      </c>
      <c r="I103" s="356"/>
      <c r="J103" s="356"/>
    </row>
    <row r="104" spans="1:10" x14ac:dyDescent="0.2">
      <c r="A104" s="307">
        <v>2017</v>
      </c>
      <c r="B104" s="313" t="s">
        <v>45</v>
      </c>
      <c r="C104" s="313" t="s">
        <v>117</v>
      </c>
      <c r="D104" s="357">
        <v>52809.11</v>
      </c>
      <c r="E104" s="357">
        <v>118940.00599999999</v>
      </c>
      <c r="F104" s="357">
        <v>43458.520000000004</v>
      </c>
      <c r="G104" s="357">
        <v>10313.7459</v>
      </c>
      <c r="H104" s="358">
        <v>225521.38189999998</v>
      </c>
      <c r="I104" s="356"/>
      <c r="J104" s="356"/>
    </row>
    <row r="105" spans="1:10" x14ac:dyDescent="0.2">
      <c r="A105" s="307">
        <v>2017</v>
      </c>
      <c r="B105" s="313" t="s">
        <v>33</v>
      </c>
      <c r="C105" s="313" t="s">
        <v>117</v>
      </c>
      <c r="D105" s="357">
        <v>43567.574000000001</v>
      </c>
      <c r="E105" s="357">
        <v>95078.672000000006</v>
      </c>
      <c r="F105" s="357">
        <v>35714.029000000002</v>
      </c>
      <c r="G105" s="357">
        <v>4877.2175000000007</v>
      </c>
      <c r="H105" s="358">
        <v>179237.49249999999</v>
      </c>
      <c r="I105" s="356"/>
      <c r="J105" s="356"/>
    </row>
    <row r="106" spans="1:10" x14ac:dyDescent="0.2">
      <c r="A106" s="307">
        <v>2017</v>
      </c>
      <c r="B106" s="313" t="s">
        <v>35</v>
      </c>
      <c r="C106" s="313" t="s">
        <v>117</v>
      </c>
      <c r="D106" s="357">
        <v>46461.3125</v>
      </c>
      <c r="E106" s="357">
        <v>98174.487500000017</v>
      </c>
      <c r="F106" s="357">
        <v>39093.053</v>
      </c>
      <c r="G106" s="357">
        <v>9166.6654999999992</v>
      </c>
      <c r="H106" s="358">
        <v>192895.51850000001</v>
      </c>
      <c r="I106" s="356"/>
      <c r="J106" s="356"/>
    </row>
    <row r="107" spans="1:10" x14ac:dyDescent="0.2">
      <c r="A107" s="307">
        <v>2017</v>
      </c>
      <c r="B107" s="313" t="s">
        <v>36</v>
      </c>
      <c r="C107" s="313" t="s">
        <v>117</v>
      </c>
      <c r="D107" s="357">
        <v>43921.428</v>
      </c>
      <c r="E107" s="357">
        <v>92032.015999999989</v>
      </c>
      <c r="F107" s="357">
        <v>41450.28</v>
      </c>
      <c r="G107" s="357">
        <v>9940.445499999998</v>
      </c>
      <c r="H107" s="358">
        <v>187344.16949999999</v>
      </c>
      <c r="I107" s="356"/>
      <c r="J107" s="356"/>
    </row>
    <row r="108" spans="1:10" x14ac:dyDescent="0.2">
      <c r="A108" s="307">
        <v>2017</v>
      </c>
      <c r="B108" s="313" t="s">
        <v>37</v>
      </c>
      <c r="C108" s="313" t="s">
        <v>117</v>
      </c>
      <c r="D108" s="357">
        <v>43872.727499999994</v>
      </c>
      <c r="E108" s="357">
        <v>101621.859</v>
      </c>
      <c r="F108" s="357">
        <v>38879.154999999999</v>
      </c>
      <c r="G108" s="357">
        <v>9983.8720000000012</v>
      </c>
      <c r="H108" s="358">
        <v>194357.61350000001</v>
      </c>
      <c r="I108" s="356"/>
      <c r="J108" s="356"/>
    </row>
    <row r="109" spans="1:10" x14ac:dyDescent="0.2">
      <c r="A109" s="307">
        <v>2017</v>
      </c>
      <c r="B109" s="313" t="s">
        <v>38</v>
      </c>
      <c r="C109" s="313" t="s">
        <v>117</v>
      </c>
      <c r="D109" s="357">
        <v>42897.357000000004</v>
      </c>
      <c r="E109" s="357">
        <v>97207.76449999999</v>
      </c>
      <c r="F109" s="357">
        <v>42758.957499999997</v>
      </c>
      <c r="G109" s="357">
        <v>8940.2164999999986</v>
      </c>
      <c r="H109" s="358">
        <v>191804.29550000001</v>
      </c>
      <c r="I109" s="356"/>
      <c r="J109" s="356"/>
    </row>
    <row r="110" spans="1:10" x14ac:dyDescent="0.2">
      <c r="A110" s="307">
        <v>2017</v>
      </c>
      <c r="B110" s="313" t="s">
        <v>39</v>
      </c>
      <c r="C110" s="313" t="s">
        <v>117</v>
      </c>
      <c r="D110" s="357">
        <v>42614.08249999999</v>
      </c>
      <c r="E110" s="357">
        <v>92031.481500000009</v>
      </c>
      <c r="F110" s="357">
        <v>44287.705000000002</v>
      </c>
      <c r="G110" s="357">
        <v>10042.4915</v>
      </c>
      <c r="H110" s="358">
        <v>188975.76049999997</v>
      </c>
      <c r="I110" s="356"/>
      <c r="J110" s="356"/>
    </row>
    <row r="111" spans="1:10" x14ac:dyDescent="0.2">
      <c r="A111" s="307">
        <v>2017</v>
      </c>
      <c r="B111" s="313" t="s">
        <v>40</v>
      </c>
      <c r="C111" s="313" t="s">
        <v>117</v>
      </c>
      <c r="D111" s="357">
        <v>42294.056499999992</v>
      </c>
      <c r="E111" s="357">
        <v>96422.47099999999</v>
      </c>
      <c r="F111" s="357">
        <v>41450.754999999997</v>
      </c>
      <c r="G111" s="357">
        <v>10680.536</v>
      </c>
      <c r="H111" s="358">
        <v>190847.81849999996</v>
      </c>
      <c r="I111" s="356"/>
      <c r="J111" s="356"/>
    </row>
    <row r="112" spans="1:10" x14ac:dyDescent="0.2">
      <c r="A112" s="307">
        <v>2017</v>
      </c>
      <c r="B112" s="313" t="s">
        <v>41</v>
      </c>
      <c r="C112" s="313" t="s">
        <v>117</v>
      </c>
      <c r="D112" s="357">
        <v>41642.201000000001</v>
      </c>
      <c r="E112" s="357">
        <v>99439.726500000004</v>
      </c>
      <c r="F112" s="357">
        <v>41483.595000000001</v>
      </c>
      <c r="G112" s="357">
        <v>11223.165500000001</v>
      </c>
      <c r="H112" s="358">
        <v>193788.68799999999</v>
      </c>
      <c r="I112" s="356"/>
      <c r="J112" s="356"/>
    </row>
    <row r="113" spans="1:10" x14ac:dyDescent="0.2">
      <c r="A113" s="307">
        <v>2017</v>
      </c>
      <c r="B113" s="313" t="s">
        <v>42</v>
      </c>
      <c r="C113" s="313" t="s">
        <v>117</v>
      </c>
      <c r="D113" s="357">
        <v>42718.194499999998</v>
      </c>
      <c r="E113" s="357">
        <v>98640.64499999999</v>
      </c>
      <c r="F113" s="357">
        <v>39118.504499999995</v>
      </c>
      <c r="G113" s="357">
        <v>10650.537500000002</v>
      </c>
      <c r="H113" s="358">
        <v>191127.88149999996</v>
      </c>
      <c r="I113" s="356"/>
      <c r="J113" s="356"/>
    </row>
    <row r="114" spans="1:10" x14ac:dyDescent="0.2">
      <c r="A114" s="307">
        <v>2018</v>
      </c>
      <c r="B114" s="313" t="s">
        <v>43</v>
      </c>
      <c r="C114" s="313" t="s">
        <v>117</v>
      </c>
      <c r="D114" s="357">
        <v>38709.064499999993</v>
      </c>
      <c r="E114" s="357">
        <v>98367.784</v>
      </c>
      <c r="F114" s="357">
        <v>32046.987999999998</v>
      </c>
      <c r="G114" s="357">
        <v>10519.8015</v>
      </c>
      <c r="H114" s="358">
        <v>179643.63799999998</v>
      </c>
      <c r="I114" s="356"/>
      <c r="J114" s="356"/>
    </row>
    <row r="115" spans="1:10" x14ac:dyDescent="0.2">
      <c r="A115" s="307">
        <v>2018</v>
      </c>
      <c r="B115" s="313" t="s">
        <v>44</v>
      </c>
      <c r="C115" s="313" t="s">
        <v>117</v>
      </c>
      <c r="D115" s="357">
        <v>42202.670999999995</v>
      </c>
      <c r="E115" s="357">
        <v>92501.210999999996</v>
      </c>
      <c r="F115" s="357">
        <v>39836.500000000007</v>
      </c>
      <c r="G115" s="357">
        <v>9496.9429999999993</v>
      </c>
      <c r="H115" s="358">
        <v>184037.32499999998</v>
      </c>
      <c r="I115" s="356"/>
      <c r="J115" s="356"/>
    </row>
    <row r="116" spans="1:10" x14ac:dyDescent="0.2">
      <c r="A116" s="307">
        <v>2018</v>
      </c>
      <c r="B116" s="313" t="s">
        <v>45</v>
      </c>
      <c r="C116" s="313" t="s">
        <v>117</v>
      </c>
      <c r="D116" s="357">
        <v>47197.416999999994</v>
      </c>
      <c r="E116" s="357">
        <v>107424.3045</v>
      </c>
      <c r="F116" s="357">
        <v>36928.207500000004</v>
      </c>
      <c r="G116" s="357">
        <v>10354.977500000001</v>
      </c>
      <c r="H116" s="358">
        <v>201904.90649999998</v>
      </c>
      <c r="I116" s="356"/>
      <c r="J116" s="356"/>
    </row>
    <row r="117" spans="1:10" x14ac:dyDescent="0.2">
      <c r="A117" s="307">
        <v>2018</v>
      </c>
      <c r="B117" s="313" t="s">
        <v>33</v>
      </c>
      <c r="C117" s="313" t="s">
        <v>117</v>
      </c>
      <c r="D117" s="357">
        <v>49979.71</v>
      </c>
      <c r="E117" s="357">
        <v>113657.87749999999</v>
      </c>
      <c r="F117" s="357">
        <v>37626.900000000009</v>
      </c>
      <c r="G117" s="357">
        <v>9562.8389999999999</v>
      </c>
      <c r="H117" s="358">
        <v>210827.32649999997</v>
      </c>
      <c r="I117" s="356"/>
      <c r="J117" s="356"/>
    </row>
    <row r="118" spans="1:10" x14ac:dyDescent="0.2">
      <c r="A118" s="307">
        <v>2018</v>
      </c>
      <c r="B118" s="313" t="s">
        <v>35</v>
      </c>
      <c r="C118" s="313" t="s">
        <v>117</v>
      </c>
      <c r="D118" s="357">
        <v>48449.222999999998</v>
      </c>
      <c r="E118" s="357">
        <v>90644.541000000012</v>
      </c>
      <c r="F118" s="357">
        <v>38140.984499999999</v>
      </c>
      <c r="G118" s="357">
        <v>9666.6284999999989</v>
      </c>
      <c r="H118" s="358">
        <v>186901.37700000001</v>
      </c>
      <c r="I118" s="356"/>
      <c r="J118" s="356"/>
    </row>
    <row r="119" spans="1:10" x14ac:dyDescent="0.2">
      <c r="A119" s="307">
        <v>2018</v>
      </c>
      <c r="B119" s="313" t="s">
        <v>36</v>
      </c>
      <c r="C119" s="313" t="s">
        <v>117</v>
      </c>
      <c r="D119" s="357">
        <v>44303.424499999994</v>
      </c>
      <c r="E119" s="357">
        <v>90023.113499999992</v>
      </c>
      <c r="F119" s="357">
        <v>36430.447499999995</v>
      </c>
      <c r="G119" s="357">
        <v>9115.5974999999999</v>
      </c>
      <c r="H119" s="358">
        <v>179872.58300000001</v>
      </c>
      <c r="I119" s="356"/>
      <c r="J119" s="356"/>
    </row>
    <row r="120" spans="1:10" x14ac:dyDescent="0.2">
      <c r="A120" s="307">
        <v>2018</v>
      </c>
      <c r="B120" s="313" t="s">
        <v>37</v>
      </c>
      <c r="C120" s="313" t="s">
        <v>117</v>
      </c>
      <c r="D120" s="357">
        <v>45086.076499999996</v>
      </c>
      <c r="E120" s="357">
        <v>101525.45950000003</v>
      </c>
      <c r="F120" s="357">
        <v>34943.008999999998</v>
      </c>
      <c r="G120" s="357">
        <v>10071.052500000002</v>
      </c>
      <c r="H120" s="358">
        <v>191625.59750000003</v>
      </c>
      <c r="I120" s="356"/>
      <c r="J120" s="356"/>
    </row>
    <row r="121" spans="1:10" x14ac:dyDescent="0.2">
      <c r="A121" s="307">
        <v>2018</v>
      </c>
      <c r="B121" s="313" t="s">
        <v>38</v>
      </c>
      <c r="C121" s="313" t="s">
        <v>117</v>
      </c>
      <c r="D121" s="357">
        <v>48598.542999999991</v>
      </c>
      <c r="E121" s="357">
        <v>103184.91200000001</v>
      </c>
      <c r="F121" s="357">
        <v>40581.095000000001</v>
      </c>
      <c r="G121" s="357">
        <v>8824.5724999999984</v>
      </c>
      <c r="H121" s="358">
        <v>201189.12249999997</v>
      </c>
      <c r="I121" s="356"/>
      <c r="J121" s="356"/>
    </row>
    <row r="122" spans="1:10" x14ac:dyDescent="0.2">
      <c r="A122" s="307">
        <v>2018</v>
      </c>
      <c r="B122" s="313" t="s">
        <v>39</v>
      </c>
      <c r="C122" s="313" t="s">
        <v>117</v>
      </c>
      <c r="D122" s="357">
        <v>46762.542499999996</v>
      </c>
      <c r="E122" s="357">
        <v>98164.920500000007</v>
      </c>
      <c r="F122" s="357">
        <v>40056.222500000003</v>
      </c>
      <c r="G122" s="357">
        <v>9196.5305000000008</v>
      </c>
      <c r="H122" s="358">
        <v>194180.21599999999</v>
      </c>
      <c r="I122" s="356"/>
      <c r="J122" s="356"/>
    </row>
    <row r="123" spans="1:10" x14ac:dyDescent="0.2">
      <c r="A123" s="307">
        <v>2018</v>
      </c>
      <c r="B123" s="313" t="s">
        <v>40</v>
      </c>
      <c r="C123" s="313" t="s">
        <v>117</v>
      </c>
      <c r="D123" s="357">
        <v>49124.964</v>
      </c>
      <c r="E123" s="357">
        <v>108420.34049999999</v>
      </c>
      <c r="F123" s="357">
        <v>40323.965499999998</v>
      </c>
      <c r="G123" s="357">
        <v>6735.8850000000002</v>
      </c>
      <c r="H123" s="358">
        <v>204605.155</v>
      </c>
      <c r="I123" s="356"/>
      <c r="J123" s="356"/>
    </row>
    <row r="124" spans="1:10" x14ac:dyDescent="0.2">
      <c r="A124" s="307">
        <v>2018</v>
      </c>
      <c r="B124" s="313" t="s">
        <v>41</v>
      </c>
      <c r="C124" s="313" t="s">
        <v>117</v>
      </c>
      <c r="D124" s="357">
        <v>46400.031499999997</v>
      </c>
      <c r="E124" s="357">
        <v>106049.15150000001</v>
      </c>
      <c r="F124" s="357">
        <v>37917.912499999999</v>
      </c>
      <c r="G124" s="357">
        <v>6221.9749999999995</v>
      </c>
      <c r="H124" s="358">
        <v>196589.07049999997</v>
      </c>
      <c r="I124" s="356"/>
      <c r="J124" s="356"/>
    </row>
    <row r="125" spans="1:10" x14ac:dyDescent="0.2">
      <c r="A125" s="307">
        <v>2018</v>
      </c>
      <c r="B125" s="313" t="s">
        <v>42</v>
      </c>
      <c r="C125" s="313" t="s">
        <v>117</v>
      </c>
      <c r="D125" s="357">
        <v>50062.865499999993</v>
      </c>
      <c r="E125" s="357">
        <v>107363.36299999998</v>
      </c>
      <c r="F125" s="357">
        <v>36410.682500000003</v>
      </c>
      <c r="G125" s="357">
        <v>6246.6450000000004</v>
      </c>
      <c r="H125" s="358">
        <v>200083.55599999998</v>
      </c>
      <c r="I125" s="356"/>
      <c r="J125" s="356"/>
    </row>
    <row r="126" spans="1:10" x14ac:dyDescent="0.2">
      <c r="A126" s="307">
        <v>2019</v>
      </c>
      <c r="B126" s="313" t="s">
        <v>43</v>
      </c>
      <c r="C126" s="313" t="s">
        <v>117</v>
      </c>
      <c r="D126" s="357">
        <v>43604.354000000007</v>
      </c>
      <c r="E126" s="357">
        <v>108373.735</v>
      </c>
      <c r="F126" s="357">
        <v>33251.9</v>
      </c>
      <c r="G126" s="357">
        <v>6993.82</v>
      </c>
      <c r="H126" s="358">
        <v>192223.80900000001</v>
      </c>
      <c r="I126" s="356"/>
      <c r="J126" s="356"/>
    </row>
    <row r="127" spans="1:10" x14ac:dyDescent="0.2">
      <c r="A127" s="307">
        <v>2019</v>
      </c>
      <c r="B127" s="313" t="s">
        <v>44</v>
      </c>
      <c r="C127" s="313" t="s">
        <v>117</v>
      </c>
      <c r="D127" s="357">
        <v>47588.343500000017</v>
      </c>
      <c r="E127" s="357">
        <v>99128.984499999991</v>
      </c>
      <c r="F127" s="357">
        <v>38479.893000000004</v>
      </c>
      <c r="G127" s="357">
        <v>7745.9975000000004</v>
      </c>
      <c r="H127" s="358">
        <v>192943.21850000002</v>
      </c>
      <c r="I127" s="356"/>
      <c r="J127" s="356"/>
    </row>
    <row r="128" spans="1:10" x14ac:dyDescent="0.2">
      <c r="A128" s="307">
        <v>2019</v>
      </c>
      <c r="B128" s="313" t="s">
        <v>45</v>
      </c>
      <c r="C128" s="313" t="s">
        <v>117</v>
      </c>
      <c r="D128" s="357">
        <v>49839.837</v>
      </c>
      <c r="E128" s="357">
        <v>111482.3535</v>
      </c>
      <c r="F128" s="357">
        <v>38466.887500000004</v>
      </c>
      <c r="G128" s="357">
        <v>6993.5074999999997</v>
      </c>
      <c r="H128" s="358">
        <v>206782.58549999996</v>
      </c>
      <c r="I128" s="356"/>
      <c r="J128" s="356"/>
    </row>
    <row r="129" spans="1:10" x14ac:dyDescent="0.2">
      <c r="A129" s="307">
        <v>2019</v>
      </c>
      <c r="B129" s="313" t="s">
        <v>33</v>
      </c>
      <c r="C129" s="313" t="s">
        <v>117</v>
      </c>
      <c r="D129" s="357">
        <v>45659.994499999986</v>
      </c>
      <c r="E129" s="357">
        <v>112085.20450000002</v>
      </c>
      <c r="F129" s="357">
        <v>34177.914499999999</v>
      </c>
      <c r="G129" s="357">
        <v>6570.2625000000007</v>
      </c>
      <c r="H129" s="358">
        <v>198493.37599999999</v>
      </c>
      <c r="I129" s="356"/>
      <c r="J129" s="356"/>
    </row>
    <row r="130" spans="1:10" x14ac:dyDescent="0.2">
      <c r="A130" s="307">
        <v>2019</v>
      </c>
      <c r="B130" s="313" t="s">
        <v>35</v>
      </c>
      <c r="C130" s="313" t="s">
        <v>117</v>
      </c>
      <c r="D130" s="357">
        <v>48920.34</v>
      </c>
      <c r="E130" s="357">
        <v>101649.72549999999</v>
      </c>
      <c r="F130" s="357">
        <v>36192.067499999997</v>
      </c>
      <c r="G130" s="357">
        <v>7688.9300000000012</v>
      </c>
      <c r="H130" s="358">
        <v>194451.06300000002</v>
      </c>
      <c r="I130" s="356"/>
      <c r="J130" s="356"/>
    </row>
    <row r="131" spans="1:10" x14ac:dyDescent="0.2">
      <c r="A131" s="307">
        <v>2019</v>
      </c>
      <c r="B131" s="313" t="s">
        <v>36</v>
      </c>
      <c r="C131" s="313" t="s">
        <v>117</v>
      </c>
      <c r="D131" s="357">
        <v>45725.654999999999</v>
      </c>
      <c r="E131" s="357">
        <v>91465.039000000004</v>
      </c>
      <c r="F131" s="357">
        <v>35138.244999999995</v>
      </c>
      <c r="G131" s="357">
        <v>8044.9539999999997</v>
      </c>
      <c r="H131" s="358">
        <v>180373.89300000001</v>
      </c>
      <c r="I131" s="356"/>
      <c r="J131" s="356"/>
    </row>
    <row r="132" spans="1:10" x14ac:dyDescent="0.2">
      <c r="A132" s="307">
        <v>2019</v>
      </c>
      <c r="B132" s="313" t="s">
        <v>37</v>
      </c>
      <c r="C132" s="313" t="s">
        <v>117</v>
      </c>
      <c r="D132" s="357">
        <v>48559.141499999998</v>
      </c>
      <c r="E132" s="357">
        <v>113309.769</v>
      </c>
      <c r="F132" s="357">
        <v>36012.68</v>
      </c>
      <c r="G132" s="357">
        <v>7784.0489999999991</v>
      </c>
      <c r="H132" s="358">
        <v>205665.63949999999</v>
      </c>
      <c r="I132" s="356"/>
      <c r="J132" s="356"/>
    </row>
    <row r="133" spans="1:10" x14ac:dyDescent="0.2">
      <c r="A133" s="307">
        <v>2019</v>
      </c>
      <c r="B133" s="313" t="s">
        <v>38</v>
      </c>
      <c r="C133" s="313" t="s">
        <v>117</v>
      </c>
      <c r="D133" s="357">
        <v>53676.857499999998</v>
      </c>
      <c r="E133" s="357">
        <v>112054.95550000001</v>
      </c>
      <c r="F133" s="357">
        <v>34765.438499999997</v>
      </c>
      <c r="G133" s="357">
        <v>7249.6825000000008</v>
      </c>
      <c r="H133" s="358">
        <v>207746.93400000001</v>
      </c>
      <c r="I133" s="356"/>
      <c r="J133" s="356"/>
    </row>
    <row r="134" spans="1:10" x14ac:dyDescent="0.2">
      <c r="A134" s="307">
        <v>2019</v>
      </c>
      <c r="B134" s="313" t="s">
        <v>39</v>
      </c>
      <c r="C134" s="313" t="s">
        <v>117</v>
      </c>
      <c r="D134" s="357">
        <v>45413.938000000002</v>
      </c>
      <c r="E134" s="357">
        <v>105860.60800000001</v>
      </c>
      <c r="F134" s="357">
        <v>32045.119999999999</v>
      </c>
      <c r="G134" s="357">
        <v>7306.5784999999996</v>
      </c>
      <c r="H134" s="358">
        <v>190626.2445</v>
      </c>
      <c r="I134" s="356"/>
      <c r="J134" s="356"/>
    </row>
    <row r="135" spans="1:10" x14ac:dyDescent="0.2">
      <c r="A135" s="307">
        <v>2019</v>
      </c>
      <c r="B135" s="313" t="s">
        <v>40</v>
      </c>
      <c r="C135" s="313" t="s">
        <v>117</v>
      </c>
      <c r="D135" s="357">
        <v>46896.154999999984</v>
      </c>
      <c r="E135" s="357">
        <v>100200.39550000001</v>
      </c>
      <c r="F135" s="357">
        <v>35763.408500000005</v>
      </c>
      <c r="G135" s="357">
        <v>12470.977499999999</v>
      </c>
      <c r="H135" s="358">
        <v>195330.93649999998</v>
      </c>
      <c r="I135" s="356"/>
      <c r="J135" s="356"/>
    </row>
    <row r="136" spans="1:10" x14ac:dyDescent="0.2">
      <c r="A136" s="307">
        <v>2019</v>
      </c>
      <c r="B136" s="313" t="s">
        <v>41</v>
      </c>
      <c r="C136" s="313" t="s">
        <v>117</v>
      </c>
      <c r="D136" s="357">
        <v>48433.016499999998</v>
      </c>
      <c r="E136" s="357">
        <v>109903.74900000001</v>
      </c>
      <c r="F136" s="357">
        <v>35695.79</v>
      </c>
      <c r="G136" s="357">
        <v>11866.307500000001</v>
      </c>
      <c r="H136" s="358">
        <v>205898.86300000001</v>
      </c>
      <c r="I136" s="356"/>
      <c r="J136" s="356"/>
    </row>
    <row r="137" spans="1:10" x14ac:dyDescent="0.2">
      <c r="A137" s="307">
        <v>2019</v>
      </c>
      <c r="B137" s="313" t="s">
        <v>42</v>
      </c>
      <c r="C137" s="313" t="s">
        <v>117</v>
      </c>
      <c r="D137" s="357">
        <v>49850.2405</v>
      </c>
      <c r="E137" s="357">
        <v>116210.21250000001</v>
      </c>
      <c r="F137" s="357">
        <v>34444.615999999995</v>
      </c>
      <c r="G137" s="357">
        <v>10003.262500000001</v>
      </c>
      <c r="H137" s="358">
        <v>210508.33149999997</v>
      </c>
      <c r="I137" s="356"/>
      <c r="J137" s="356"/>
    </row>
    <row r="138" spans="1:10" x14ac:dyDescent="0.2">
      <c r="A138" s="307">
        <v>2020</v>
      </c>
      <c r="B138" s="313" t="s">
        <v>43</v>
      </c>
      <c r="C138" s="313" t="s">
        <v>117</v>
      </c>
      <c r="D138" s="357">
        <v>40187.377500000002</v>
      </c>
      <c r="E138" s="357">
        <v>100959.63</v>
      </c>
      <c r="F138" s="357">
        <v>30822.757500000003</v>
      </c>
      <c r="G138" s="357">
        <v>10682.28</v>
      </c>
      <c r="H138" s="358">
        <v>182652.04500000001</v>
      </c>
      <c r="I138" s="356"/>
      <c r="J138" s="356"/>
    </row>
    <row r="139" spans="1:10" x14ac:dyDescent="0.2">
      <c r="A139" s="307">
        <v>2020</v>
      </c>
      <c r="B139" s="313" t="s">
        <v>44</v>
      </c>
      <c r="C139" s="313" t="s">
        <v>117</v>
      </c>
      <c r="D139" s="357">
        <v>48962.953500000003</v>
      </c>
      <c r="E139" s="357">
        <v>99071.279000000039</v>
      </c>
      <c r="F139" s="357">
        <v>32840.695</v>
      </c>
      <c r="G139" s="357">
        <v>11001.5465</v>
      </c>
      <c r="H139" s="358">
        <v>191876.47400000002</v>
      </c>
      <c r="I139" s="356"/>
      <c r="J139" s="356"/>
    </row>
    <row r="140" spans="1:10" x14ac:dyDescent="0.2">
      <c r="A140" s="307">
        <v>2020</v>
      </c>
      <c r="B140" s="313" t="s">
        <v>45</v>
      </c>
      <c r="C140" s="313" t="s">
        <v>117</v>
      </c>
      <c r="D140" s="357">
        <v>34268.722499999996</v>
      </c>
      <c r="E140" s="357">
        <v>84853.427500000005</v>
      </c>
      <c r="F140" s="357">
        <v>28728.712500000001</v>
      </c>
      <c r="G140" s="357">
        <v>8259.4424999999992</v>
      </c>
      <c r="H140" s="358">
        <v>156110.30500000002</v>
      </c>
      <c r="I140" s="356"/>
      <c r="J140" s="356"/>
    </row>
    <row r="141" spans="1:10" x14ac:dyDescent="0.2">
      <c r="A141" s="307">
        <v>2020</v>
      </c>
      <c r="B141" s="313" t="s">
        <v>33</v>
      </c>
      <c r="C141" s="313" t="s">
        <v>117</v>
      </c>
      <c r="D141" s="357">
        <v>3158.0330000000008</v>
      </c>
      <c r="E141" s="357">
        <v>46317.978500000005</v>
      </c>
      <c r="F141" s="357">
        <v>7442.1099999999988</v>
      </c>
      <c r="G141" s="357">
        <v>2696.7200000000003</v>
      </c>
      <c r="H141" s="358">
        <v>59614.841499999995</v>
      </c>
      <c r="I141" s="356"/>
      <c r="J141" s="356"/>
    </row>
    <row r="142" spans="1:10" x14ac:dyDescent="0.2">
      <c r="A142" s="307">
        <v>2020</v>
      </c>
      <c r="B142" s="313" t="s">
        <v>35</v>
      </c>
      <c r="C142" s="313" t="s">
        <v>117</v>
      </c>
      <c r="D142" s="357">
        <v>23064.896500000003</v>
      </c>
      <c r="E142" s="357">
        <v>74733.937000190752</v>
      </c>
      <c r="F142" s="357">
        <v>21748.007499999996</v>
      </c>
      <c r="G142" s="357">
        <v>6965.5475000000006</v>
      </c>
      <c r="H142" s="358">
        <v>126512.38850019075</v>
      </c>
      <c r="I142" s="356"/>
      <c r="J142" s="356"/>
    </row>
    <row r="143" spans="1:10" s="340" customFormat="1" x14ac:dyDescent="0.2">
      <c r="A143" s="307">
        <v>2020</v>
      </c>
      <c r="B143" s="313" t="s">
        <v>36</v>
      </c>
      <c r="C143" s="313" t="s">
        <v>117</v>
      </c>
      <c r="D143" s="357">
        <v>31629.451999999997</v>
      </c>
      <c r="E143" s="357">
        <v>91044.686500000025</v>
      </c>
      <c r="F143" s="357">
        <v>27665.664499999999</v>
      </c>
      <c r="G143" s="357">
        <v>8028.5779999999995</v>
      </c>
      <c r="H143" s="358">
        <v>158368.38100000005</v>
      </c>
      <c r="I143" s="356"/>
      <c r="J143" s="356"/>
    </row>
    <row r="144" spans="1:10" s="340" customFormat="1" x14ac:dyDescent="0.2">
      <c r="A144" s="307">
        <v>2020</v>
      </c>
      <c r="B144" s="313" t="s">
        <v>37</v>
      </c>
      <c r="C144" s="313" t="s">
        <v>117</v>
      </c>
      <c r="D144" s="357">
        <v>36102.953000000001</v>
      </c>
      <c r="E144" s="357">
        <v>108168.57800000004</v>
      </c>
      <c r="F144" s="357">
        <v>33198.797500000001</v>
      </c>
      <c r="G144" s="357">
        <v>9450.7574999999997</v>
      </c>
      <c r="H144" s="358">
        <v>186921.08600000007</v>
      </c>
      <c r="I144" s="356"/>
      <c r="J144" s="356"/>
    </row>
    <row r="145" spans="1:10" x14ac:dyDescent="0.2">
      <c r="A145" s="307">
        <v>2020</v>
      </c>
      <c r="B145" s="313" t="s">
        <v>38</v>
      </c>
      <c r="C145" s="313" t="s">
        <v>117</v>
      </c>
      <c r="D145" s="357">
        <v>37959.681999999993</v>
      </c>
      <c r="E145" s="357">
        <v>93381.362498474133</v>
      </c>
      <c r="F145" s="357">
        <v>32094.762500000001</v>
      </c>
      <c r="G145" s="357">
        <v>9925.5150027465825</v>
      </c>
      <c r="H145" s="358">
        <v>173361.32200122072</v>
      </c>
      <c r="I145" s="356"/>
      <c r="J145" s="356"/>
    </row>
    <row r="146" spans="1:10" x14ac:dyDescent="0.2">
      <c r="A146" s="307">
        <v>2020</v>
      </c>
      <c r="B146" s="313" t="s">
        <v>39</v>
      </c>
      <c r="C146" s="313" t="s">
        <v>117</v>
      </c>
      <c r="D146" s="357">
        <v>45572.612499999996</v>
      </c>
      <c r="E146" s="357">
        <v>103190.79500152587</v>
      </c>
      <c r="F146" s="357">
        <v>33954.58</v>
      </c>
      <c r="G146" s="357">
        <v>10724.107003662109</v>
      </c>
      <c r="H146" s="358">
        <v>193442.09450518797</v>
      </c>
      <c r="I146" s="356"/>
      <c r="J146" s="356"/>
    </row>
    <row r="147" spans="1:10" x14ac:dyDescent="0.2">
      <c r="A147" s="307">
        <v>2020</v>
      </c>
      <c r="B147" s="313" t="s">
        <v>40</v>
      </c>
      <c r="C147" s="313" t="s">
        <v>117</v>
      </c>
      <c r="D147" s="357">
        <v>47323.604500000001</v>
      </c>
      <c r="E147" s="357">
        <v>109808.42499923709</v>
      </c>
      <c r="F147" s="357">
        <v>33665.993499904631</v>
      </c>
      <c r="G147" s="357">
        <v>12001.532500000001</v>
      </c>
      <c r="H147" s="358">
        <v>202799.55549914166</v>
      </c>
      <c r="I147" s="356"/>
      <c r="J147" s="356"/>
    </row>
    <row r="148" spans="1:10" s="340" customFormat="1" x14ac:dyDescent="0.2">
      <c r="A148" s="307">
        <v>2020</v>
      </c>
      <c r="B148" s="313" t="s">
        <v>41</v>
      </c>
      <c r="C148" s="313" t="s">
        <v>117</v>
      </c>
      <c r="D148" s="357">
        <v>41152.965199999999</v>
      </c>
      <c r="E148" s="357">
        <v>107739.83750152585</v>
      </c>
      <c r="F148" s="357">
        <v>31838.307500000006</v>
      </c>
      <c r="G148" s="357">
        <v>11768.960999999999</v>
      </c>
      <c r="H148" s="358">
        <v>192500.07120152586</v>
      </c>
      <c r="I148" s="331"/>
      <c r="J148" s="331"/>
    </row>
    <row r="149" spans="1:10" s="340" customFormat="1" x14ac:dyDescent="0.2">
      <c r="A149" s="307">
        <v>2020</v>
      </c>
      <c r="B149" s="313" t="s">
        <v>42</v>
      </c>
      <c r="C149" s="313" t="s">
        <v>117</v>
      </c>
      <c r="D149" s="357">
        <v>40855.727579999999</v>
      </c>
      <c r="E149" s="357">
        <v>115303.31300000002</v>
      </c>
      <c r="F149" s="357">
        <v>34321.992005187982</v>
      </c>
      <c r="G149" s="357">
        <v>11879.669997558594</v>
      </c>
      <c r="H149" s="358">
        <v>202360.70258274657</v>
      </c>
      <c r="I149" s="331"/>
      <c r="J149" s="331"/>
    </row>
    <row r="150" spans="1:10" x14ac:dyDescent="0.2">
      <c r="A150" s="307">
        <v>2021</v>
      </c>
      <c r="B150" s="313" t="s">
        <v>43</v>
      </c>
      <c r="C150" s="313" t="s">
        <v>117</v>
      </c>
      <c r="D150" s="357">
        <v>36090.274499694824</v>
      </c>
      <c r="E150" s="357">
        <v>111181.95650029753</v>
      </c>
      <c r="F150" s="357">
        <v>33170.40749420166</v>
      </c>
      <c r="G150" s="357">
        <v>11579.309996337892</v>
      </c>
      <c r="H150" s="358">
        <v>192021.94849053191</v>
      </c>
      <c r="I150" s="356"/>
      <c r="J150" s="356"/>
    </row>
    <row r="151" spans="1:10" x14ac:dyDescent="0.2">
      <c r="A151" s="307">
        <v>2021</v>
      </c>
      <c r="B151" s="313" t="s">
        <v>44</v>
      </c>
      <c r="C151" s="313" t="s">
        <v>117</v>
      </c>
      <c r="D151" s="357">
        <v>45564.930499999995</v>
      </c>
      <c r="E151" s="357">
        <v>107306.6924996</v>
      </c>
      <c r="F151" s="357">
        <v>33425.017502399998</v>
      </c>
      <c r="G151" s="357">
        <v>10898.137500600002</v>
      </c>
      <c r="H151" s="358">
        <v>197194.77800259998</v>
      </c>
      <c r="I151" s="356"/>
      <c r="J151" s="356"/>
    </row>
    <row r="152" spans="1:10" x14ac:dyDescent="0.2">
      <c r="A152" s="307">
        <v>2021</v>
      </c>
      <c r="B152" s="313" t="s">
        <v>45</v>
      </c>
      <c r="C152" s="313" t="s">
        <v>117</v>
      </c>
      <c r="D152" s="357">
        <v>52155.619420000003</v>
      </c>
      <c r="E152" s="357">
        <v>127015.02500038146</v>
      </c>
      <c r="F152" s="357">
        <v>35611.732503662104</v>
      </c>
      <c r="G152" s="357">
        <v>12267.768999987156</v>
      </c>
      <c r="H152" s="358">
        <v>227050.14592403074</v>
      </c>
      <c r="I152" s="356"/>
      <c r="J152" s="356"/>
    </row>
    <row r="153" spans="1:10" x14ac:dyDescent="0.2">
      <c r="A153" s="307">
        <v>2021</v>
      </c>
      <c r="B153" s="313" t="s">
        <v>33</v>
      </c>
      <c r="C153" s="313" t="s">
        <v>117</v>
      </c>
      <c r="D153" s="357">
        <v>40551.636306948247</v>
      </c>
      <c r="E153" s="357">
        <v>109763.40849418289</v>
      </c>
      <c r="F153" s="357">
        <v>30969.125002441404</v>
      </c>
      <c r="G153" s="357">
        <v>9405.790500000001</v>
      </c>
      <c r="H153" s="358">
        <v>190689.96030357256</v>
      </c>
      <c r="I153" s="356"/>
      <c r="J153" s="356"/>
    </row>
    <row r="154" spans="1:10" x14ac:dyDescent="0.2">
      <c r="A154" s="307">
        <v>2021</v>
      </c>
      <c r="B154" s="313" t="s">
        <v>35</v>
      </c>
      <c r="C154" s="313" t="s">
        <v>117</v>
      </c>
      <c r="D154" s="357">
        <v>43169.569327253412</v>
      </c>
      <c r="E154" s="357">
        <v>107126.89999990461</v>
      </c>
      <c r="F154" s="357">
        <v>31976.297499999997</v>
      </c>
      <c r="G154" s="357">
        <v>9917.9540000000015</v>
      </c>
      <c r="H154" s="358">
        <v>192190.72082715805</v>
      </c>
      <c r="I154" s="356"/>
      <c r="J154" s="356"/>
    </row>
    <row r="155" spans="1:10" x14ac:dyDescent="0.2">
      <c r="A155" s="307">
        <v>2021</v>
      </c>
      <c r="B155" s="313" t="s">
        <v>36</v>
      </c>
      <c r="C155" s="313" t="s">
        <v>117</v>
      </c>
      <c r="D155" s="357">
        <v>47240.192595727538</v>
      </c>
      <c r="E155" s="357">
        <v>100646.03999694824</v>
      </c>
      <c r="F155" s="357">
        <v>28028.122500000001</v>
      </c>
      <c r="G155" s="357">
        <v>10675.542493896486</v>
      </c>
      <c r="H155" s="358">
        <v>186589.89758657228</v>
      </c>
      <c r="I155" s="356"/>
      <c r="J155" s="356"/>
    </row>
    <row r="156" spans="1:10" x14ac:dyDescent="0.2">
      <c r="A156" s="307">
        <v>2021</v>
      </c>
      <c r="B156" s="313" t="s">
        <v>37</v>
      </c>
      <c r="C156" s="313" t="s">
        <v>117</v>
      </c>
      <c r="D156" s="357">
        <v>49904.627014648446</v>
      </c>
      <c r="E156" s="357">
        <v>111110.15149512014</v>
      </c>
      <c r="F156" s="357">
        <v>29007.469999999998</v>
      </c>
      <c r="G156" s="357">
        <v>11190.637994812008</v>
      </c>
      <c r="H156" s="358">
        <v>201212.88650458062</v>
      </c>
      <c r="I156" s="356"/>
      <c r="J156" s="356"/>
    </row>
    <row r="157" spans="1:10" x14ac:dyDescent="0.2">
      <c r="A157" s="307">
        <v>2021</v>
      </c>
      <c r="B157" s="313" t="s">
        <v>38</v>
      </c>
      <c r="C157" s="313" t="s">
        <v>117</v>
      </c>
      <c r="D157" s="357">
        <v>46993.834300000002</v>
      </c>
      <c r="E157" s="357">
        <v>106355.94899999762</v>
      </c>
      <c r="F157" s="357">
        <v>26486.822495422366</v>
      </c>
      <c r="G157" s="357">
        <v>10090.625</v>
      </c>
      <c r="H157" s="358">
        <v>189927.23079541998</v>
      </c>
      <c r="I157" s="356"/>
      <c r="J157" s="356"/>
    </row>
    <row r="158" spans="1:10" x14ac:dyDescent="0.2">
      <c r="A158" s="307">
        <v>2009</v>
      </c>
      <c r="B158" s="313" t="s">
        <v>33</v>
      </c>
      <c r="C158" s="313" t="s">
        <v>118</v>
      </c>
      <c r="D158" s="357">
        <v>14029.67</v>
      </c>
      <c r="E158" s="357">
        <v>80040.5</v>
      </c>
      <c r="F158" s="357">
        <v>36956.055</v>
      </c>
      <c r="G158" s="357">
        <v>10830.7925</v>
      </c>
      <c r="H158" s="358">
        <v>141857.01750000002</v>
      </c>
      <c r="I158" s="356"/>
      <c r="J158" s="356"/>
    </row>
    <row r="159" spans="1:10" x14ac:dyDescent="0.2">
      <c r="A159" s="307">
        <v>2009</v>
      </c>
      <c r="B159" s="313" t="s">
        <v>35</v>
      </c>
      <c r="C159" s="313" t="s">
        <v>118</v>
      </c>
      <c r="D159" s="357">
        <v>14306.13</v>
      </c>
      <c r="E159" s="357">
        <v>80400.212499999994</v>
      </c>
      <c r="F159" s="357">
        <v>41193.217499999999</v>
      </c>
      <c r="G159" s="357">
        <v>11664.134999999998</v>
      </c>
      <c r="H159" s="358">
        <v>147563.69499999998</v>
      </c>
      <c r="I159" s="356"/>
      <c r="J159" s="356"/>
    </row>
    <row r="160" spans="1:10" x14ac:dyDescent="0.2">
      <c r="A160" s="307">
        <v>2009</v>
      </c>
      <c r="B160" s="313" t="s">
        <v>36</v>
      </c>
      <c r="C160" s="313" t="s">
        <v>118</v>
      </c>
      <c r="D160" s="357">
        <v>12456.82</v>
      </c>
      <c r="E160" s="357">
        <v>76119.5</v>
      </c>
      <c r="F160" s="357">
        <v>39686.380000000005</v>
      </c>
      <c r="G160" s="357">
        <v>11920.045000000002</v>
      </c>
      <c r="H160" s="358">
        <v>140182.74500000002</v>
      </c>
      <c r="I160" s="356"/>
      <c r="J160" s="356"/>
    </row>
    <row r="161" spans="1:10" x14ac:dyDescent="0.2">
      <c r="A161" s="307">
        <v>2009</v>
      </c>
      <c r="B161" s="313" t="s">
        <v>37</v>
      </c>
      <c r="C161" s="313" t="s">
        <v>118</v>
      </c>
      <c r="D161" s="357">
        <v>13951.35</v>
      </c>
      <c r="E161" s="357">
        <v>91548.25</v>
      </c>
      <c r="F161" s="357">
        <v>44700.917499999996</v>
      </c>
      <c r="G161" s="357">
        <v>13572.142499999998</v>
      </c>
      <c r="H161" s="358">
        <v>163772.65999999997</v>
      </c>
      <c r="I161" s="356"/>
      <c r="J161" s="356"/>
    </row>
    <row r="162" spans="1:10" x14ac:dyDescent="0.2">
      <c r="A162" s="307">
        <v>2009</v>
      </c>
      <c r="B162" s="313" t="s">
        <v>38</v>
      </c>
      <c r="C162" s="313" t="s">
        <v>118</v>
      </c>
      <c r="D162" s="357">
        <v>15457.36</v>
      </c>
      <c r="E162" s="357">
        <v>88061.65</v>
      </c>
      <c r="F162" s="357">
        <v>36153.272499999999</v>
      </c>
      <c r="G162" s="357">
        <v>11364.06</v>
      </c>
      <c r="H162" s="358">
        <v>151036.34250000003</v>
      </c>
      <c r="I162" s="356"/>
      <c r="J162" s="356"/>
    </row>
    <row r="163" spans="1:10" x14ac:dyDescent="0.2">
      <c r="A163" s="307">
        <v>2009</v>
      </c>
      <c r="B163" s="313" t="s">
        <v>39</v>
      </c>
      <c r="C163" s="313" t="s">
        <v>118</v>
      </c>
      <c r="D163" s="357">
        <v>17264.617499999997</v>
      </c>
      <c r="E163" s="357">
        <v>83115.612500000003</v>
      </c>
      <c r="F163" s="357">
        <v>37720.80750000001</v>
      </c>
      <c r="G163" s="357">
        <v>12668.78</v>
      </c>
      <c r="H163" s="358">
        <v>150769.8175</v>
      </c>
      <c r="I163" s="356"/>
      <c r="J163" s="356"/>
    </row>
    <row r="164" spans="1:10" x14ac:dyDescent="0.2">
      <c r="A164" s="307">
        <v>2009</v>
      </c>
      <c r="B164" s="313" t="s">
        <v>40</v>
      </c>
      <c r="C164" s="313" t="s">
        <v>118</v>
      </c>
      <c r="D164" s="357">
        <v>17120.07</v>
      </c>
      <c r="E164" s="357">
        <v>85036.524999999994</v>
      </c>
      <c r="F164" s="357">
        <v>38986.36</v>
      </c>
      <c r="G164" s="357">
        <v>13614.817499999999</v>
      </c>
      <c r="H164" s="358">
        <v>154757.77249999996</v>
      </c>
      <c r="I164" s="356"/>
      <c r="J164" s="356"/>
    </row>
    <row r="165" spans="1:10" x14ac:dyDescent="0.2">
      <c r="A165" s="307">
        <v>2009</v>
      </c>
      <c r="B165" s="313" t="s">
        <v>41</v>
      </c>
      <c r="C165" s="313" t="s">
        <v>118</v>
      </c>
      <c r="D165" s="357">
        <v>13320.48</v>
      </c>
      <c r="E165" s="357">
        <v>88246.675000000003</v>
      </c>
      <c r="F165" s="357">
        <v>35677.445000000007</v>
      </c>
      <c r="G165" s="357">
        <v>11898.557500000001</v>
      </c>
      <c r="H165" s="358">
        <v>149143.15750000003</v>
      </c>
      <c r="I165" s="356"/>
      <c r="J165" s="356"/>
    </row>
    <row r="166" spans="1:10" x14ac:dyDescent="0.2">
      <c r="A166" s="307">
        <v>2009</v>
      </c>
      <c r="B166" s="313" t="s">
        <v>42</v>
      </c>
      <c r="C166" s="313" t="s">
        <v>118</v>
      </c>
      <c r="D166" s="357">
        <v>15207.500000000002</v>
      </c>
      <c r="E166" s="357">
        <v>83445.150000000009</v>
      </c>
      <c r="F166" s="357">
        <v>27827.905000000006</v>
      </c>
      <c r="G166" s="357">
        <v>10012.582500000002</v>
      </c>
      <c r="H166" s="358">
        <v>136493.13749999995</v>
      </c>
      <c r="I166" s="356"/>
      <c r="J166" s="356"/>
    </row>
    <row r="167" spans="1:10" x14ac:dyDescent="0.2">
      <c r="A167" s="307">
        <v>2010</v>
      </c>
      <c r="B167" s="313" t="s">
        <v>43</v>
      </c>
      <c r="C167" s="313" t="s">
        <v>118</v>
      </c>
      <c r="D167" s="357">
        <v>13380.54</v>
      </c>
      <c r="E167" s="357">
        <v>86231.55</v>
      </c>
      <c r="F167" s="357">
        <v>31409.26</v>
      </c>
      <c r="G167" s="357">
        <v>10841.527499999998</v>
      </c>
      <c r="H167" s="358">
        <v>141862.8775</v>
      </c>
      <c r="I167" s="356"/>
      <c r="J167" s="356"/>
    </row>
    <row r="168" spans="1:10" x14ac:dyDescent="0.2">
      <c r="A168" s="307">
        <v>2010</v>
      </c>
      <c r="B168" s="313" t="s">
        <v>44</v>
      </c>
      <c r="C168" s="313" t="s">
        <v>118</v>
      </c>
      <c r="D168" s="357">
        <v>13378.66</v>
      </c>
      <c r="E168" s="357">
        <v>84428.925000000017</v>
      </c>
      <c r="F168" s="357">
        <v>33903.087500000001</v>
      </c>
      <c r="G168" s="357">
        <v>14111.902500000002</v>
      </c>
      <c r="H168" s="358">
        <v>145822.57500000001</v>
      </c>
      <c r="I168" s="356"/>
      <c r="J168" s="356"/>
    </row>
    <row r="169" spans="1:10" x14ac:dyDescent="0.2">
      <c r="A169" s="307">
        <v>2010</v>
      </c>
      <c r="B169" s="313" t="s">
        <v>45</v>
      </c>
      <c r="C169" s="313" t="s">
        <v>118</v>
      </c>
      <c r="D169" s="357">
        <v>15486.57</v>
      </c>
      <c r="E169" s="357">
        <v>93617.076000000001</v>
      </c>
      <c r="F169" s="357">
        <v>40916.082499999997</v>
      </c>
      <c r="G169" s="357">
        <v>12239.165000000001</v>
      </c>
      <c r="H169" s="358">
        <v>162258.89349999998</v>
      </c>
      <c r="I169" s="356"/>
      <c r="J169" s="356"/>
    </row>
    <row r="170" spans="1:10" x14ac:dyDescent="0.2">
      <c r="A170" s="307">
        <v>2010</v>
      </c>
      <c r="B170" s="313" t="s">
        <v>33</v>
      </c>
      <c r="C170" s="313" t="s">
        <v>118</v>
      </c>
      <c r="D170" s="357">
        <v>13746.63</v>
      </c>
      <c r="E170" s="357">
        <v>86297.4</v>
      </c>
      <c r="F170" s="357">
        <v>36930.642500000002</v>
      </c>
      <c r="G170" s="357">
        <v>11864.025000000001</v>
      </c>
      <c r="H170" s="358">
        <v>148838.69750000001</v>
      </c>
      <c r="I170" s="356"/>
      <c r="J170" s="356"/>
    </row>
    <row r="171" spans="1:10" x14ac:dyDescent="0.2">
      <c r="A171" s="307">
        <v>2010</v>
      </c>
      <c r="B171" s="313" t="s">
        <v>35</v>
      </c>
      <c r="C171" s="313" t="s">
        <v>118</v>
      </c>
      <c r="D171" s="357">
        <v>15121.58</v>
      </c>
      <c r="E171" s="357">
        <v>93020.72500000002</v>
      </c>
      <c r="F171" s="357">
        <v>38723.38749999999</v>
      </c>
      <c r="G171" s="357">
        <v>12376.615000000002</v>
      </c>
      <c r="H171" s="358">
        <v>159242.30750000002</v>
      </c>
      <c r="I171" s="356"/>
      <c r="J171" s="356"/>
    </row>
    <row r="172" spans="1:10" x14ac:dyDescent="0.2">
      <c r="A172" s="307">
        <v>2010</v>
      </c>
      <c r="B172" s="313" t="s">
        <v>36</v>
      </c>
      <c r="C172" s="313" t="s">
        <v>118</v>
      </c>
      <c r="D172" s="357">
        <v>17126.390000000003</v>
      </c>
      <c r="E172" s="357">
        <v>86754.87999999999</v>
      </c>
      <c r="F172" s="357">
        <v>35748.244999999995</v>
      </c>
      <c r="G172" s="357">
        <v>10762.615</v>
      </c>
      <c r="H172" s="358">
        <v>150392.12999999998</v>
      </c>
      <c r="I172" s="356"/>
      <c r="J172" s="356"/>
    </row>
    <row r="173" spans="1:10" x14ac:dyDescent="0.2">
      <c r="A173" s="307">
        <v>2010</v>
      </c>
      <c r="B173" s="313" t="s">
        <v>37</v>
      </c>
      <c r="C173" s="313" t="s">
        <v>118</v>
      </c>
      <c r="D173" s="357">
        <v>15273.109999999999</v>
      </c>
      <c r="E173" s="357">
        <v>89937.329999999973</v>
      </c>
      <c r="F173" s="357">
        <v>35568.457499999997</v>
      </c>
      <c r="G173" s="357">
        <v>11381.910000000002</v>
      </c>
      <c r="H173" s="358">
        <v>152160.80750000002</v>
      </c>
      <c r="I173" s="356"/>
      <c r="J173" s="356"/>
    </row>
    <row r="174" spans="1:10" x14ac:dyDescent="0.2">
      <c r="A174" s="307">
        <v>2010</v>
      </c>
      <c r="B174" s="313" t="s">
        <v>38</v>
      </c>
      <c r="C174" s="313" t="s">
        <v>118</v>
      </c>
      <c r="D174" s="357">
        <v>15411.329999999998</v>
      </c>
      <c r="E174" s="357">
        <v>94689.999999999985</v>
      </c>
      <c r="F174" s="357">
        <v>35624.712499999994</v>
      </c>
      <c r="G174" s="357">
        <v>11159.244999999997</v>
      </c>
      <c r="H174" s="358">
        <v>156885.28749999998</v>
      </c>
      <c r="I174" s="356"/>
      <c r="J174" s="356"/>
    </row>
    <row r="175" spans="1:10" x14ac:dyDescent="0.2">
      <c r="A175" s="307">
        <v>2010</v>
      </c>
      <c r="B175" s="313" t="s">
        <v>39</v>
      </c>
      <c r="C175" s="313" t="s">
        <v>118</v>
      </c>
      <c r="D175" s="357">
        <v>13889.32</v>
      </c>
      <c r="E175" s="357">
        <v>98726.329999999987</v>
      </c>
      <c r="F175" s="357">
        <v>32385.095000000001</v>
      </c>
      <c r="G175" s="357">
        <v>12961.460000000001</v>
      </c>
      <c r="H175" s="358">
        <v>157962.20500000002</v>
      </c>
      <c r="I175" s="356"/>
      <c r="J175" s="356"/>
    </row>
    <row r="176" spans="1:10" x14ac:dyDescent="0.2">
      <c r="A176" s="307">
        <v>2010</v>
      </c>
      <c r="B176" s="313" t="s">
        <v>40</v>
      </c>
      <c r="C176" s="313" t="s">
        <v>118</v>
      </c>
      <c r="D176" s="357">
        <v>14932.609999999997</v>
      </c>
      <c r="E176" s="357">
        <v>95692.279999999984</v>
      </c>
      <c r="F176" s="357">
        <v>29961.232499999998</v>
      </c>
      <c r="G176" s="357">
        <v>12253.12</v>
      </c>
      <c r="H176" s="358">
        <v>152839.24249999999</v>
      </c>
      <c r="I176" s="356"/>
      <c r="J176" s="356"/>
    </row>
    <row r="177" spans="1:10" x14ac:dyDescent="0.2">
      <c r="A177" s="307">
        <v>2010</v>
      </c>
      <c r="B177" s="313" t="s">
        <v>41</v>
      </c>
      <c r="C177" s="313" t="s">
        <v>118</v>
      </c>
      <c r="D177" s="357">
        <v>15320.219999999998</v>
      </c>
      <c r="E177" s="357">
        <v>100274.35500000001</v>
      </c>
      <c r="F177" s="357">
        <v>30508.464999999997</v>
      </c>
      <c r="G177" s="357">
        <v>12272.1425</v>
      </c>
      <c r="H177" s="358">
        <v>158375.18250000002</v>
      </c>
      <c r="I177" s="356"/>
      <c r="J177" s="356"/>
    </row>
    <row r="178" spans="1:10" x14ac:dyDescent="0.2">
      <c r="A178" s="307">
        <v>2010</v>
      </c>
      <c r="B178" s="313" t="s">
        <v>42</v>
      </c>
      <c r="C178" s="313" t="s">
        <v>118</v>
      </c>
      <c r="D178" s="357">
        <v>14007.62</v>
      </c>
      <c r="E178" s="357">
        <v>105550.78000000001</v>
      </c>
      <c r="F178" s="357">
        <v>24161.7075</v>
      </c>
      <c r="G178" s="357">
        <v>10927.292500000001</v>
      </c>
      <c r="H178" s="358">
        <v>154647.39999999997</v>
      </c>
      <c r="I178" s="356"/>
      <c r="J178" s="356"/>
    </row>
    <row r="179" spans="1:10" x14ac:dyDescent="0.2">
      <c r="A179" s="307">
        <v>2011</v>
      </c>
      <c r="B179" s="313" t="s">
        <v>43</v>
      </c>
      <c r="C179" s="313" t="s">
        <v>118</v>
      </c>
      <c r="D179" s="357">
        <v>14398.289999999997</v>
      </c>
      <c r="E179" s="357">
        <v>83592.224999999991</v>
      </c>
      <c r="F179" s="357">
        <v>25920.732499999998</v>
      </c>
      <c r="G179" s="357">
        <v>13010.987499999999</v>
      </c>
      <c r="H179" s="358">
        <v>136922.23499999999</v>
      </c>
      <c r="I179" s="356"/>
      <c r="J179" s="356"/>
    </row>
    <row r="180" spans="1:10" x14ac:dyDescent="0.2">
      <c r="A180" s="307">
        <v>2011</v>
      </c>
      <c r="B180" s="313" t="s">
        <v>44</v>
      </c>
      <c r="C180" s="313" t="s">
        <v>118</v>
      </c>
      <c r="D180" s="357">
        <v>18514.760000000002</v>
      </c>
      <c r="E180" s="357">
        <v>87742.989999999991</v>
      </c>
      <c r="F180" s="357">
        <v>25650.782500000001</v>
      </c>
      <c r="G180" s="357">
        <v>11108.897500000003</v>
      </c>
      <c r="H180" s="358">
        <v>143017.43</v>
      </c>
      <c r="I180" s="356"/>
      <c r="J180" s="356"/>
    </row>
    <row r="181" spans="1:10" x14ac:dyDescent="0.2">
      <c r="A181" s="307">
        <v>2011</v>
      </c>
      <c r="B181" s="313" t="s">
        <v>45</v>
      </c>
      <c r="C181" s="313" t="s">
        <v>118</v>
      </c>
      <c r="D181" s="357">
        <v>22238.26</v>
      </c>
      <c r="E181" s="357">
        <v>106370.12</v>
      </c>
      <c r="F181" s="357">
        <v>32676.332499999997</v>
      </c>
      <c r="G181" s="357">
        <v>15298.557499999999</v>
      </c>
      <c r="H181" s="358">
        <v>176583.27</v>
      </c>
      <c r="I181" s="356"/>
      <c r="J181" s="356"/>
    </row>
    <row r="182" spans="1:10" x14ac:dyDescent="0.2">
      <c r="A182" s="307">
        <v>2011</v>
      </c>
      <c r="B182" s="313" t="s">
        <v>33</v>
      </c>
      <c r="C182" s="313" t="s">
        <v>118</v>
      </c>
      <c r="D182" s="357">
        <v>18726.82</v>
      </c>
      <c r="E182" s="357">
        <v>87739.485000000001</v>
      </c>
      <c r="F182" s="357">
        <v>27027.8645</v>
      </c>
      <c r="G182" s="357">
        <v>10766.852500000001</v>
      </c>
      <c r="H182" s="358">
        <v>144261.022</v>
      </c>
      <c r="I182" s="356"/>
      <c r="J182" s="356"/>
    </row>
    <row r="183" spans="1:10" x14ac:dyDescent="0.2">
      <c r="A183" s="307">
        <v>2011</v>
      </c>
      <c r="B183" s="313" t="s">
        <v>35</v>
      </c>
      <c r="C183" s="313" t="s">
        <v>118</v>
      </c>
      <c r="D183" s="357">
        <v>23844.645</v>
      </c>
      <c r="E183" s="357">
        <v>101768.64000000001</v>
      </c>
      <c r="F183" s="357">
        <v>35098.047500000001</v>
      </c>
      <c r="G183" s="357">
        <v>11468.145</v>
      </c>
      <c r="H183" s="358">
        <v>172179.47750000001</v>
      </c>
      <c r="I183" s="356"/>
      <c r="J183" s="356"/>
    </row>
    <row r="184" spans="1:10" x14ac:dyDescent="0.2">
      <c r="A184" s="307">
        <v>2011</v>
      </c>
      <c r="B184" s="313" t="s">
        <v>36</v>
      </c>
      <c r="C184" s="313" t="s">
        <v>118</v>
      </c>
      <c r="D184" s="357">
        <v>23666.94</v>
      </c>
      <c r="E184" s="357">
        <v>89130.054999999993</v>
      </c>
      <c r="F184" s="357">
        <v>34177.797500000001</v>
      </c>
      <c r="G184" s="357">
        <v>14060.875</v>
      </c>
      <c r="H184" s="358">
        <v>161035.66749999998</v>
      </c>
      <c r="I184" s="356"/>
      <c r="J184" s="356"/>
    </row>
    <row r="185" spans="1:10" x14ac:dyDescent="0.2">
      <c r="A185" s="307">
        <v>2011</v>
      </c>
      <c r="B185" s="313" t="s">
        <v>37</v>
      </c>
      <c r="C185" s="313" t="s">
        <v>118</v>
      </c>
      <c r="D185" s="357">
        <v>25207.29</v>
      </c>
      <c r="E185" s="357">
        <v>94658.91</v>
      </c>
      <c r="F185" s="357">
        <v>34756.6175</v>
      </c>
      <c r="G185" s="357">
        <v>15243.440000000002</v>
      </c>
      <c r="H185" s="358">
        <v>169866.25750000001</v>
      </c>
      <c r="I185" s="356"/>
      <c r="J185" s="356"/>
    </row>
    <row r="186" spans="1:10" x14ac:dyDescent="0.2">
      <c r="A186" s="307">
        <v>2011</v>
      </c>
      <c r="B186" s="313" t="s">
        <v>38</v>
      </c>
      <c r="C186" s="313" t="s">
        <v>118</v>
      </c>
      <c r="D186" s="357">
        <v>25193.269999999997</v>
      </c>
      <c r="E186" s="357">
        <v>98003.755000000005</v>
      </c>
      <c r="F186" s="357">
        <v>41308.457500000004</v>
      </c>
      <c r="G186" s="357">
        <v>14682.907499999999</v>
      </c>
      <c r="H186" s="358">
        <v>179188.39</v>
      </c>
      <c r="I186" s="356"/>
      <c r="J186" s="356"/>
    </row>
    <row r="187" spans="1:10" x14ac:dyDescent="0.2">
      <c r="A187" s="307">
        <v>2011</v>
      </c>
      <c r="B187" s="313" t="s">
        <v>39</v>
      </c>
      <c r="C187" s="313" t="s">
        <v>118</v>
      </c>
      <c r="D187" s="357">
        <v>25922.32</v>
      </c>
      <c r="E187" s="357">
        <v>96958.103999999992</v>
      </c>
      <c r="F187" s="357">
        <v>40344.969500000007</v>
      </c>
      <c r="G187" s="357">
        <v>13362.01</v>
      </c>
      <c r="H187" s="358">
        <v>176587.40350000001</v>
      </c>
      <c r="I187" s="356"/>
      <c r="J187" s="356"/>
    </row>
    <row r="188" spans="1:10" x14ac:dyDescent="0.2">
      <c r="A188" s="307">
        <v>2011</v>
      </c>
      <c r="B188" s="313" t="s">
        <v>40</v>
      </c>
      <c r="C188" s="313" t="s">
        <v>118</v>
      </c>
      <c r="D188" s="357">
        <v>25547.49</v>
      </c>
      <c r="E188" s="357">
        <v>95339.73000000001</v>
      </c>
      <c r="F188" s="357">
        <v>40521.317499999997</v>
      </c>
      <c r="G188" s="357">
        <v>12613.2775</v>
      </c>
      <c r="H188" s="358">
        <v>174021.815</v>
      </c>
      <c r="I188" s="356"/>
      <c r="J188" s="356"/>
    </row>
    <row r="189" spans="1:10" x14ac:dyDescent="0.2">
      <c r="A189" s="307">
        <v>2011</v>
      </c>
      <c r="B189" s="313" t="s">
        <v>41</v>
      </c>
      <c r="C189" s="313" t="s">
        <v>118</v>
      </c>
      <c r="D189" s="357">
        <v>27982.400000000001</v>
      </c>
      <c r="E189" s="357">
        <v>95820.5</v>
      </c>
      <c r="F189" s="357">
        <v>43033.490000000005</v>
      </c>
      <c r="G189" s="357">
        <v>12922.11</v>
      </c>
      <c r="H189" s="358">
        <v>179758.5</v>
      </c>
      <c r="I189" s="356"/>
      <c r="J189" s="356"/>
    </row>
    <row r="190" spans="1:10" x14ac:dyDescent="0.2">
      <c r="A190" s="307">
        <v>2011</v>
      </c>
      <c r="B190" s="313" t="s">
        <v>42</v>
      </c>
      <c r="C190" s="313" t="s">
        <v>118</v>
      </c>
      <c r="D190" s="357">
        <v>24558.969999999998</v>
      </c>
      <c r="E190" s="357">
        <v>105225.27499999999</v>
      </c>
      <c r="F190" s="357">
        <v>37379.229999999996</v>
      </c>
      <c r="G190" s="357">
        <v>14357.229999999998</v>
      </c>
      <c r="H190" s="358">
        <v>181520.70499999999</v>
      </c>
      <c r="I190" s="356"/>
      <c r="J190" s="356"/>
    </row>
    <row r="191" spans="1:10" x14ac:dyDescent="0.2">
      <c r="A191" s="307">
        <v>2012</v>
      </c>
      <c r="B191" s="313" t="s">
        <v>43</v>
      </c>
      <c r="C191" s="313" t="s">
        <v>118</v>
      </c>
      <c r="D191" s="357">
        <v>25543.63</v>
      </c>
      <c r="E191" s="357">
        <v>83703.699999999983</v>
      </c>
      <c r="F191" s="357">
        <v>37684.394999999997</v>
      </c>
      <c r="G191" s="357">
        <v>14702.717499999999</v>
      </c>
      <c r="H191" s="358">
        <v>161634.4425</v>
      </c>
      <c r="I191" s="356"/>
      <c r="J191" s="356"/>
    </row>
    <row r="192" spans="1:10" x14ac:dyDescent="0.2">
      <c r="A192" s="307">
        <v>2012</v>
      </c>
      <c r="B192" s="313" t="s">
        <v>44</v>
      </c>
      <c r="C192" s="313" t="s">
        <v>118</v>
      </c>
      <c r="D192" s="357">
        <v>25222.78</v>
      </c>
      <c r="E192" s="357">
        <v>85272.884999999995</v>
      </c>
      <c r="F192" s="357">
        <v>41249.885499999997</v>
      </c>
      <c r="G192" s="357">
        <v>15844.617500000002</v>
      </c>
      <c r="H192" s="358">
        <v>167590.16800000001</v>
      </c>
      <c r="I192" s="356"/>
      <c r="J192" s="356"/>
    </row>
    <row r="193" spans="1:10" x14ac:dyDescent="0.2">
      <c r="A193" s="307">
        <v>2012</v>
      </c>
      <c r="B193" s="313" t="s">
        <v>45</v>
      </c>
      <c r="C193" s="313" t="s">
        <v>118</v>
      </c>
      <c r="D193" s="357">
        <v>27278.29</v>
      </c>
      <c r="E193" s="357">
        <v>92007.9</v>
      </c>
      <c r="F193" s="357">
        <v>45885.240000000005</v>
      </c>
      <c r="G193" s="357">
        <v>16931.087499999998</v>
      </c>
      <c r="H193" s="358">
        <v>182102.51749999999</v>
      </c>
      <c r="I193" s="356"/>
      <c r="J193" s="356"/>
    </row>
    <row r="194" spans="1:10" x14ac:dyDescent="0.2">
      <c r="A194" s="307">
        <v>2012</v>
      </c>
      <c r="B194" s="313" t="s">
        <v>33</v>
      </c>
      <c r="C194" s="313" t="s">
        <v>118</v>
      </c>
      <c r="D194" s="357">
        <v>23016.66</v>
      </c>
      <c r="E194" s="357">
        <v>79529.03</v>
      </c>
      <c r="F194" s="357">
        <v>38026.082499999997</v>
      </c>
      <c r="G194" s="357">
        <v>13372.355</v>
      </c>
      <c r="H194" s="358">
        <v>153944.1275</v>
      </c>
      <c r="I194" s="356"/>
      <c r="J194" s="356"/>
    </row>
    <row r="195" spans="1:10" x14ac:dyDescent="0.2">
      <c r="A195" s="307">
        <v>2012</v>
      </c>
      <c r="B195" s="313" t="s">
        <v>35</v>
      </c>
      <c r="C195" s="313" t="s">
        <v>118</v>
      </c>
      <c r="D195" s="357">
        <v>25271.93</v>
      </c>
      <c r="E195" s="357">
        <v>84408.950000000012</v>
      </c>
      <c r="F195" s="357">
        <v>44454.590000000004</v>
      </c>
      <c r="G195" s="357">
        <v>14961.0425</v>
      </c>
      <c r="H195" s="358">
        <v>169096.51250000001</v>
      </c>
      <c r="I195" s="356"/>
      <c r="J195" s="356"/>
    </row>
    <row r="196" spans="1:10" x14ac:dyDescent="0.2">
      <c r="A196" s="307">
        <v>2012</v>
      </c>
      <c r="B196" s="313" t="s">
        <v>36</v>
      </c>
      <c r="C196" s="313" t="s">
        <v>118</v>
      </c>
      <c r="D196" s="357">
        <v>24620.229999999996</v>
      </c>
      <c r="E196" s="357">
        <v>88042.579999999987</v>
      </c>
      <c r="F196" s="357">
        <v>42529.052499999998</v>
      </c>
      <c r="G196" s="357">
        <v>13081.412499999999</v>
      </c>
      <c r="H196" s="358">
        <v>168273.27500000002</v>
      </c>
      <c r="I196" s="356"/>
      <c r="J196" s="356"/>
    </row>
    <row r="197" spans="1:10" x14ac:dyDescent="0.2">
      <c r="A197" s="307">
        <v>2012</v>
      </c>
      <c r="B197" s="313" t="s">
        <v>37</v>
      </c>
      <c r="C197" s="313" t="s">
        <v>118</v>
      </c>
      <c r="D197" s="357">
        <v>24815.72</v>
      </c>
      <c r="E197" s="357">
        <v>81532.544999999984</v>
      </c>
      <c r="F197" s="357">
        <v>45167.457499999997</v>
      </c>
      <c r="G197" s="357">
        <v>15391.745000000003</v>
      </c>
      <c r="H197" s="358">
        <v>166907.4675</v>
      </c>
      <c r="I197" s="356"/>
      <c r="J197" s="356"/>
    </row>
    <row r="198" spans="1:10" x14ac:dyDescent="0.2">
      <c r="A198" s="307">
        <v>2012</v>
      </c>
      <c r="B198" s="313" t="s">
        <v>38</v>
      </c>
      <c r="C198" s="313" t="s">
        <v>118</v>
      </c>
      <c r="D198" s="357">
        <v>25262.899999999998</v>
      </c>
      <c r="E198" s="357">
        <v>85587.942999999999</v>
      </c>
      <c r="F198" s="357">
        <v>44976.44</v>
      </c>
      <c r="G198" s="357">
        <v>14119.867500000004</v>
      </c>
      <c r="H198" s="358">
        <v>169947.15050000002</v>
      </c>
      <c r="I198" s="356"/>
      <c r="J198" s="356"/>
    </row>
    <row r="199" spans="1:10" x14ac:dyDescent="0.2">
      <c r="A199" s="307">
        <v>2012</v>
      </c>
      <c r="B199" s="313" t="s">
        <v>39</v>
      </c>
      <c r="C199" s="313" t="s">
        <v>118</v>
      </c>
      <c r="D199" s="357">
        <v>26029.350000000002</v>
      </c>
      <c r="E199" s="357">
        <v>80922.180000000008</v>
      </c>
      <c r="F199" s="357">
        <v>43247.3825</v>
      </c>
      <c r="G199" s="357">
        <v>14976.869999999997</v>
      </c>
      <c r="H199" s="358">
        <v>165175.7825</v>
      </c>
      <c r="I199" s="356"/>
      <c r="J199" s="356"/>
    </row>
    <row r="200" spans="1:10" x14ac:dyDescent="0.2">
      <c r="A200" s="307">
        <v>2012</v>
      </c>
      <c r="B200" s="313" t="s">
        <v>40</v>
      </c>
      <c r="C200" s="313" t="s">
        <v>118</v>
      </c>
      <c r="D200" s="357">
        <v>25452.920000000006</v>
      </c>
      <c r="E200" s="357">
        <v>84386.622999999992</v>
      </c>
      <c r="F200" s="357">
        <v>46167.986499999999</v>
      </c>
      <c r="G200" s="357">
        <v>16877.732499999998</v>
      </c>
      <c r="H200" s="358">
        <v>172885.26199999999</v>
      </c>
      <c r="I200" s="356"/>
      <c r="J200" s="356"/>
    </row>
    <row r="201" spans="1:10" x14ac:dyDescent="0.2">
      <c r="A201" s="307">
        <v>2012</v>
      </c>
      <c r="B201" s="313" t="s">
        <v>41</v>
      </c>
      <c r="C201" s="313" t="s">
        <v>118</v>
      </c>
      <c r="D201" s="357">
        <v>23610.84</v>
      </c>
      <c r="E201" s="357">
        <v>85714.238000000012</v>
      </c>
      <c r="F201" s="357">
        <v>44013.697499999995</v>
      </c>
      <c r="G201" s="357">
        <v>16879.505000000001</v>
      </c>
      <c r="H201" s="358">
        <v>170218.28049999999</v>
      </c>
      <c r="I201" s="356"/>
      <c r="J201" s="356"/>
    </row>
    <row r="202" spans="1:10" x14ac:dyDescent="0.2">
      <c r="A202" s="307">
        <v>2012</v>
      </c>
      <c r="B202" s="313" t="s">
        <v>42</v>
      </c>
      <c r="C202" s="313" t="s">
        <v>118</v>
      </c>
      <c r="D202" s="357">
        <v>20536.349999999999</v>
      </c>
      <c r="E202" s="357">
        <v>82860.514999999999</v>
      </c>
      <c r="F202" s="357">
        <v>34777.93</v>
      </c>
      <c r="G202" s="357">
        <v>12328.297500000002</v>
      </c>
      <c r="H202" s="358">
        <v>150503.0925</v>
      </c>
      <c r="I202" s="356"/>
      <c r="J202" s="356"/>
    </row>
    <row r="203" spans="1:10" x14ac:dyDescent="0.2">
      <c r="A203" s="307">
        <v>2013</v>
      </c>
      <c r="B203" s="313" t="s">
        <v>43</v>
      </c>
      <c r="C203" s="313" t="s">
        <v>118</v>
      </c>
      <c r="D203" s="357">
        <v>19858.72</v>
      </c>
      <c r="E203" s="357">
        <v>72805.808000000005</v>
      </c>
      <c r="F203" s="357">
        <v>40502.095000000001</v>
      </c>
      <c r="G203" s="357">
        <v>13576.097500000003</v>
      </c>
      <c r="H203" s="358">
        <v>146742.7205</v>
      </c>
      <c r="I203" s="356"/>
      <c r="J203" s="356"/>
    </row>
    <row r="204" spans="1:10" x14ac:dyDescent="0.2">
      <c r="A204" s="307">
        <v>2013</v>
      </c>
      <c r="B204" s="313" t="s">
        <v>44</v>
      </c>
      <c r="C204" s="313" t="s">
        <v>118</v>
      </c>
      <c r="D204" s="357">
        <v>23542.32</v>
      </c>
      <c r="E204" s="357">
        <v>73198.537500000006</v>
      </c>
      <c r="F204" s="357">
        <v>43630.277500000004</v>
      </c>
      <c r="G204" s="357">
        <v>13966.325000000004</v>
      </c>
      <c r="H204" s="358">
        <v>154337.46</v>
      </c>
      <c r="I204" s="356"/>
      <c r="J204" s="356"/>
    </row>
    <row r="205" spans="1:10" x14ac:dyDescent="0.2">
      <c r="A205" s="307">
        <v>2013</v>
      </c>
      <c r="B205" s="313" t="s">
        <v>45</v>
      </c>
      <c r="C205" s="313" t="s">
        <v>118</v>
      </c>
      <c r="D205" s="357">
        <v>22488.82</v>
      </c>
      <c r="E205" s="357">
        <v>76087.623999999996</v>
      </c>
      <c r="F205" s="357">
        <v>41118.2785</v>
      </c>
      <c r="G205" s="357">
        <v>12509.807499999999</v>
      </c>
      <c r="H205" s="358">
        <v>152204.53</v>
      </c>
      <c r="I205" s="356"/>
      <c r="J205" s="356"/>
    </row>
    <row r="206" spans="1:10" x14ac:dyDescent="0.2">
      <c r="A206" s="307">
        <v>2013</v>
      </c>
      <c r="B206" s="313" t="s">
        <v>33</v>
      </c>
      <c r="C206" s="313" t="s">
        <v>118</v>
      </c>
      <c r="D206" s="357">
        <v>22912.04</v>
      </c>
      <c r="E206" s="357">
        <v>84530.786000000007</v>
      </c>
      <c r="F206" s="357">
        <v>50635.798999999999</v>
      </c>
      <c r="G206" s="357">
        <v>15149.758999999998</v>
      </c>
      <c r="H206" s="358">
        <v>173228.38399999999</v>
      </c>
      <c r="I206" s="356"/>
      <c r="J206" s="356"/>
    </row>
    <row r="207" spans="1:10" x14ac:dyDescent="0.2">
      <c r="A207" s="307">
        <v>2013</v>
      </c>
      <c r="B207" s="313" t="s">
        <v>35</v>
      </c>
      <c r="C207" s="313" t="s">
        <v>118</v>
      </c>
      <c r="D207" s="357">
        <v>24685.379999999997</v>
      </c>
      <c r="E207" s="357">
        <v>82810.338000000018</v>
      </c>
      <c r="F207" s="357">
        <v>50330.638999999996</v>
      </c>
      <c r="G207" s="357">
        <v>15322.029999999999</v>
      </c>
      <c r="H207" s="358">
        <v>173148.38700000002</v>
      </c>
      <c r="I207" s="356"/>
      <c r="J207" s="356"/>
    </row>
    <row r="208" spans="1:10" x14ac:dyDescent="0.2">
      <c r="A208" s="307">
        <v>2013</v>
      </c>
      <c r="B208" s="313" t="s">
        <v>36</v>
      </c>
      <c r="C208" s="313" t="s">
        <v>118</v>
      </c>
      <c r="D208" s="357">
        <v>23332.660000000003</v>
      </c>
      <c r="E208" s="357">
        <v>79028.843000000008</v>
      </c>
      <c r="F208" s="357">
        <v>44802.236499999999</v>
      </c>
      <c r="G208" s="357">
        <v>15831.122500000001</v>
      </c>
      <c r="H208" s="358">
        <v>162994.86199999999</v>
      </c>
      <c r="I208" s="356"/>
      <c r="J208" s="356"/>
    </row>
    <row r="209" spans="1:10" x14ac:dyDescent="0.2">
      <c r="A209" s="307">
        <v>2013</v>
      </c>
      <c r="B209" s="313" t="s">
        <v>37</v>
      </c>
      <c r="C209" s="313" t="s">
        <v>118</v>
      </c>
      <c r="D209" s="357">
        <v>30564.79</v>
      </c>
      <c r="E209" s="357">
        <v>91590.803</v>
      </c>
      <c r="F209" s="357">
        <v>53063.885999999999</v>
      </c>
      <c r="G209" s="357">
        <v>16185.532500000001</v>
      </c>
      <c r="H209" s="358">
        <v>191405.01150000002</v>
      </c>
      <c r="I209" s="356"/>
      <c r="J209" s="356"/>
    </row>
    <row r="210" spans="1:10" x14ac:dyDescent="0.2">
      <c r="A210" s="307">
        <v>2013</v>
      </c>
      <c r="B210" s="313" t="s">
        <v>38</v>
      </c>
      <c r="C210" s="313" t="s">
        <v>118</v>
      </c>
      <c r="D210" s="357">
        <v>28058.989999999998</v>
      </c>
      <c r="E210" s="357">
        <v>78290.760000000009</v>
      </c>
      <c r="F210" s="357">
        <v>49388.029499999997</v>
      </c>
      <c r="G210" s="357">
        <v>14390.304999999997</v>
      </c>
      <c r="H210" s="358">
        <v>170128.0845</v>
      </c>
      <c r="I210" s="356"/>
      <c r="J210" s="356"/>
    </row>
    <row r="211" spans="1:10" x14ac:dyDescent="0.2">
      <c r="A211" s="307">
        <v>2013</v>
      </c>
      <c r="B211" s="313" t="s">
        <v>39</v>
      </c>
      <c r="C211" s="313" t="s">
        <v>118</v>
      </c>
      <c r="D211" s="357">
        <v>33138.949999999997</v>
      </c>
      <c r="E211" s="357">
        <v>91526.06</v>
      </c>
      <c r="F211" s="357">
        <v>57706.328999999998</v>
      </c>
      <c r="G211" s="357">
        <v>18248.992999999995</v>
      </c>
      <c r="H211" s="358">
        <v>200620.33199999999</v>
      </c>
      <c r="I211" s="356"/>
      <c r="J211" s="356"/>
    </row>
    <row r="212" spans="1:10" x14ac:dyDescent="0.2">
      <c r="A212" s="307">
        <v>2013</v>
      </c>
      <c r="B212" s="313" t="s">
        <v>40</v>
      </c>
      <c r="C212" s="313" t="s">
        <v>118</v>
      </c>
      <c r="D212" s="357">
        <v>33175.729999999996</v>
      </c>
      <c r="E212" s="357">
        <v>93045.156999999992</v>
      </c>
      <c r="F212" s="357">
        <v>60784.425499999998</v>
      </c>
      <c r="G212" s="357">
        <v>19459.719999999998</v>
      </c>
      <c r="H212" s="358">
        <v>206465.0325</v>
      </c>
      <c r="I212" s="356"/>
      <c r="J212" s="356"/>
    </row>
    <row r="213" spans="1:10" x14ac:dyDescent="0.2">
      <c r="A213" s="307">
        <v>2013</v>
      </c>
      <c r="B213" s="313" t="s">
        <v>41</v>
      </c>
      <c r="C213" s="313" t="s">
        <v>118</v>
      </c>
      <c r="D213" s="357">
        <v>25757.22</v>
      </c>
      <c r="E213" s="357">
        <v>91098.27</v>
      </c>
      <c r="F213" s="357">
        <v>57579.450499999999</v>
      </c>
      <c r="G213" s="357">
        <v>18103.182500000003</v>
      </c>
      <c r="H213" s="358">
        <v>192538.12299999999</v>
      </c>
      <c r="I213" s="356"/>
      <c r="J213" s="356"/>
    </row>
    <row r="214" spans="1:10" x14ac:dyDescent="0.2">
      <c r="A214" s="307">
        <v>2013</v>
      </c>
      <c r="B214" s="313" t="s">
        <v>42</v>
      </c>
      <c r="C214" s="313" t="s">
        <v>118</v>
      </c>
      <c r="D214" s="357">
        <v>22751.72</v>
      </c>
      <c r="E214" s="357">
        <v>94276.35500000001</v>
      </c>
      <c r="F214" s="357">
        <v>47014.712999999996</v>
      </c>
      <c r="G214" s="357">
        <v>16001.452500000003</v>
      </c>
      <c r="H214" s="358">
        <v>180044.24050000001</v>
      </c>
      <c r="I214" s="356"/>
      <c r="J214" s="356"/>
    </row>
    <row r="215" spans="1:10" x14ac:dyDescent="0.2">
      <c r="A215" s="307">
        <v>2014</v>
      </c>
      <c r="B215" s="313" t="s">
        <v>43</v>
      </c>
      <c r="C215" s="313" t="s">
        <v>118</v>
      </c>
      <c r="D215" s="357">
        <v>20489.830000000002</v>
      </c>
      <c r="E215" s="357">
        <v>69540.907500000001</v>
      </c>
      <c r="F215" s="357">
        <v>49411.727500000001</v>
      </c>
      <c r="G215" s="357">
        <v>16643.987500000003</v>
      </c>
      <c r="H215" s="358">
        <v>156086.45250000001</v>
      </c>
      <c r="I215" s="356"/>
      <c r="J215" s="356"/>
    </row>
    <row r="216" spans="1:10" x14ac:dyDescent="0.2">
      <c r="A216" s="307">
        <v>2014</v>
      </c>
      <c r="B216" s="313" t="s">
        <v>44</v>
      </c>
      <c r="C216" s="313" t="s">
        <v>118</v>
      </c>
      <c r="D216" s="357">
        <v>26390.2</v>
      </c>
      <c r="E216" s="357">
        <v>78572.514999999985</v>
      </c>
      <c r="F216" s="357">
        <v>54587.199999999997</v>
      </c>
      <c r="G216" s="357">
        <v>18373.467499999999</v>
      </c>
      <c r="H216" s="358">
        <v>177923.38250000001</v>
      </c>
      <c r="I216" s="356"/>
      <c r="J216" s="356"/>
    </row>
    <row r="217" spans="1:10" x14ac:dyDescent="0.2">
      <c r="A217" s="307">
        <v>2014</v>
      </c>
      <c r="B217" s="313" t="s">
        <v>45</v>
      </c>
      <c r="C217" s="313" t="s">
        <v>118</v>
      </c>
      <c r="D217" s="357">
        <v>27627.52</v>
      </c>
      <c r="E217" s="357">
        <v>98802.867499999993</v>
      </c>
      <c r="F217" s="357">
        <v>57123.117999999995</v>
      </c>
      <c r="G217" s="357">
        <v>17923.64</v>
      </c>
      <c r="H217" s="358">
        <v>201477.14549999998</v>
      </c>
      <c r="I217" s="356"/>
      <c r="J217" s="356"/>
    </row>
    <row r="218" spans="1:10" x14ac:dyDescent="0.2">
      <c r="A218" s="307">
        <v>2014</v>
      </c>
      <c r="B218" s="313" t="s">
        <v>33</v>
      </c>
      <c r="C218" s="313" t="s">
        <v>118</v>
      </c>
      <c r="D218" s="357">
        <v>29585.72</v>
      </c>
      <c r="E218" s="357">
        <v>86757.450000000041</v>
      </c>
      <c r="F218" s="357">
        <v>53184.752999999997</v>
      </c>
      <c r="G218" s="357">
        <v>14924.769999999999</v>
      </c>
      <c r="H218" s="358">
        <v>184452.69300000003</v>
      </c>
      <c r="I218" s="356"/>
      <c r="J218" s="356"/>
    </row>
    <row r="219" spans="1:10" x14ac:dyDescent="0.2">
      <c r="A219" s="307">
        <v>2014</v>
      </c>
      <c r="B219" s="313" t="s">
        <v>35</v>
      </c>
      <c r="C219" s="313" t="s">
        <v>118</v>
      </c>
      <c r="D219" s="357">
        <v>32821.33</v>
      </c>
      <c r="E219" s="357">
        <v>94015.266999999993</v>
      </c>
      <c r="F219" s="357">
        <v>59600.286999999997</v>
      </c>
      <c r="G219" s="357">
        <v>17664.060000000001</v>
      </c>
      <c r="H219" s="358">
        <v>204100.94400000002</v>
      </c>
      <c r="I219" s="356"/>
      <c r="J219" s="356"/>
    </row>
    <row r="220" spans="1:10" x14ac:dyDescent="0.2">
      <c r="A220" s="307">
        <v>2014</v>
      </c>
      <c r="B220" s="313" t="s">
        <v>36</v>
      </c>
      <c r="C220" s="313" t="s">
        <v>118</v>
      </c>
      <c r="D220" s="357">
        <v>32176.67</v>
      </c>
      <c r="E220" s="357">
        <v>85583.953177500007</v>
      </c>
      <c r="F220" s="357">
        <v>53873.268499999998</v>
      </c>
      <c r="G220" s="357">
        <v>16622.400000000001</v>
      </c>
      <c r="H220" s="358">
        <v>188256.2916775</v>
      </c>
      <c r="I220" s="356"/>
      <c r="J220" s="356"/>
    </row>
    <row r="221" spans="1:10" x14ac:dyDescent="0.2">
      <c r="A221" s="307">
        <v>2014</v>
      </c>
      <c r="B221" s="313" t="s">
        <v>37</v>
      </c>
      <c r="C221" s="313" t="s">
        <v>118</v>
      </c>
      <c r="D221" s="357">
        <v>36236.089999999997</v>
      </c>
      <c r="E221" s="357">
        <v>91119.943999999989</v>
      </c>
      <c r="F221" s="357">
        <v>63726.861000000004</v>
      </c>
      <c r="G221" s="357">
        <v>20795.75</v>
      </c>
      <c r="H221" s="358">
        <v>211878.64500000002</v>
      </c>
      <c r="I221" s="356"/>
      <c r="J221" s="356"/>
    </row>
    <row r="222" spans="1:10" x14ac:dyDescent="0.2">
      <c r="A222" s="307">
        <v>2014</v>
      </c>
      <c r="B222" s="313" t="s">
        <v>38</v>
      </c>
      <c r="C222" s="313" t="s">
        <v>118</v>
      </c>
      <c r="D222" s="357">
        <v>37904.25</v>
      </c>
      <c r="E222" s="357">
        <v>97181.314500000022</v>
      </c>
      <c r="F222" s="357">
        <v>54500.761999999995</v>
      </c>
      <c r="G222" s="357">
        <v>18288.3675</v>
      </c>
      <c r="H222" s="358">
        <v>207874.69400000002</v>
      </c>
      <c r="I222" s="356"/>
      <c r="J222" s="356"/>
    </row>
    <row r="223" spans="1:10" x14ac:dyDescent="0.2">
      <c r="A223" s="307">
        <v>2014</v>
      </c>
      <c r="B223" s="313" t="s">
        <v>39</v>
      </c>
      <c r="C223" s="313" t="s">
        <v>118</v>
      </c>
      <c r="D223" s="357">
        <v>37260.969999999994</v>
      </c>
      <c r="E223" s="357">
        <v>105770.07749999997</v>
      </c>
      <c r="F223" s="357">
        <v>58571.5095</v>
      </c>
      <c r="G223" s="357">
        <v>17372.66</v>
      </c>
      <c r="H223" s="358">
        <v>218975.21699999998</v>
      </c>
      <c r="I223" s="356"/>
      <c r="J223" s="356"/>
    </row>
    <row r="224" spans="1:10" x14ac:dyDescent="0.2">
      <c r="A224" s="307">
        <v>2014</v>
      </c>
      <c r="B224" s="313" t="s">
        <v>40</v>
      </c>
      <c r="C224" s="313" t="s">
        <v>118</v>
      </c>
      <c r="D224" s="357">
        <v>37095.89</v>
      </c>
      <c r="E224" s="357">
        <v>100252.77899999998</v>
      </c>
      <c r="F224" s="357">
        <v>56033.729000000007</v>
      </c>
      <c r="G224" s="357">
        <v>19025.731</v>
      </c>
      <c r="H224" s="358">
        <v>212408.12899999996</v>
      </c>
      <c r="I224" s="356"/>
      <c r="J224" s="356"/>
    </row>
    <row r="225" spans="1:10" x14ac:dyDescent="0.2">
      <c r="A225" s="307">
        <v>2014</v>
      </c>
      <c r="B225" s="313" t="s">
        <v>41</v>
      </c>
      <c r="C225" s="313" t="s">
        <v>118</v>
      </c>
      <c r="D225" s="357">
        <v>36502.519999999997</v>
      </c>
      <c r="E225" s="357">
        <v>96895.817999999985</v>
      </c>
      <c r="F225" s="357">
        <v>51178.556500000006</v>
      </c>
      <c r="G225" s="357">
        <v>22054.326999999997</v>
      </c>
      <c r="H225" s="358">
        <v>206631.22149999999</v>
      </c>
      <c r="I225" s="356"/>
      <c r="J225" s="356"/>
    </row>
    <row r="226" spans="1:10" x14ac:dyDescent="0.2">
      <c r="A226" s="307">
        <v>2014</v>
      </c>
      <c r="B226" s="313" t="s">
        <v>42</v>
      </c>
      <c r="C226" s="313" t="s">
        <v>118</v>
      </c>
      <c r="D226" s="357">
        <v>32284.079999999994</v>
      </c>
      <c r="E226" s="357">
        <v>89318.569000000003</v>
      </c>
      <c r="F226" s="357">
        <v>46910.724000000009</v>
      </c>
      <c r="G226" s="357">
        <v>17506.170000000002</v>
      </c>
      <c r="H226" s="358">
        <v>186019.54300000001</v>
      </c>
      <c r="I226" s="356"/>
      <c r="J226" s="356"/>
    </row>
    <row r="227" spans="1:10" x14ac:dyDescent="0.2">
      <c r="A227" s="307">
        <v>2015</v>
      </c>
      <c r="B227" s="313" t="s">
        <v>43</v>
      </c>
      <c r="C227" s="313" t="s">
        <v>118</v>
      </c>
      <c r="D227" s="357">
        <v>31112.61</v>
      </c>
      <c r="E227" s="357">
        <v>91368.140999999974</v>
      </c>
      <c r="F227" s="357">
        <v>50751.402000000009</v>
      </c>
      <c r="G227" s="357">
        <v>17449.943500000001</v>
      </c>
      <c r="H227" s="358">
        <v>190682.09649999999</v>
      </c>
      <c r="I227" s="356"/>
      <c r="J227" s="356"/>
    </row>
    <row r="228" spans="1:10" x14ac:dyDescent="0.2">
      <c r="A228" s="307">
        <v>2015</v>
      </c>
      <c r="B228" s="313" t="s">
        <v>44</v>
      </c>
      <c r="C228" s="313" t="s">
        <v>118</v>
      </c>
      <c r="D228" s="357">
        <v>35104.92</v>
      </c>
      <c r="E228" s="357">
        <v>89051.771999999997</v>
      </c>
      <c r="F228" s="357">
        <v>56940.219000000012</v>
      </c>
      <c r="G228" s="357">
        <v>19659.551500000001</v>
      </c>
      <c r="H228" s="358">
        <v>200756.46249999999</v>
      </c>
      <c r="I228" s="356"/>
      <c r="J228" s="356"/>
    </row>
    <row r="229" spans="1:10" x14ac:dyDescent="0.2">
      <c r="A229" s="307">
        <v>2015</v>
      </c>
      <c r="B229" s="313" t="s">
        <v>45</v>
      </c>
      <c r="C229" s="313" t="s">
        <v>118</v>
      </c>
      <c r="D229" s="357">
        <v>34285.148999999976</v>
      </c>
      <c r="E229" s="357">
        <v>93922.745999999999</v>
      </c>
      <c r="F229" s="357">
        <v>62215.434500000003</v>
      </c>
      <c r="G229" s="357">
        <v>18621.325000000001</v>
      </c>
      <c r="H229" s="358">
        <v>209044.6545</v>
      </c>
      <c r="I229" s="356"/>
      <c r="J229" s="356"/>
    </row>
    <row r="230" spans="1:10" x14ac:dyDescent="0.2">
      <c r="A230" s="307">
        <v>2015</v>
      </c>
      <c r="B230" s="313" t="s">
        <v>33</v>
      </c>
      <c r="C230" s="313" t="s">
        <v>118</v>
      </c>
      <c r="D230" s="357">
        <v>36212.53</v>
      </c>
      <c r="E230" s="357">
        <v>87232.637999999992</v>
      </c>
      <c r="F230" s="357">
        <v>53931.215499999991</v>
      </c>
      <c r="G230" s="357">
        <v>20356.170000000002</v>
      </c>
      <c r="H230" s="358">
        <v>197732.55349999998</v>
      </c>
      <c r="I230" s="356"/>
      <c r="J230" s="356"/>
    </row>
    <row r="231" spans="1:10" x14ac:dyDescent="0.2">
      <c r="A231" s="307">
        <v>2015</v>
      </c>
      <c r="B231" s="313" t="s">
        <v>35</v>
      </c>
      <c r="C231" s="313" t="s">
        <v>118</v>
      </c>
      <c r="D231" s="357">
        <v>40741.550000000003</v>
      </c>
      <c r="E231" s="357">
        <v>86853.648000000016</v>
      </c>
      <c r="F231" s="357">
        <v>59340.311500000003</v>
      </c>
      <c r="G231" s="357">
        <v>21760.282500000001</v>
      </c>
      <c r="H231" s="358">
        <v>208695.79200000002</v>
      </c>
      <c r="I231" s="356"/>
      <c r="J231" s="356"/>
    </row>
    <row r="232" spans="1:10" x14ac:dyDescent="0.2">
      <c r="A232" s="307">
        <v>2015</v>
      </c>
      <c r="B232" s="313" t="s">
        <v>36</v>
      </c>
      <c r="C232" s="313" t="s">
        <v>118</v>
      </c>
      <c r="D232" s="357">
        <v>39748.789999999994</v>
      </c>
      <c r="E232" s="357">
        <v>97422.883000000002</v>
      </c>
      <c r="F232" s="357">
        <v>60884.627</v>
      </c>
      <c r="G232" s="357">
        <v>20769.394499999995</v>
      </c>
      <c r="H232" s="358">
        <v>218825.69449999998</v>
      </c>
      <c r="I232" s="356"/>
      <c r="J232" s="356"/>
    </row>
    <row r="233" spans="1:10" x14ac:dyDescent="0.2">
      <c r="A233" s="307">
        <v>2015</v>
      </c>
      <c r="B233" s="313" t="s">
        <v>37</v>
      </c>
      <c r="C233" s="313" t="s">
        <v>118</v>
      </c>
      <c r="D233" s="357">
        <v>49836.869999999995</v>
      </c>
      <c r="E233" s="357">
        <v>98209.974999999991</v>
      </c>
      <c r="F233" s="357">
        <v>65650.074000000008</v>
      </c>
      <c r="G233" s="357">
        <v>23605.898000000001</v>
      </c>
      <c r="H233" s="358">
        <v>237302.81699999998</v>
      </c>
      <c r="I233" s="356"/>
      <c r="J233" s="356"/>
    </row>
    <row r="234" spans="1:10" x14ac:dyDescent="0.2">
      <c r="A234" s="307">
        <v>2015</v>
      </c>
      <c r="B234" s="313" t="s">
        <v>38</v>
      </c>
      <c r="C234" s="313" t="s">
        <v>118</v>
      </c>
      <c r="D234" s="357">
        <v>43535.05</v>
      </c>
      <c r="E234" s="357">
        <v>99105.194999999992</v>
      </c>
      <c r="F234" s="357">
        <v>59776.077499999999</v>
      </c>
      <c r="G234" s="357">
        <v>20494.244000000002</v>
      </c>
      <c r="H234" s="358">
        <v>222910.56649999996</v>
      </c>
      <c r="I234" s="356"/>
      <c r="J234" s="356"/>
    </row>
    <row r="235" spans="1:10" x14ac:dyDescent="0.2">
      <c r="A235" s="307">
        <v>2015</v>
      </c>
      <c r="B235" s="313" t="s">
        <v>39</v>
      </c>
      <c r="C235" s="313" t="s">
        <v>118</v>
      </c>
      <c r="D235" s="357">
        <v>48350.55</v>
      </c>
      <c r="E235" s="357">
        <v>95152.156999999992</v>
      </c>
      <c r="F235" s="357">
        <v>67959.421499999997</v>
      </c>
      <c r="G235" s="357">
        <v>23546.85</v>
      </c>
      <c r="H235" s="358">
        <v>235008.97850000003</v>
      </c>
      <c r="I235" s="356"/>
      <c r="J235" s="356"/>
    </row>
    <row r="236" spans="1:10" x14ac:dyDescent="0.2">
      <c r="A236" s="307">
        <v>2015</v>
      </c>
      <c r="B236" s="313" t="s">
        <v>40</v>
      </c>
      <c r="C236" s="313" t="s">
        <v>118</v>
      </c>
      <c r="D236" s="357">
        <v>45745.56</v>
      </c>
      <c r="E236" s="357">
        <v>103614.66899999999</v>
      </c>
      <c r="F236" s="357">
        <v>68802.959500000012</v>
      </c>
      <c r="G236" s="357">
        <v>25141.4925</v>
      </c>
      <c r="H236" s="358">
        <v>243304.68100000001</v>
      </c>
      <c r="I236" s="356"/>
      <c r="J236" s="356"/>
    </row>
    <row r="237" spans="1:10" x14ac:dyDescent="0.2">
      <c r="A237" s="307">
        <v>2015</v>
      </c>
      <c r="B237" s="313" t="s">
        <v>41</v>
      </c>
      <c r="C237" s="313" t="s">
        <v>118</v>
      </c>
      <c r="D237" s="357">
        <v>44593.009999999995</v>
      </c>
      <c r="E237" s="357">
        <v>86024.728000000003</v>
      </c>
      <c r="F237" s="357">
        <v>63519.159499999994</v>
      </c>
      <c r="G237" s="357">
        <v>19770.017500000002</v>
      </c>
      <c r="H237" s="358">
        <v>213906.91499999998</v>
      </c>
      <c r="I237" s="356"/>
      <c r="J237" s="356"/>
    </row>
    <row r="238" spans="1:10" x14ac:dyDescent="0.2">
      <c r="A238" s="307">
        <v>2015</v>
      </c>
      <c r="B238" s="313" t="s">
        <v>42</v>
      </c>
      <c r="C238" s="313" t="s">
        <v>118</v>
      </c>
      <c r="D238" s="357">
        <v>36862.67</v>
      </c>
      <c r="E238" s="357">
        <v>94027.308000000005</v>
      </c>
      <c r="F238" s="357">
        <v>52736.717499999999</v>
      </c>
      <c r="G238" s="357">
        <v>16634.1335</v>
      </c>
      <c r="H238" s="358">
        <v>200260.829</v>
      </c>
      <c r="I238" s="356"/>
      <c r="J238" s="356"/>
    </row>
    <row r="239" spans="1:10" x14ac:dyDescent="0.2">
      <c r="A239" s="307">
        <v>2016</v>
      </c>
      <c r="B239" s="313" t="s">
        <v>43</v>
      </c>
      <c r="C239" s="313" t="s">
        <v>118</v>
      </c>
      <c r="D239" s="357">
        <v>32301.88</v>
      </c>
      <c r="E239" s="357">
        <v>95795.266000000003</v>
      </c>
      <c r="F239" s="357">
        <v>53985.483999999997</v>
      </c>
      <c r="G239" s="357">
        <v>15294.813999999995</v>
      </c>
      <c r="H239" s="358">
        <v>197377.44400000002</v>
      </c>
      <c r="I239" s="356"/>
      <c r="J239" s="356"/>
    </row>
    <row r="240" spans="1:10" x14ac:dyDescent="0.2">
      <c r="A240" s="307">
        <v>2016</v>
      </c>
      <c r="B240" s="313" t="s">
        <v>44</v>
      </c>
      <c r="C240" s="313" t="s">
        <v>118</v>
      </c>
      <c r="D240" s="357">
        <v>38541.97</v>
      </c>
      <c r="E240" s="357">
        <v>108162.08350000004</v>
      </c>
      <c r="F240" s="357">
        <v>65567.509500000015</v>
      </c>
      <c r="G240" s="357">
        <v>19680.025999999998</v>
      </c>
      <c r="H240" s="358">
        <v>231951.58900000004</v>
      </c>
      <c r="I240" s="356"/>
      <c r="J240" s="356"/>
    </row>
    <row r="241" spans="1:10" x14ac:dyDescent="0.2">
      <c r="A241" s="307">
        <v>2016</v>
      </c>
      <c r="B241" s="313" t="s">
        <v>45</v>
      </c>
      <c r="C241" s="313" t="s">
        <v>118</v>
      </c>
      <c r="D241" s="357">
        <v>34726.729999999996</v>
      </c>
      <c r="E241" s="357">
        <v>109430.16600000001</v>
      </c>
      <c r="F241" s="357">
        <v>59925.575499999999</v>
      </c>
      <c r="G241" s="357">
        <v>17472.281499999997</v>
      </c>
      <c r="H241" s="358">
        <v>221554.75300000003</v>
      </c>
      <c r="I241" s="356"/>
      <c r="J241" s="356"/>
    </row>
    <row r="242" spans="1:10" x14ac:dyDescent="0.2">
      <c r="A242" s="307">
        <v>2016</v>
      </c>
      <c r="B242" s="313" t="s">
        <v>33</v>
      </c>
      <c r="C242" s="313" t="s">
        <v>118</v>
      </c>
      <c r="D242" s="357">
        <v>36703.925000000003</v>
      </c>
      <c r="E242" s="357">
        <v>110699.71250000002</v>
      </c>
      <c r="F242" s="357">
        <v>65648.01400000001</v>
      </c>
      <c r="G242" s="357">
        <v>16748.584500000001</v>
      </c>
      <c r="H242" s="358">
        <v>229800.23600000003</v>
      </c>
      <c r="I242" s="356"/>
      <c r="J242" s="356"/>
    </row>
    <row r="243" spans="1:10" x14ac:dyDescent="0.2">
      <c r="A243" s="307">
        <v>2016</v>
      </c>
      <c r="B243" s="313" t="s">
        <v>35</v>
      </c>
      <c r="C243" s="313" t="s">
        <v>118</v>
      </c>
      <c r="D243" s="357">
        <v>33727.494999999995</v>
      </c>
      <c r="E243" s="357">
        <v>103542.681</v>
      </c>
      <c r="F243" s="357">
        <v>63102.597500000003</v>
      </c>
      <c r="G243" s="357">
        <v>16983.911</v>
      </c>
      <c r="H243" s="358">
        <v>217356.6845</v>
      </c>
      <c r="I243" s="356"/>
      <c r="J243" s="356"/>
    </row>
    <row r="244" spans="1:10" x14ac:dyDescent="0.2">
      <c r="A244" s="307">
        <v>2016</v>
      </c>
      <c r="B244" s="313" t="s">
        <v>36</v>
      </c>
      <c r="C244" s="313" t="s">
        <v>118</v>
      </c>
      <c r="D244" s="357">
        <v>35177.56</v>
      </c>
      <c r="E244" s="357">
        <v>106182</v>
      </c>
      <c r="F244" s="357">
        <v>64356.187000000005</v>
      </c>
      <c r="G244" s="357">
        <v>15545.826999999997</v>
      </c>
      <c r="H244" s="358">
        <v>221261.57400000002</v>
      </c>
      <c r="I244" s="356"/>
      <c r="J244" s="356"/>
    </row>
    <row r="245" spans="1:10" x14ac:dyDescent="0.2">
      <c r="A245" s="307">
        <v>2016</v>
      </c>
      <c r="B245" s="313" t="s">
        <v>37</v>
      </c>
      <c r="C245" s="313" t="s">
        <v>118</v>
      </c>
      <c r="D245" s="357">
        <v>33268.455000000002</v>
      </c>
      <c r="E245" s="357">
        <v>96597.806499999992</v>
      </c>
      <c r="F245" s="357">
        <v>53591.834499999997</v>
      </c>
      <c r="G245" s="357">
        <v>11254.306499999999</v>
      </c>
      <c r="H245" s="358">
        <v>194712.40249999997</v>
      </c>
      <c r="I245" s="356"/>
      <c r="J245" s="356"/>
    </row>
    <row r="246" spans="1:10" x14ac:dyDescent="0.2">
      <c r="A246" s="307">
        <v>2016</v>
      </c>
      <c r="B246" s="313" t="s">
        <v>38</v>
      </c>
      <c r="C246" s="313" t="s">
        <v>118</v>
      </c>
      <c r="D246" s="357">
        <v>32641.870000000003</v>
      </c>
      <c r="E246" s="357">
        <v>117904.23000000001</v>
      </c>
      <c r="F246" s="357">
        <v>70098.105500000005</v>
      </c>
      <c r="G246" s="357">
        <v>19648.8475</v>
      </c>
      <c r="H246" s="358">
        <v>240293.05300000004</v>
      </c>
      <c r="I246" s="356"/>
      <c r="J246" s="356"/>
    </row>
    <row r="247" spans="1:10" x14ac:dyDescent="0.2">
      <c r="A247" s="307">
        <v>2016</v>
      </c>
      <c r="B247" s="313" t="s">
        <v>39</v>
      </c>
      <c r="C247" s="313" t="s">
        <v>118</v>
      </c>
      <c r="D247" s="357">
        <v>35009.535000000003</v>
      </c>
      <c r="E247" s="357">
        <v>99149.220000000016</v>
      </c>
      <c r="F247" s="357">
        <v>64519.336500000012</v>
      </c>
      <c r="G247" s="357">
        <v>19960.2035</v>
      </c>
      <c r="H247" s="358">
        <v>218638.29500000001</v>
      </c>
      <c r="I247" s="356"/>
      <c r="J247" s="356"/>
    </row>
    <row r="248" spans="1:10" x14ac:dyDescent="0.2">
      <c r="A248" s="307">
        <v>2016</v>
      </c>
      <c r="B248" s="313" t="s">
        <v>40</v>
      </c>
      <c r="C248" s="313" t="s">
        <v>118</v>
      </c>
      <c r="D248" s="357">
        <v>32952.775000000001</v>
      </c>
      <c r="E248" s="357">
        <v>99116.998000000021</v>
      </c>
      <c r="F248" s="357">
        <v>60577.756000000008</v>
      </c>
      <c r="G248" s="357">
        <v>17960.870499999997</v>
      </c>
      <c r="H248" s="358">
        <v>210608.39950000003</v>
      </c>
      <c r="I248" s="356"/>
      <c r="J248" s="356"/>
    </row>
    <row r="249" spans="1:10" x14ac:dyDescent="0.2">
      <c r="A249" s="307">
        <v>2016</v>
      </c>
      <c r="B249" s="313" t="s">
        <v>41</v>
      </c>
      <c r="C249" s="313" t="s">
        <v>118</v>
      </c>
      <c r="D249" s="357">
        <v>32920.375</v>
      </c>
      <c r="E249" s="357">
        <v>109582.60550000001</v>
      </c>
      <c r="F249" s="357">
        <v>62574.773000000001</v>
      </c>
      <c r="G249" s="357">
        <v>21152.593999999997</v>
      </c>
      <c r="H249" s="358">
        <v>226230.34749999997</v>
      </c>
      <c r="I249" s="356"/>
      <c r="J249" s="356"/>
    </row>
    <row r="250" spans="1:10" x14ac:dyDescent="0.2">
      <c r="A250" s="307">
        <v>2016</v>
      </c>
      <c r="B250" s="313" t="s">
        <v>42</v>
      </c>
      <c r="C250" s="313" t="s">
        <v>118</v>
      </c>
      <c r="D250" s="357">
        <v>29528.305</v>
      </c>
      <c r="E250" s="357">
        <v>113430.27099999999</v>
      </c>
      <c r="F250" s="357">
        <v>55998.488000000005</v>
      </c>
      <c r="G250" s="357">
        <v>15107.922</v>
      </c>
      <c r="H250" s="358">
        <v>214064.98599999998</v>
      </c>
      <c r="I250" s="356"/>
      <c r="J250" s="356"/>
    </row>
    <row r="251" spans="1:10" x14ac:dyDescent="0.2">
      <c r="A251" s="307">
        <v>2017</v>
      </c>
      <c r="B251" s="313" t="s">
        <v>43</v>
      </c>
      <c r="C251" s="313" t="s">
        <v>118</v>
      </c>
      <c r="D251" s="357">
        <v>29154.736999999994</v>
      </c>
      <c r="E251" s="357">
        <v>105881.15999999997</v>
      </c>
      <c r="F251" s="357">
        <v>54717.875500000002</v>
      </c>
      <c r="G251" s="357">
        <v>19424.881000000005</v>
      </c>
      <c r="H251" s="358">
        <v>209178.65349999999</v>
      </c>
      <c r="I251" s="356"/>
      <c r="J251" s="356"/>
    </row>
    <row r="252" spans="1:10" x14ac:dyDescent="0.2">
      <c r="A252" s="307">
        <v>2017</v>
      </c>
      <c r="B252" s="313" t="s">
        <v>44</v>
      </c>
      <c r="C252" s="313" t="s">
        <v>118</v>
      </c>
      <c r="D252" s="357">
        <v>34956.065000000002</v>
      </c>
      <c r="E252" s="357">
        <v>116254.6165</v>
      </c>
      <c r="F252" s="357">
        <v>65215.962000000014</v>
      </c>
      <c r="G252" s="357">
        <v>21620.726499999997</v>
      </c>
      <c r="H252" s="358">
        <v>238047.37</v>
      </c>
      <c r="I252" s="356"/>
      <c r="J252" s="356"/>
    </row>
    <row r="253" spans="1:10" x14ac:dyDescent="0.2">
      <c r="A253" s="307">
        <v>2017</v>
      </c>
      <c r="B253" s="313" t="s">
        <v>45</v>
      </c>
      <c r="C253" s="313" t="s">
        <v>118</v>
      </c>
      <c r="D253" s="357">
        <v>37874.839999999997</v>
      </c>
      <c r="E253" s="357">
        <v>119124.16750000004</v>
      </c>
      <c r="F253" s="357">
        <v>70835.362500000003</v>
      </c>
      <c r="G253" s="357">
        <v>20927.768999999997</v>
      </c>
      <c r="H253" s="358">
        <v>248762.13900000002</v>
      </c>
      <c r="I253" s="356"/>
      <c r="J253" s="356"/>
    </row>
    <row r="254" spans="1:10" x14ac:dyDescent="0.2">
      <c r="A254" s="307">
        <v>2017</v>
      </c>
      <c r="B254" s="313" t="s">
        <v>33</v>
      </c>
      <c r="C254" s="313" t="s">
        <v>118</v>
      </c>
      <c r="D254" s="357">
        <v>32425.600000000002</v>
      </c>
      <c r="E254" s="357">
        <v>101951.03049999999</v>
      </c>
      <c r="F254" s="357">
        <v>58348.197</v>
      </c>
      <c r="G254" s="357">
        <v>15671.836999999998</v>
      </c>
      <c r="H254" s="358">
        <v>208396.66449999998</v>
      </c>
      <c r="I254" s="356"/>
      <c r="J254" s="356"/>
    </row>
    <row r="255" spans="1:10" x14ac:dyDescent="0.2">
      <c r="A255" s="307">
        <v>2017</v>
      </c>
      <c r="B255" s="313" t="s">
        <v>35</v>
      </c>
      <c r="C255" s="313" t="s">
        <v>118</v>
      </c>
      <c r="D255" s="357">
        <v>36630.118000000002</v>
      </c>
      <c r="E255" s="357">
        <v>109322.09100000001</v>
      </c>
      <c r="F255" s="357">
        <v>68616.516000000003</v>
      </c>
      <c r="G255" s="357">
        <v>19323.853999999999</v>
      </c>
      <c r="H255" s="358">
        <v>233892.57900000003</v>
      </c>
      <c r="I255" s="356"/>
      <c r="J255" s="356"/>
    </row>
    <row r="256" spans="1:10" x14ac:dyDescent="0.2">
      <c r="A256" s="307">
        <v>2017</v>
      </c>
      <c r="B256" s="313" t="s">
        <v>36</v>
      </c>
      <c r="C256" s="313" t="s">
        <v>118</v>
      </c>
      <c r="D256" s="357">
        <v>31933.893000000004</v>
      </c>
      <c r="E256" s="357">
        <v>106621.47799999997</v>
      </c>
      <c r="F256" s="357">
        <v>69273.794999999998</v>
      </c>
      <c r="G256" s="357">
        <v>17513.4545</v>
      </c>
      <c r="H256" s="358">
        <v>225342.62049999999</v>
      </c>
      <c r="I256" s="356"/>
      <c r="J256" s="356"/>
    </row>
    <row r="257" spans="1:10" x14ac:dyDescent="0.2">
      <c r="A257" s="307">
        <v>2017</v>
      </c>
      <c r="B257" s="313" t="s">
        <v>37</v>
      </c>
      <c r="C257" s="313" t="s">
        <v>118</v>
      </c>
      <c r="D257" s="357">
        <v>33748.097000000002</v>
      </c>
      <c r="E257" s="357">
        <v>112928.36750000001</v>
      </c>
      <c r="F257" s="357">
        <v>72677.831000000006</v>
      </c>
      <c r="G257" s="357">
        <v>19921.436000000002</v>
      </c>
      <c r="H257" s="358">
        <v>239275.73149999999</v>
      </c>
      <c r="I257" s="356"/>
      <c r="J257" s="356"/>
    </row>
    <row r="258" spans="1:10" x14ac:dyDescent="0.2">
      <c r="A258" s="307">
        <v>2017</v>
      </c>
      <c r="B258" s="313" t="s">
        <v>38</v>
      </c>
      <c r="C258" s="313" t="s">
        <v>118</v>
      </c>
      <c r="D258" s="357">
        <v>33391.354999999996</v>
      </c>
      <c r="E258" s="357">
        <v>113472.59700000001</v>
      </c>
      <c r="F258" s="357">
        <v>74895.267500000002</v>
      </c>
      <c r="G258" s="357">
        <v>21112.081999999995</v>
      </c>
      <c r="H258" s="358">
        <v>242871.3015</v>
      </c>
      <c r="I258" s="356"/>
      <c r="J258" s="356"/>
    </row>
    <row r="259" spans="1:10" x14ac:dyDescent="0.2">
      <c r="A259" s="307">
        <v>2017</v>
      </c>
      <c r="B259" s="313" t="s">
        <v>39</v>
      </c>
      <c r="C259" s="313" t="s">
        <v>118</v>
      </c>
      <c r="D259" s="357">
        <v>35473.144999999997</v>
      </c>
      <c r="E259" s="357">
        <v>107281.86200000002</v>
      </c>
      <c r="F259" s="357">
        <v>71078.240000000005</v>
      </c>
      <c r="G259" s="357">
        <v>22645.661</v>
      </c>
      <c r="H259" s="358">
        <v>236478.908</v>
      </c>
      <c r="I259" s="356"/>
      <c r="J259" s="356"/>
    </row>
    <row r="260" spans="1:10" x14ac:dyDescent="0.2">
      <c r="A260" s="307">
        <v>2017</v>
      </c>
      <c r="B260" s="313" t="s">
        <v>40</v>
      </c>
      <c r="C260" s="313" t="s">
        <v>118</v>
      </c>
      <c r="D260" s="357">
        <v>34613.945</v>
      </c>
      <c r="E260" s="357">
        <v>107556.606</v>
      </c>
      <c r="F260" s="357">
        <v>73466.394</v>
      </c>
      <c r="G260" s="357">
        <v>22924.358499999998</v>
      </c>
      <c r="H260" s="358">
        <v>238561.30350000001</v>
      </c>
      <c r="I260" s="356"/>
      <c r="J260" s="356"/>
    </row>
    <row r="261" spans="1:10" x14ac:dyDescent="0.2">
      <c r="A261" s="307">
        <v>2017</v>
      </c>
      <c r="B261" s="313" t="s">
        <v>41</v>
      </c>
      <c r="C261" s="313" t="s">
        <v>118</v>
      </c>
      <c r="D261" s="357">
        <v>37422.43</v>
      </c>
      <c r="E261" s="357">
        <v>105814.03050000001</v>
      </c>
      <c r="F261" s="357">
        <v>67285.071499999991</v>
      </c>
      <c r="G261" s="357">
        <v>23202.875500000002</v>
      </c>
      <c r="H261" s="358">
        <v>233724.4075</v>
      </c>
      <c r="I261" s="356"/>
      <c r="J261" s="356"/>
    </row>
    <row r="262" spans="1:10" x14ac:dyDescent="0.2">
      <c r="A262" s="307">
        <v>2017</v>
      </c>
      <c r="B262" s="313" t="s">
        <v>42</v>
      </c>
      <c r="C262" s="313" t="s">
        <v>118</v>
      </c>
      <c r="D262" s="357">
        <v>36599.039999999994</v>
      </c>
      <c r="E262" s="357">
        <v>102567.96350000003</v>
      </c>
      <c r="F262" s="357">
        <v>56557.36</v>
      </c>
      <c r="G262" s="357">
        <v>18179.5265</v>
      </c>
      <c r="H262" s="358">
        <v>213903.89</v>
      </c>
      <c r="I262" s="356"/>
      <c r="J262" s="356"/>
    </row>
    <row r="263" spans="1:10" x14ac:dyDescent="0.2">
      <c r="A263" s="307">
        <v>2018</v>
      </c>
      <c r="B263" s="313" t="s">
        <v>43</v>
      </c>
      <c r="C263" s="313" t="s">
        <v>118</v>
      </c>
      <c r="D263" s="357">
        <v>31924.937999999995</v>
      </c>
      <c r="E263" s="357">
        <v>101659.57999999999</v>
      </c>
      <c r="F263" s="357">
        <v>55793.851500000004</v>
      </c>
      <c r="G263" s="357">
        <v>19865.232</v>
      </c>
      <c r="H263" s="358">
        <v>209243.60149999999</v>
      </c>
      <c r="I263" s="356"/>
      <c r="J263" s="356"/>
    </row>
    <row r="264" spans="1:10" x14ac:dyDescent="0.2">
      <c r="A264" s="307">
        <v>2018</v>
      </c>
      <c r="B264" s="313" t="s">
        <v>44</v>
      </c>
      <c r="C264" s="313" t="s">
        <v>118</v>
      </c>
      <c r="D264" s="357">
        <v>37575.51</v>
      </c>
      <c r="E264" s="357">
        <v>101423.54550000001</v>
      </c>
      <c r="F264" s="357">
        <v>70199.076000000001</v>
      </c>
      <c r="G264" s="357">
        <v>19797.234</v>
      </c>
      <c r="H264" s="358">
        <v>228995.36550000001</v>
      </c>
      <c r="I264" s="356"/>
      <c r="J264" s="356"/>
    </row>
    <row r="265" spans="1:10" x14ac:dyDescent="0.2">
      <c r="A265" s="307">
        <v>2018</v>
      </c>
      <c r="B265" s="313" t="s">
        <v>45</v>
      </c>
      <c r="C265" s="313" t="s">
        <v>118</v>
      </c>
      <c r="D265" s="357">
        <v>37989.697499999995</v>
      </c>
      <c r="E265" s="357">
        <v>103628.69</v>
      </c>
      <c r="F265" s="357">
        <v>66157.850000000006</v>
      </c>
      <c r="G265" s="357">
        <v>20748.592499999999</v>
      </c>
      <c r="H265" s="358">
        <v>228524.83</v>
      </c>
      <c r="I265" s="356"/>
      <c r="J265" s="356"/>
    </row>
    <row r="266" spans="1:10" x14ac:dyDescent="0.2">
      <c r="A266" s="307">
        <v>2018</v>
      </c>
      <c r="B266" s="313" t="s">
        <v>33</v>
      </c>
      <c r="C266" s="313" t="s">
        <v>118</v>
      </c>
      <c r="D266" s="357">
        <v>42400.470000000008</v>
      </c>
      <c r="E266" s="357">
        <v>113002.73449999999</v>
      </c>
      <c r="F266" s="357">
        <v>67415.732000000004</v>
      </c>
      <c r="G266" s="357">
        <v>19986.063999999998</v>
      </c>
      <c r="H266" s="358">
        <v>242805.00049999997</v>
      </c>
      <c r="I266" s="356"/>
      <c r="J266" s="356"/>
    </row>
    <row r="267" spans="1:10" x14ac:dyDescent="0.2">
      <c r="A267" s="307">
        <v>2018</v>
      </c>
      <c r="B267" s="313" t="s">
        <v>35</v>
      </c>
      <c r="C267" s="313" t="s">
        <v>118</v>
      </c>
      <c r="D267" s="357">
        <v>44191.955000000002</v>
      </c>
      <c r="E267" s="357">
        <v>100734.04099999998</v>
      </c>
      <c r="F267" s="357">
        <v>65314.197500000017</v>
      </c>
      <c r="G267" s="357">
        <v>20516.553</v>
      </c>
      <c r="H267" s="358">
        <v>230756.74650000001</v>
      </c>
      <c r="I267" s="356"/>
      <c r="J267" s="356"/>
    </row>
    <row r="268" spans="1:10" x14ac:dyDescent="0.2">
      <c r="A268" s="307">
        <v>2018</v>
      </c>
      <c r="B268" s="313" t="s">
        <v>36</v>
      </c>
      <c r="C268" s="313" t="s">
        <v>118</v>
      </c>
      <c r="D268" s="357">
        <v>44915.572000000007</v>
      </c>
      <c r="E268" s="357">
        <v>100317.6605</v>
      </c>
      <c r="F268" s="357">
        <v>61877.78</v>
      </c>
      <c r="G268" s="357">
        <v>19378.165000000005</v>
      </c>
      <c r="H268" s="358">
        <v>226489.17749999999</v>
      </c>
      <c r="I268" s="356"/>
      <c r="J268" s="356"/>
    </row>
    <row r="269" spans="1:10" x14ac:dyDescent="0.2">
      <c r="A269" s="307">
        <v>2018</v>
      </c>
      <c r="B269" s="313" t="s">
        <v>37</v>
      </c>
      <c r="C269" s="313" t="s">
        <v>118</v>
      </c>
      <c r="D269" s="357">
        <v>45239.285000000003</v>
      </c>
      <c r="E269" s="357">
        <v>106986.32249999999</v>
      </c>
      <c r="F269" s="357">
        <v>63883.075500000014</v>
      </c>
      <c r="G269" s="357">
        <v>19391.345499999996</v>
      </c>
      <c r="H269" s="358">
        <v>235500.02849999999</v>
      </c>
      <c r="I269" s="356"/>
      <c r="J269" s="356"/>
    </row>
    <row r="270" spans="1:10" x14ac:dyDescent="0.2">
      <c r="A270" s="307">
        <v>2018</v>
      </c>
      <c r="B270" s="313" t="s">
        <v>38</v>
      </c>
      <c r="C270" s="313" t="s">
        <v>118</v>
      </c>
      <c r="D270" s="357">
        <v>46589.475000000006</v>
      </c>
      <c r="E270" s="357">
        <v>113445.79399999999</v>
      </c>
      <c r="F270" s="357">
        <v>70174.710500000016</v>
      </c>
      <c r="G270" s="357">
        <v>22135.879499999999</v>
      </c>
      <c r="H270" s="358">
        <v>252345.85900000003</v>
      </c>
      <c r="I270" s="356"/>
      <c r="J270" s="356"/>
    </row>
    <row r="271" spans="1:10" x14ac:dyDescent="0.2">
      <c r="A271" s="307">
        <v>2018</v>
      </c>
      <c r="B271" s="313" t="s">
        <v>39</v>
      </c>
      <c r="C271" s="313" t="s">
        <v>118</v>
      </c>
      <c r="D271" s="357">
        <v>45645.742499999993</v>
      </c>
      <c r="E271" s="357">
        <v>107916.3305</v>
      </c>
      <c r="F271" s="357">
        <v>72418.057499999995</v>
      </c>
      <c r="G271" s="357">
        <v>17775.416000000001</v>
      </c>
      <c r="H271" s="358">
        <v>243755.5465</v>
      </c>
      <c r="I271" s="356"/>
      <c r="J271" s="356"/>
    </row>
    <row r="272" spans="1:10" x14ac:dyDescent="0.2">
      <c r="A272" s="307">
        <v>2018</v>
      </c>
      <c r="B272" s="313" t="s">
        <v>40</v>
      </c>
      <c r="C272" s="313" t="s">
        <v>118</v>
      </c>
      <c r="D272" s="357">
        <v>47891.067499999997</v>
      </c>
      <c r="E272" s="357">
        <v>107198.17800000001</v>
      </c>
      <c r="F272" s="357">
        <v>77557.739499999996</v>
      </c>
      <c r="G272" s="357">
        <v>20253.486000000001</v>
      </c>
      <c r="H272" s="358">
        <v>252900.47100000002</v>
      </c>
      <c r="I272" s="356"/>
      <c r="J272" s="356"/>
    </row>
    <row r="273" spans="1:10" x14ac:dyDescent="0.2">
      <c r="A273" s="307">
        <v>2018</v>
      </c>
      <c r="B273" s="313" t="s">
        <v>41</v>
      </c>
      <c r="C273" s="313" t="s">
        <v>118</v>
      </c>
      <c r="D273" s="357">
        <v>47080.175000000003</v>
      </c>
      <c r="E273" s="357">
        <v>106770.74600000003</v>
      </c>
      <c r="F273" s="357">
        <v>72533.843500000017</v>
      </c>
      <c r="G273" s="357">
        <v>19966.738500000003</v>
      </c>
      <c r="H273" s="358">
        <v>246351.50300000003</v>
      </c>
      <c r="I273" s="356"/>
      <c r="J273" s="356"/>
    </row>
    <row r="274" spans="1:10" x14ac:dyDescent="0.2">
      <c r="A274" s="307">
        <v>2018</v>
      </c>
      <c r="B274" s="313" t="s">
        <v>42</v>
      </c>
      <c r="C274" s="313" t="s">
        <v>118</v>
      </c>
      <c r="D274" s="357">
        <v>42738.967499999999</v>
      </c>
      <c r="E274" s="357">
        <v>100560.889</v>
      </c>
      <c r="F274" s="357">
        <v>59395.6515</v>
      </c>
      <c r="G274" s="357">
        <v>18515.797999999995</v>
      </c>
      <c r="H274" s="358">
        <v>221211.30599999998</v>
      </c>
      <c r="I274" s="356"/>
      <c r="J274" s="356"/>
    </row>
    <row r="275" spans="1:10" x14ac:dyDescent="0.2">
      <c r="A275" s="307">
        <v>2019</v>
      </c>
      <c r="B275" s="313" t="s">
        <v>43</v>
      </c>
      <c r="C275" s="313" t="s">
        <v>118</v>
      </c>
      <c r="D275" s="357">
        <v>41596.384999999995</v>
      </c>
      <c r="E275" s="357">
        <v>96252.206000000006</v>
      </c>
      <c r="F275" s="357">
        <v>62202.402000000002</v>
      </c>
      <c r="G275" s="357">
        <v>16268.966</v>
      </c>
      <c r="H275" s="358">
        <v>216319.959</v>
      </c>
      <c r="I275" s="356"/>
      <c r="J275" s="356"/>
    </row>
    <row r="276" spans="1:10" x14ac:dyDescent="0.2">
      <c r="A276" s="307">
        <v>2019</v>
      </c>
      <c r="B276" s="313" t="s">
        <v>44</v>
      </c>
      <c r="C276" s="313" t="s">
        <v>118</v>
      </c>
      <c r="D276" s="357">
        <v>47727.130000000005</v>
      </c>
      <c r="E276" s="357">
        <v>100458.1795</v>
      </c>
      <c r="F276" s="357">
        <v>71054.288</v>
      </c>
      <c r="G276" s="357">
        <v>18846.320999999996</v>
      </c>
      <c r="H276" s="358">
        <v>238085.9185</v>
      </c>
      <c r="I276" s="356"/>
      <c r="J276" s="356"/>
    </row>
    <row r="277" spans="1:10" x14ac:dyDescent="0.2">
      <c r="A277" s="307">
        <v>2019</v>
      </c>
      <c r="B277" s="313" t="s">
        <v>45</v>
      </c>
      <c r="C277" s="313" t="s">
        <v>118</v>
      </c>
      <c r="D277" s="357">
        <v>51858.779999999992</v>
      </c>
      <c r="E277" s="357">
        <v>107936.2475</v>
      </c>
      <c r="F277" s="357">
        <v>70001.981499999994</v>
      </c>
      <c r="G277" s="357">
        <v>22096.642499999998</v>
      </c>
      <c r="H277" s="358">
        <v>251893.65150000001</v>
      </c>
      <c r="I277" s="356"/>
      <c r="J277" s="356"/>
    </row>
    <row r="278" spans="1:10" x14ac:dyDescent="0.2">
      <c r="A278" s="307">
        <v>2019</v>
      </c>
      <c r="B278" s="313" t="s">
        <v>33</v>
      </c>
      <c r="C278" s="313" t="s">
        <v>118</v>
      </c>
      <c r="D278" s="357">
        <v>46642.877500000002</v>
      </c>
      <c r="E278" s="357">
        <v>107916.0805</v>
      </c>
      <c r="F278" s="357">
        <v>63979.020499999999</v>
      </c>
      <c r="G278" s="357">
        <v>20555.414000000001</v>
      </c>
      <c r="H278" s="358">
        <v>239093.39249999996</v>
      </c>
      <c r="I278" s="356"/>
      <c r="J278" s="356"/>
    </row>
    <row r="279" spans="1:10" x14ac:dyDescent="0.2">
      <c r="A279" s="307">
        <v>2019</v>
      </c>
      <c r="B279" s="313" t="s">
        <v>35</v>
      </c>
      <c r="C279" s="313" t="s">
        <v>118</v>
      </c>
      <c r="D279" s="357">
        <v>55197.667999999991</v>
      </c>
      <c r="E279" s="357">
        <v>106966.4065</v>
      </c>
      <c r="F279" s="357">
        <v>72882.920999999988</v>
      </c>
      <c r="G279" s="357">
        <v>23448.828000000001</v>
      </c>
      <c r="H279" s="358">
        <v>258495.8235</v>
      </c>
      <c r="I279" s="356"/>
      <c r="J279" s="356"/>
    </row>
    <row r="280" spans="1:10" x14ac:dyDescent="0.2">
      <c r="A280" s="307">
        <v>2019</v>
      </c>
      <c r="B280" s="313" t="s">
        <v>36</v>
      </c>
      <c r="C280" s="313" t="s">
        <v>118</v>
      </c>
      <c r="D280" s="357">
        <v>46016.764999999999</v>
      </c>
      <c r="E280" s="357">
        <v>99394.876499999998</v>
      </c>
      <c r="F280" s="357">
        <v>67298.586999999985</v>
      </c>
      <c r="G280" s="357">
        <v>21505.654499999997</v>
      </c>
      <c r="H280" s="358">
        <v>234215.88299999997</v>
      </c>
      <c r="I280" s="356"/>
      <c r="J280" s="356"/>
    </row>
    <row r="281" spans="1:10" x14ac:dyDescent="0.2">
      <c r="A281" s="307">
        <v>2019</v>
      </c>
      <c r="B281" s="313" t="s">
        <v>37</v>
      </c>
      <c r="C281" s="313" t="s">
        <v>118</v>
      </c>
      <c r="D281" s="357">
        <v>48327.474999999991</v>
      </c>
      <c r="E281" s="357">
        <v>115859.6795</v>
      </c>
      <c r="F281" s="357">
        <v>78505.682499999981</v>
      </c>
      <c r="G281" s="357">
        <v>23783.261500000001</v>
      </c>
      <c r="H281" s="358">
        <v>266476.09849999996</v>
      </c>
      <c r="I281" s="356"/>
      <c r="J281" s="356"/>
    </row>
    <row r="282" spans="1:10" x14ac:dyDescent="0.2">
      <c r="A282" s="307">
        <v>2019</v>
      </c>
      <c r="B282" s="313" t="s">
        <v>38</v>
      </c>
      <c r="C282" s="313" t="s">
        <v>118</v>
      </c>
      <c r="D282" s="357">
        <v>45395.642500000002</v>
      </c>
      <c r="E282" s="357">
        <v>115292.94</v>
      </c>
      <c r="F282" s="357">
        <v>76096.891000000003</v>
      </c>
      <c r="G282" s="357">
        <v>27273.459999999992</v>
      </c>
      <c r="H282" s="358">
        <v>264058.93350000004</v>
      </c>
      <c r="I282" s="356"/>
      <c r="J282" s="356"/>
    </row>
    <row r="283" spans="1:10" x14ac:dyDescent="0.2">
      <c r="A283" s="307">
        <v>2019</v>
      </c>
      <c r="B283" s="313" t="s">
        <v>39</v>
      </c>
      <c r="C283" s="313" t="s">
        <v>118</v>
      </c>
      <c r="D283" s="357">
        <v>43943.497499999998</v>
      </c>
      <c r="E283" s="357">
        <v>118560.8155</v>
      </c>
      <c r="F283" s="357">
        <v>76984.775499999989</v>
      </c>
      <c r="G283" s="357">
        <v>24254.314999999999</v>
      </c>
      <c r="H283" s="358">
        <v>263743.40350000001</v>
      </c>
      <c r="I283" s="356"/>
      <c r="J283" s="356"/>
    </row>
    <row r="284" spans="1:10" x14ac:dyDescent="0.2">
      <c r="A284" s="307">
        <v>2019</v>
      </c>
      <c r="B284" s="313" t="s">
        <v>40</v>
      </c>
      <c r="C284" s="313" t="s">
        <v>118</v>
      </c>
      <c r="D284" s="357">
        <v>48367.55</v>
      </c>
      <c r="E284" s="357">
        <v>117735.93299999999</v>
      </c>
      <c r="F284" s="357">
        <v>82725.123000000007</v>
      </c>
      <c r="G284" s="357">
        <v>23092.530500000001</v>
      </c>
      <c r="H284" s="358">
        <v>271921.13649999996</v>
      </c>
      <c r="I284" s="356"/>
      <c r="J284" s="356"/>
    </row>
    <row r="285" spans="1:10" x14ac:dyDescent="0.2">
      <c r="A285" s="307">
        <v>2019</v>
      </c>
      <c r="B285" s="313" t="s">
        <v>41</v>
      </c>
      <c r="C285" s="313" t="s">
        <v>118</v>
      </c>
      <c r="D285" s="357">
        <v>41965.777000000002</v>
      </c>
      <c r="E285" s="357">
        <v>113104.31999999999</v>
      </c>
      <c r="F285" s="357">
        <v>62361.277499999989</v>
      </c>
      <c r="G285" s="357">
        <v>25393.434999999998</v>
      </c>
      <c r="H285" s="358">
        <v>242824.80949999997</v>
      </c>
      <c r="I285" s="356"/>
      <c r="J285" s="356"/>
    </row>
    <row r="286" spans="1:10" x14ac:dyDescent="0.2">
      <c r="A286" s="307">
        <v>2019</v>
      </c>
      <c r="B286" s="313" t="s">
        <v>42</v>
      </c>
      <c r="C286" s="313" t="s">
        <v>118</v>
      </c>
      <c r="D286" s="357">
        <v>43485.760000000009</v>
      </c>
      <c r="E286" s="357">
        <v>125350.383</v>
      </c>
      <c r="F286" s="357">
        <v>64845.242499999993</v>
      </c>
      <c r="G286" s="357">
        <v>26880.705500000004</v>
      </c>
      <c r="H286" s="358">
        <v>260562.09099999999</v>
      </c>
      <c r="I286" s="356"/>
      <c r="J286" s="356"/>
    </row>
    <row r="287" spans="1:10" x14ac:dyDescent="0.2">
      <c r="A287" s="307">
        <v>2020</v>
      </c>
      <c r="B287" s="313" t="s">
        <v>43</v>
      </c>
      <c r="C287" s="313" t="s">
        <v>118</v>
      </c>
      <c r="D287" s="357">
        <v>34553.75</v>
      </c>
      <c r="E287" s="357">
        <v>121704.98099999999</v>
      </c>
      <c r="F287" s="357">
        <v>66184.867500000008</v>
      </c>
      <c r="G287" s="357">
        <v>26615.91</v>
      </c>
      <c r="H287" s="358">
        <v>249059.5085</v>
      </c>
      <c r="I287" s="356"/>
      <c r="J287" s="356"/>
    </row>
    <row r="288" spans="1:10" s="340" customFormat="1" x14ac:dyDescent="0.2">
      <c r="A288" s="307">
        <v>2020</v>
      </c>
      <c r="B288" s="313" t="s">
        <v>44</v>
      </c>
      <c r="C288" s="313" t="s">
        <v>118</v>
      </c>
      <c r="D288" s="357">
        <v>46420.224500000004</v>
      </c>
      <c r="E288" s="357">
        <v>106773.3155</v>
      </c>
      <c r="F288" s="357">
        <v>80492.404999999984</v>
      </c>
      <c r="G288" s="357">
        <v>28748.980499999998</v>
      </c>
      <c r="H288" s="358">
        <v>262434.92549999995</v>
      </c>
      <c r="I288" s="356"/>
      <c r="J288" s="356"/>
    </row>
    <row r="289" spans="1:10" s="340" customFormat="1" x14ac:dyDescent="0.2">
      <c r="A289" s="307">
        <v>2020</v>
      </c>
      <c r="B289" s="313" t="s">
        <v>45</v>
      </c>
      <c r="C289" s="313" t="s">
        <v>118</v>
      </c>
      <c r="D289" s="357">
        <v>30848.112500000007</v>
      </c>
      <c r="E289" s="357">
        <v>73660.67</v>
      </c>
      <c r="F289" s="357">
        <v>59903.045500000007</v>
      </c>
      <c r="G289" s="357">
        <v>18368.421000000002</v>
      </c>
      <c r="H289" s="358">
        <v>182780.24900000001</v>
      </c>
      <c r="I289" s="356"/>
      <c r="J289" s="356"/>
    </row>
    <row r="290" spans="1:10" x14ac:dyDescent="0.2">
      <c r="A290" s="307">
        <v>2020</v>
      </c>
      <c r="B290" s="313" t="s">
        <v>33</v>
      </c>
      <c r="C290" s="313" t="s">
        <v>118</v>
      </c>
      <c r="D290" s="357">
        <v>3730.78</v>
      </c>
      <c r="E290" s="357">
        <v>43487.726500000004</v>
      </c>
      <c r="F290" s="357">
        <v>10353.095000000001</v>
      </c>
      <c r="G290" s="357">
        <v>2330.9499999999998</v>
      </c>
      <c r="H290" s="358">
        <v>59902.551500000001</v>
      </c>
      <c r="I290" s="356"/>
      <c r="J290" s="356"/>
    </row>
    <row r="291" spans="1:10" x14ac:dyDescent="0.2">
      <c r="A291" s="307">
        <v>2020</v>
      </c>
      <c r="B291" s="313" t="s">
        <v>35</v>
      </c>
      <c r="C291" s="313" t="s">
        <v>118</v>
      </c>
      <c r="D291" s="357">
        <v>31668.509490234377</v>
      </c>
      <c r="E291" s="357">
        <v>95293.035999141925</v>
      </c>
      <c r="F291" s="357">
        <v>53556.016460937521</v>
      </c>
      <c r="G291" s="357">
        <v>17823.740002548217</v>
      </c>
      <c r="H291" s="358">
        <v>198341.30195286206</v>
      </c>
      <c r="I291" s="356"/>
      <c r="J291" s="356"/>
    </row>
    <row r="292" spans="1:10" x14ac:dyDescent="0.2">
      <c r="A292" s="307">
        <v>2020</v>
      </c>
      <c r="B292" s="313" t="s">
        <v>36</v>
      </c>
      <c r="C292" s="313" t="s">
        <v>118</v>
      </c>
      <c r="D292" s="357">
        <v>40861.52450976563</v>
      </c>
      <c r="E292" s="357">
        <v>112680.17351228523</v>
      </c>
      <c r="F292" s="357">
        <v>64688.982974060069</v>
      </c>
      <c r="G292" s="357">
        <v>22664.469499461178</v>
      </c>
      <c r="H292" s="358">
        <v>240895.1504955721</v>
      </c>
      <c r="I292" s="356"/>
      <c r="J292" s="356"/>
    </row>
    <row r="293" spans="1:10" x14ac:dyDescent="0.2">
      <c r="A293" s="307">
        <v>2020</v>
      </c>
      <c r="B293" s="313" t="s">
        <v>37</v>
      </c>
      <c r="C293" s="313" t="s">
        <v>118</v>
      </c>
      <c r="D293" s="357">
        <v>46099.083548828137</v>
      </c>
      <c r="E293" s="357">
        <v>137380.3005279846</v>
      </c>
      <c r="F293" s="357">
        <v>71771.602956817631</v>
      </c>
      <c r="G293" s="357">
        <v>26329.242493419646</v>
      </c>
      <c r="H293" s="358">
        <v>281580.22952704999</v>
      </c>
      <c r="I293" s="356"/>
      <c r="J293" s="356"/>
    </row>
    <row r="294" spans="1:10" s="340" customFormat="1" x14ac:dyDescent="0.2">
      <c r="A294" s="307">
        <v>2020</v>
      </c>
      <c r="B294" s="313" t="s">
        <v>38</v>
      </c>
      <c r="C294" s="313" t="s">
        <v>118</v>
      </c>
      <c r="D294" s="357">
        <v>42253.366004882802</v>
      </c>
      <c r="E294" s="357">
        <v>129746.22396852873</v>
      </c>
      <c r="F294" s="357">
        <v>68553.694488708483</v>
      </c>
      <c r="G294" s="357">
        <v>29259.124507371904</v>
      </c>
      <c r="H294" s="358">
        <v>269812.40896949195</v>
      </c>
      <c r="I294" s="331"/>
      <c r="J294" s="331"/>
    </row>
    <row r="295" spans="1:10" s="340" customFormat="1" x14ac:dyDescent="0.2">
      <c r="A295" s="307">
        <v>2020</v>
      </c>
      <c r="B295" s="313" t="s">
        <v>39</v>
      </c>
      <c r="C295" s="313" t="s">
        <v>118</v>
      </c>
      <c r="D295" s="357">
        <v>38001.285048828126</v>
      </c>
      <c r="E295" s="357">
        <v>131863.24807371708</v>
      </c>
      <c r="F295" s="357">
        <v>79509.392491149891</v>
      </c>
      <c r="G295" s="357">
        <v>28871.574999496461</v>
      </c>
      <c r="H295" s="358">
        <v>278245.50061319157</v>
      </c>
      <c r="I295" s="331"/>
      <c r="J295" s="331"/>
    </row>
    <row r="296" spans="1:10" x14ac:dyDescent="0.2">
      <c r="A296" s="307">
        <v>2020</v>
      </c>
      <c r="B296" s="313" t="s">
        <v>40</v>
      </c>
      <c r="C296" s="313" t="s">
        <v>118</v>
      </c>
      <c r="D296" s="357">
        <v>36948.747465820306</v>
      </c>
      <c r="E296" s="357">
        <v>133622.824486</v>
      </c>
      <c r="F296" s="357">
        <v>87339.723522125219</v>
      </c>
      <c r="G296" s="357">
        <v>30826.049001678468</v>
      </c>
      <c r="H296" s="358">
        <v>288737.34447562404</v>
      </c>
      <c r="I296" s="356"/>
      <c r="J296" s="356"/>
    </row>
    <row r="297" spans="1:10" x14ac:dyDescent="0.2">
      <c r="A297" s="307">
        <v>2020</v>
      </c>
      <c r="B297" s="313" t="s">
        <v>41</v>
      </c>
      <c r="C297" s="313" t="s">
        <v>118</v>
      </c>
      <c r="D297" s="357">
        <v>35311.138441406249</v>
      </c>
      <c r="E297" s="357">
        <v>133160.08959827048</v>
      </c>
      <c r="F297" s="357">
        <v>82898.55400366211</v>
      </c>
      <c r="G297" s="357">
        <v>31852.514994373323</v>
      </c>
      <c r="H297" s="358">
        <v>283222.29703771218</v>
      </c>
      <c r="I297" s="356"/>
      <c r="J297" s="356"/>
    </row>
    <row r="298" spans="1:10" x14ac:dyDescent="0.2">
      <c r="A298" s="307">
        <v>2020</v>
      </c>
      <c r="B298" s="313" t="s">
        <v>42</v>
      </c>
      <c r="C298" s="313" t="s">
        <v>118</v>
      </c>
      <c r="D298" s="357">
        <v>30681.980470703129</v>
      </c>
      <c r="E298" s="357">
        <v>124250.19494018552</v>
      </c>
      <c r="F298" s="357">
        <v>65728.992499084474</v>
      </c>
      <c r="G298" s="357">
        <v>27448.190500381475</v>
      </c>
      <c r="H298" s="358">
        <v>248109.35841035467</v>
      </c>
      <c r="I298" s="356"/>
      <c r="J298" s="356"/>
    </row>
    <row r="299" spans="1:10" x14ac:dyDescent="0.2">
      <c r="A299" s="307">
        <v>2021</v>
      </c>
      <c r="B299" s="313" t="s">
        <v>43</v>
      </c>
      <c r="C299" s="313" t="s">
        <v>118</v>
      </c>
      <c r="D299" s="357">
        <v>27572.810034179689</v>
      </c>
      <c r="E299" s="357">
        <v>123707.46254499815</v>
      </c>
      <c r="F299" s="357">
        <v>66139.425481594109</v>
      </c>
      <c r="G299" s="357">
        <v>29517.405999816419</v>
      </c>
      <c r="H299" s="358">
        <v>246937.1040605884</v>
      </c>
      <c r="I299" s="356"/>
      <c r="J299" s="356"/>
    </row>
    <row r="300" spans="1:10" x14ac:dyDescent="0.2">
      <c r="A300" s="307">
        <v>2021</v>
      </c>
      <c r="B300" s="313" t="s">
        <v>44</v>
      </c>
      <c r="C300" s="313" t="s">
        <v>118</v>
      </c>
      <c r="D300" s="357">
        <v>34491.423548999999</v>
      </c>
      <c r="E300" s="357">
        <v>128754.20001880001</v>
      </c>
      <c r="F300" s="357">
        <v>73627.007524200017</v>
      </c>
      <c r="G300" s="357">
        <v>30340.335501030004</v>
      </c>
      <c r="H300" s="358">
        <v>267212.96659303003</v>
      </c>
      <c r="I300" s="356"/>
      <c r="J300" s="356"/>
    </row>
    <row r="301" spans="1:10" x14ac:dyDescent="0.2">
      <c r="A301" s="307">
        <v>2021</v>
      </c>
      <c r="B301" s="313" t="s">
        <v>45</v>
      </c>
      <c r="C301" s="313" t="s">
        <v>118</v>
      </c>
      <c r="D301" s="357">
        <v>35320.937568359383</v>
      </c>
      <c r="E301" s="357">
        <v>139203.45750957646</v>
      </c>
      <c r="F301" s="357">
        <v>81377.357500095357</v>
      </c>
      <c r="G301" s="357">
        <v>30635.559999000547</v>
      </c>
      <c r="H301" s="358">
        <v>286537.31257703179</v>
      </c>
      <c r="I301" s="356"/>
      <c r="J301" s="356"/>
    </row>
    <row r="302" spans="1:10" x14ac:dyDescent="0.2">
      <c r="A302" s="307">
        <v>2021</v>
      </c>
      <c r="B302" s="313" t="s">
        <v>33</v>
      </c>
      <c r="C302" s="313" t="s">
        <v>118</v>
      </c>
      <c r="D302" s="357">
        <v>31666.18649023438</v>
      </c>
      <c r="E302" s="357">
        <v>130147.21601914882</v>
      </c>
      <c r="F302" s="357">
        <v>75197.220004644405</v>
      </c>
      <c r="G302" s="357">
        <v>25273.802998369221</v>
      </c>
      <c r="H302" s="358">
        <v>262284.42551239685</v>
      </c>
      <c r="I302" s="356"/>
      <c r="J302" s="356"/>
    </row>
    <row r="303" spans="1:10" x14ac:dyDescent="0.2">
      <c r="A303" s="307">
        <v>2021</v>
      </c>
      <c r="B303" s="313" t="s">
        <v>35</v>
      </c>
      <c r="C303" s="313" t="s">
        <v>118</v>
      </c>
      <c r="D303" s="357">
        <v>35142.878014648435</v>
      </c>
      <c r="E303" s="357">
        <v>110441.05397600673</v>
      </c>
      <c r="F303" s="357">
        <v>63483.937006561289</v>
      </c>
      <c r="G303" s="357">
        <v>21101.112999656678</v>
      </c>
      <c r="H303" s="358">
        <v>230168.98199687316</v>
      </c>
      <c r="I303" s="356"/>
      <c r="J303" s="356"/>
    </row>
    <row r="304" spans="1:10" x14ac:dyDescent="0.2">
      <c r="A304" s="307">
        <v>2021</v>
      </c>
      <c r="B304" s="313" t="s">
        <v>36</v>
      </c>
      <c r="C304" s="313" t="s">
        <v>118</v>
      </c>
      <c r="D304" s="357">
        <v>35548.42094140625</v>
      </c>
      <c r="E304" s="357">
        <v>140026.2344501605</v>
      </c>
      <c r="F304" s="357">
        <v>75832.012473263763</v>
      </c>
      <c r="G304" s="357">
        <v>29231.445500839232</v>
      </c>
      <c r="H304" s="358">
        <v>280638.11336566973</v>
      </c>
      <c r="I304" s="356"/>
      <c r="J304" s="356"/>
    </row>
    <row r="305" spans="1:10" x14ac:dyDescent="0.2">
      <c r="A305" s="307">
        <v>2021</v>
      </c>
      <c r="B305" s="313" t="s">
        <v>37</v>
      </c>
      <c r="C305" s="313" t="s">
        <v>118</v>
      </c>
      <c r="D305" s="357">
        <v>37472.256980468745</v>
      </c>
      <c r="E305" s="357">
        <v>138680.86948150484</v>
      </c>
      <c r="F305" s="357">
        <v>78470.497527041443</v>
      </c>
      <c r="G305" s="357">
        <v>30553.605007419585</v>
      </c>
      <c r="H305" s="358">
        <v>285177.2289964346</v>
      </c>
      <c r="I305" s="356"/>
      <c r="J305" s="356"/>
    </row>
    <row r="306" spans="1:10" x14ac:dyDescent="0.2">
      <c r="A306" s="307">
        <v>2021</v>
      </c>
      <c r="B306" s="313" t="s">
        <v>38</v>
      </c>
      <c r="C306" s="313" t="s">
        <v>118</v>
      </c>
      <c r="D306" s="357">
        <v>37974.136465820309</v>
      </c>
      <c r="E306" s="357">
        <v>132857.06547527196</v>
      </c>
      <c r="F306" s="357">
        <v>77307.830934434896</v>
      </c>
      <c r="G306" s="357">
        <v>29249.047004272452</v>
      </c>
      <c r="H306" s="358">
        <v>277388.07987979957</v>
      </c>
      <c r="I306" s="356"/>
      <c r="J306" s="356"/>
    </row>
    <row r="307" spans="1:10" x14ac:dyDescent="0.2">
      <c r="A307" s="307">
        <v>2009</v>
      </c>
      <c r="B307" s="313" t="s">
        <v>33</v>
      </c>
      <c r="C307" s="313" t="s">
        <v>119</v>
      </c>
      <c r="D307" s="357">
        <v>58831.416499999992</v>
      </c>
      <c r="E307" s="357">
        <v>92787.76</v>
      </c>
      <c r="F307" s="357">
        <v>38064.137500000004</v>
      </c>
      <c r="G307" s="357">
        <v>11476.18</v>
      </c>
      <c r="H307" s="358">
        <v>201159.49400000001</v>
      </c>
      <c r="I307" s="356"/>
      <c r="J307" s="356"/>
    </row>
    <row r="308" spans="1:10" x14ac:dyDescent="0.2">
      <c r="A308" s="307">
        <v>2009</v>
      </c>
      <c r="B308" s="313" t="s">
        <v>35</v>
      </c>
      <c r="C308" s="313" t="s">
        <v>119</v>
      </c>
      <c r="D308" s="357">
        <v>63177.922500000001</v>
      </c>
      <c r="E308" s="357">
        <v>99695.150000000009</v>
      </c>
      <c r="F308" s="357">
        <v>39767.435000000005</v>
      </c>
      <c r="G308" s="357">
        <v>11484.987499999999</v>
      </c>
      <c r="H308" s="358">
        <v>214125.49500000002</v>
      </c>
      <c r="I308" s="356"/>
      <c r="J308" s="356"/>
    </row>
    <row r="309" spans="1:10" x14ac:dyDescent="0.2">
      <c r="A309" s="307">
        <v>2009</v>
      </c>
      <c r="B309" s="313" t="s">
        <v>36</v>
      </c>
      <c r="C309" s="313" t="s">
        <v>119</v>
      </c>
      <c r="D309" s="357">
        <v>66728.117500000008</v>
      </c>
      <c r="E309" s="357">
        <v>87135.595000000001</v>
      </c>
      <c r="F309" s="357">
        <v>29220.639999999999</v>
      </c>
      <c r="G309" s="357">
        <v>9678.9775000000009</v>
      </c>
      <c r="H309" s="358">
        <v>192763.33</v>
      </c>
      <c r="I309" s="356"/>
      <c r="J309" s="356"/>
    </row>
    <row r="310" spans="1:10" x14ac:dyDescent="0.2">
      <c r="A310" s="307">
        <v>2009</v>
      </c>
      <c r="B310" s="313" t="s">
        <v>37</v>
      </c>
      <c r="C310" s="313" t="s">
        <v>119</v>
      </c>
      <c r="D310" s="357">
        <v>69955.25</v>
      </c>
      <c r="E310" s="357">
        <v>105298.80500000001</v>
      </c>
      <c r="F310" s="357">
        <v>36016.97</v>
      </c>
      <c r="G310" s="357">
        <v>14319.263499999999</v>
      </c>
      <c r="H310" s="358">
        <v>225590.28849999997</v>
      </c>
      <c r="I310" s="356"/>
      <c r="J310" s="356"/>
    </row>
    <row r="311" spans="1:10" x14ac:dyDescent="0.2">
      <c r="A311" s="307">
        <v>2009</v>
      </c>
      <c r="B311" s="313" t="s">
        <v>38</v>
      </c>
      <c r="C311" s="313" t="s">
        <v>119</v>
      </c>
      <c r="D311" s="357">
        <v>60649.769500000024</v>
      </c>
      <c r="E311" s="357">
        <v>109701.42499999999</v>
      </c>
      <c r="F311" s="357">
        <v>36892.592499999999</v>
      </c>
      <c r="G311" s="357">
        <v>13316.5975</v>
      </c>
      <c r="H311" s="358">
        <v>220560.38450000004</v>
      </c>
      <c r="I311" s="356"/>
      <c r="J311" s="356"/>
    </row>
    <row r="312" spans="1:10" x14ac:dyDescent="0.2">
      <c r="A312" s="307">
        <v>2009</v>
      </c>
      <c r="B312" s="313" t="s">
        <v>39</v>
      </c>
      <c r="C312" s="313" t="s">
        <v>119</v>
      </c>
      <c r="D312" s="357">
        <v>75721.859999999957</v>
      </c>
      <c r="E312" s="357">
        <v>109778.61500000001</v>
      </c>
      <c r="F312" s="357">
        <v>37255.974999999991</v>
      </c>
      <c r="G312" s="357">
        <v>12130.169999999998</v>
      </c>
      <c r="H312" s="358">
        <v>234886.61999999997</v>
      </c>
      <c r="I312" s="356"/>
      <c r="J312" s="356"/>
    </row>
    <row r="313" spans="1:10" x14ac:dyDescent="0.2">
      <c r="A313" s="307">
        <v>2009</v>
      </c>
      <c r="B313" s="313" t="s">
        <v>40</v>
      </c>
      <c r="C313" s="313" t="s">
        <v>119</v>
      </c>
      <c r="D313" s="357">
        <v>69448.356499999994</v>
      </c>
      <c r="E313" s="357">
        <v>106614.04</v>
      </c>
      <c r="F313" s="357">
        <v>36065.735000000008</v>
      </c>
      <c r="G313" s="357">
        <v>11508.8575</v>
      </c>
      <c r="H313" s="358">
        <v>223636.98899999997</v>
      </c>
      <c r="I313" s="356"/>
      <c r="J313" s="356"/>
    </row>
    <row r="314" spans="1:10" x14ac:dyDescent="0.2">
      <c r="A314" s="307">
        <v>2009</v>
      </c>
      <c r="B314" s="313" t="s">
        <v>41</v>
      </c>
      <c r="C314" s="313" t="s">
        <v>119</v>
      </c>
      <c r="D314" s="357">
        <v>66973.38</v>
      </c>
      <c r="E314" s="357">
        <v>104458.18000000001</v>
      </c>
      <c r="F314" s="357">
        <v>30951.532500000005</v>
      </c>
      <c r="G314" s="357">
        <v>13600.622499999999</v>
      </c>
      <c r="H314" s="358">
        <v>215983.71499999997</v>
      </c>
      <c r="I314" s="356"/>
      <c r="J314" s="356"/>
    </row>
    <row r="315" spans="1:10" x14ac:dyDescent="0.2">
      <c r="A315" s="307">
        <v>2009</v>
      </c>
      <c r="B315" s="313" t="s">
        <v>42</v>
      </c>
      <c r="C315" s="313" t="s">
        <v>119</v>
      </c>
      <c r="D315" s="357">
        <v>64197.387500000004</v>
      </c>
      <c r="E315" s="357">
        <v>104696.185</v>
      </c>
      <c r="F315" s="357">
        <v>26941.532500000001</v>
      </c>
      <c r="G315" s="357">
        <v>14438.22</v>
      </c>
      <c r="H315" s="358">
        <v>210273.32500000001</v>
      </c>
      <c r="I315" s="356"/>
      <c r="J315" s="356"/>
    </row>
    <row r="316" spans="1:10" x14ac:dyDescent="0.2">
      <c r="A316" s="307">
        <v>2010</v>
      </c>
      <c r="B316" s="313" t="s">
        <v>43</v>
      </c>
      <c r="C316" s="313" t="s">
        <v>119</v>
      </c>
      <c r="D316" s="357">
        <v>56503.777499999953</v>
      </c>
      <c r="E316" s="357">
        <v>93367.489999999991</v>
      </c>
      <c r="F316" s="357">
        <v>25233.9</v>
      </c>
      <c r="G316" s="357">
        <v>10503.619999999997</v>
      </c>
      <c r="H316" s="358">
        <v>185608.78749999995</v>
      </c>
      <c r="I316" s="356"/>
      <c r="J316" s="356"/>
    </row>
    <row r="317" spans="1:10" x14ac:dyDescent="0.2">
      <c r="A317" s="307">
        <v>2010</v>
      </c>
      <c r="B317" s="313" t="s">
        <v>44</v>
      </c>
      <c r="C317" s="313" t="s">
        <v>119</v>
      </c>
      <c r="D317" s="357">
        <v>64662.880999999994</v>
      </c>
      <c r="E317" s="357">
        <v>113042.04999999999</v>
      </c>
      <c r="F317" s="357">
        <v>31113.006499999996</v>
      </c>
      <c r="G317" s="357">
        <v>13037.77</v>
      </c>
      <c r="H317" s="358">
        <v>221855.70750000002</v>
      </c>
      <c r="I317" s="356"/>
      <c r="J317" s="356"/>
    </row>
    <row r="318" spans="1:10" x14ac:dyDescent="0.2">
      <c r="A318" s="307">
        <v>2010</v>
      </c>
      <c r="B318" s="313" t="s">
        <v>45</v>
      </c>
      <c r="C318" s="313" t="s">
        <v>119</v>
      </c>
      <c r="D318" s="357">
        <v>69214.808499999999</v>
      </c>
      <c r="E318" s="357">
        <v>102653.1</v>
      </c>
      <c r="F318" s="357">
        <v>31147.707500000004</v>
      </c>
      <c r="G318" s="357">
        <v>12679.244999999999</v>
      </c>
      <c r="H318" s="358">
        <v>215694.86099999998</v>
      </c>
      <c r="I318" s="356"/>
      <c r="J318" s="356"/>
    </row>
    <row r="319" spans="1:10" x14ac:dyDescent="0.2">
      <c r="A319" s="307">
        <v>2010</v>
      </c>
      <c r="B319" s="313" t="s">
        <v>33</v>
      </c>
      <c r="C319" s="313" t="s">
        <v>119</v>
      </c>
      <c r="D319" s="357">
        <v>58110.950000000004</v>
      </c>
      <c r="E319" s="357">
        <v>97227.014999999999</v>
      </c>
      <c r="F319" s="357">
        <v>28761.827499999999</v>
      </c>
      <c r="G319" s="357">
        <v>11307.144000000002</v>
      </c>
      <c r="H319" s="358">
        <v>195406.93650000001</v>
      </c>
      <c r="I319" s="356"/>
      <c r="J319" s="356"/>
    </row>
    <row r="320" spans="1:10" x14ac:dyDescent="0.2">
      <c r="A320" s="307">
        <v>2010</v>
      </c>
      <c r="B320" s="313" t="s">
        <v>35</v>
      </c>
      <c r="C320" s="313" t="s">
        <v>119</v>
      </c>
      <c r="D320" s="357">
        <v>66190.737499999988</v>
      </c>
      <c r="E320" s="357">
        <v>103349.485</v>
      </c>
      <c r="F320" s="357">
        <v>27145.600000000006</v>
      </c>
      <c r="G320" s="357">
        <v>12305.342500000001</v>
      </c>
      <c r="H320" s="358">
        <v>208991.16500000001</v>
      </c>
      <c r="I320" s="356"/>
      <c r="J320" s="356"/>
    </row>
    <row r="321" spans="1:10" x14ac:dyDescent="0.2">
      <c r="A321" s="307">
        <v>2010</v>
      </c>
      <c r="B321" s="313" t="s">
        <v>36</v>
      </c>
      <c r="C321" s="313" t="s">
        <v>119</v>
      </c>
      <c r="D321" s="357">
        <v>68927.147499999992</v>
      </c>
      <c r="E321" s="357">
        <v>104005.06</v>
      </c>
      <c r="F321" s="357">
        <v>28766.217499999999</v>
      </c>
      <c r="G321" s="357">
        <v>11599.01</v>
      </c>
      <c r="H321" s="358">
        <v>213297.43500000003</v>
      </c>
      <c r="I321" s="356"/>
      <c r="J321" s="356"/>
    </row>
    <row r="322" spans="1:10" x14ac:dyDescent="0.2">
      <c r="A322" s="307">
        <v>2010</v>
      </c>
      <c r="B322" s="313" t="s">
        <v>37</v>
      </c>
      <c r="C322" s="313" t="s">
        <v>119</v>
      </c>
      <c r="D322" s="357">
        <v>74060.602499999994</v>
      </c>
      <c r="E322" s="357">
        <v>116652.05499999999</v>
      </c>
      <c r="F322" s="357">
        <v>29378.62</v>
      </c>
      <c r="G322" s="357">
        <v>12139.614999999998</v>
      </c>
      <c r="H322" s="358">
        <v>232230.89249999999</v>
      </c>
      <c r="I322" s="356"/>
      <c r="J322" s="356"/>
    </row>
    <row r="323" spans="1:10" x14ac:dyDescent="0.2">
      <c r="A323" s="307">
        <v>2010</v>
      </c>
      <c r="B323" s="313" t="s">
        <v>38</v>
      </c>
      <c r="C323" s="313" t="s">
        <v>119</v>
      </c>
      <c r="D323" s="357">
        <v>74463.12</v>
      </c>
      <c r="E323" s="357">
        <v>107645.85500000001</v>
      </c>
      <c r="F323" s="357">
        <v>31336.314999999999</v>
      </c>
      <c r="G323" s="357">
        <v>13811.705000000002</v>
      </c>
      <c r="H323" s="358">
        <v>227256.99499999997</v>
      </c>
      <c r="I323" s="356"/>
      <c r="J323" s="356"/>
    </row>
    <row r="324" spans="1:10" x14ac:dyDescent="0.2">
      <c r="A324" s="307">
        <v>2010</v>
      </c>
      <c r="B324" s="313" t="s">
        <v>39</v>
      </c>
      <c r="C324" s="313" t="s">
        <v>119</v>
      </c>
      <c r="D324" s="357">
        <v>78286.202499999999</v>
      </c>
      <c r="E324" s="357">
        <v>111902.91</v>
      </c>
      <c r="F324" s="357">
        <v>35445.815000000002</v>
      </c>
      <c r="G324" s="357">
        <v>14978.697500000002</v>
      </c>
      <c r="H324" s="358">
        <v>240613.62500000006</v>
      </c>
      <c r="I324" s="356"/>
      <c r="J324" s="356"/>
    </row>
    <row r="325" spans="1:10" x14ac:dyDescent="0.2">
      <c r="A325" s="307">
        <v>2010</v>
      </c>
      <c r="B325" s="313" t="s">
        <v>40</v>
      </c>
      <c r="C325" s="313" t="s">
        <v>119</v>
      </c>
      <c r="D325" s="357">
        <v>78474.740000000005</v>
      </c>
      <c r="E325" s="357">
        <v>118718.65500000001</v>
      </c>
      <c r="F325" s="357">
        <v>37082.012499999997</v>
      </c>
      <c r="G325" s="357">
        <v>12486.5525</v>
      </c>
      <c r="H325" s="358">
        <v>246761.96000000002</v>
      </c>
      <c r="I325" s="356"/>
      <c r="J325" s="356"/>
    </row>
    <row r="326" spans="1:10" x14ac:dyDescent="0.2">
      <c r="A326" s="307">
        <v>2010</v>
      </c>
      <c r="B326" s="313" t="s">
        <v>41</v>
      </c>
      <c r="C326" s="313" t="s">
        <v>119</v>
      </c>
      <c r="D326" s="357">
        <v>71282.69</v>
      </c>
      <c r="E326" s="357">
        <v>121843.57500000003</v>
      </c>
      <c r="F326" s="357">
        <v>35226.135000000002</v>
      </c>
      <c r="G326" s="357">
        <v>13270.357500000002</v>
      </c>
      <c r="H326" s="358">
        <v>241622.75750000001</v>
      </c>
      <c r="I326" s="356"/>
      <c r="J326" s="356"/>
    </row>
    <row r="327" spans="1:10" x14ac:dyDescent="0.2">
      <c r="A327" s="307">
        <v>2010</v>
      </c>
      <c r="B327" s="313" t="s">
        <v>42</v>
      </c>
      <c r="C327" s="313" t="s">
        <v>119</v>
      </c>
      <c r="D327" s="357">
        <v>64142.04</v>
      </c>
      <c r="E327" s="357">
        <v>116745.16499999999</v>
      </c>
      <c r="F327" s="357">
        <v>25850.071000000004</v>
      </c>
      <c r="G327" s="357">
        <v>11774.83</v>
      </c>
      <c r="H327" s="358">
        <v>218512.10599999997</v>
      </c>
      <c r="I327" s="356"/>
      <c r="J327" s="356"/>
    </row>
    <row r="328" spans="1:10" x14ac:dyDescent="0.2">
      <c r="A328" s="307">
        <v>2011</v>
      </c>
      <c r="B328" s="313" t="s">
        <v>43</v>
      </c>
      <c r="C328" s="313" t="s">
        <v>119</v>
      </c>
      <c r="D328" s="357">
        <v>65953.771999999997</v>
      </c>
      <c r="E328" s="357">
        <v>103989.70749999999</v>
      </c>
      <c r="F328" s="357">
        <v>29479.437499999996</v>
      </c>
      <c r="G328" s="357">
        <v>17077.3125</v>
      </c>
      <c r="H328" s="358">
        <v>216500.22950000002</v>
      </c>
      <c r="I328" s="356"/>
      <c r="J328" s="356"/>
    </row>
    <row r="329" spans="1:10" x14ac:dyDescent="0.2">
      <c r="A329" s="307">
        <v>2011</v>
      </c>
      <c r="B329" s="313" t="s">
        <v>44</v>
      </c>
      <c r="C329" s="313" t="s">
        <v>119</v>
      </c>
      <c r="D329" s="357">
        <v>73155.535000000003</v>
      </c>
      <c r="E329" s="357">
        <v>98579.594999999987</v>
      </c>
      <c r="F329" s="357">
        <v>28549.5625</v>
      </c>
      <c r="G329" s="357">
        <v>12654.557499999999</v>
      </c>
      <c r="H329" s="358">
        <v>212939.25</v>
      </c>
      <c r="I329" s="356"/>
      <c r="J329" s="356"/>
    </row>
    <row r="330" spans="1:10" x14ac:dyDescent="0.2">
      <c r="A330" s="307">
        <v>2011</v>
      </c>
      <c r="B330" s="313" t="s">
        <v>45</v>
      </c>
      <c r="C330" s="313" t="s">
        <v>119</v>
      </c>
      <c r="D330" s="357">
        <v>82719.635000000009</v>
      </c>
      <c r="E330" s="357">
        <v>125831.82250000001</v>
      </c>
      <c r="F330" s="357">
        <v>32711.085000000003</v>
      </c>
      <c r="G330" s="357">
        <v>15119.745000000001</v>
      </c>
      <c r="H330" s="358">
        <v>256382.28750000001</v>
      </c>
      <c r="I330" s="356"/>
      <c r="J330" s="356"/>
    </row>
    <row r="331" spans="1:10" x14ac:dyDescent="0.2">
      <c r="A331" s="307">
        <v>2011</v>
      </c>
      <c r="B331" s="313" t="s">
        <v>33</v>
      </c>
      <c r="C331" s="313" t="s">
        <v>119</v>
      </c>
      <c r="D331" s="357">
        <v>75401.544999999998</v>
      </c>
      <c r="E331" s="357">
        <v>106130.23</v>
      </c>
      <c r="F331" s="357">
        <v>27596.052499999998</v>
      </c>
      <c r="G331" s="357">
        <v>11544.1875</v>
      </c>
      <c r="H331" s="358">
        <v>220672.01499999998</v>
      </c>
      <c r="I331" s="356"/>
      <c r="J331" s="356"/>
    </row>
    <row r="332" spans="1:10" x14ac:dyDescent="0.2">
      <c r="A332" s="307">
        <v>2011</v>
      </c>
      <c r="B332" s="313" t="s">
        <v>35</v>
      </c>
      <c r="C332" s="313" t="s">
        <v>119</v>
      </c>
      <c r="D332" s="357">
        <v>87278.270000000019</v>
      </c>
      <c r="E332" s="357">
        <v>115742.61000000002</v>
      </c>
      <c r="F332" s="357">
        <v>33460.774999999994</v>
      </c>
      <c r="G332" s="357">
        <v>14334.730000000003</v>
      </c>
      <c r="H332" s="358">
        <v>250816.38500000001</v>
      </c>
      <c r="I332" s="356"/>
      <c r="J332" s="356"/>
    </row>
    <row r="333" spans="1:10" x14ac:dyDescent="0.2">
      <c r="A333" s="307">
        <v>2011</v>
      </c>
      <c r="B333" s="313" t="s">
        <v>36</v>
      </c>
      <c r="C333" s="313" t="s">
        <v>119</v>
      </c>
      <c r="D333" s="357">
        <v>87365.142499999987</v>
      </c>
      <c r="E333" s="357">
        <v>109094.91</v>
      </c>
      <c r="F333" s="357">
        <v>32559.180000000004</v>
      </c>
      <c r="G333" s="357">
        <v>13960.637500000001</v>
      </c>
      <c r="H333" s="358">
        <v>242979.87</v>
      </c>
      <c r="I333" s="356"/>
      <c r="J333" s="356"/>
    </row>
    <row r="334" spans="1:10" x14ac:dyDescent="0.2">
      <c r="A334" s="307">
        <v>2011</v>
      </c>
      <c r="B334" s="313" t="s">
        <v>37</v>
      </c>
      <c r="C334" s="313" t="s">
        <v>119</v>
      </c>
      <c r="D334" s="357">
        <v>92355.892499999987</v>
      </c>
      <c r="E334" s="357">
        <v>117615.2</v>
      </c>
      <c r="F334" s="357">
        <v>33746.904999999999</v>
      </c>
      <c r="G334" s="357">
        <v>12852.447</v>
      </c>
      <c r="H334" s="358">
        <v>256570.44449999998</v>
      </c>
      <c r="I334" s="356"/>
      <c r="J334" s="356"/>
    </row>
    <row r="335" spans="1:10" x14ac:dyDescent="0.2">
      <c r="A335" s="307">
        <v>2011</v>
      </c>
      <c r="B335" s="313" t="s">
        <v>38</v>
      </c>
      <c r="C335" s="313" t="s">
        <v>119</v>
      </c>
      <c r="D335" s="357">
        <v>93859.524999999994</v>
      </c>
      <c r="E335" s="357">
        <v>125987.83499999999</v>
      </c>
      <c r="F335" s="357">
        <v>40105.917500000003</v>
      </c>
      <c r="G335" s="357">
        <v>16150.445</v>
      </c>
      <c r="H335" s="358">
        <v>276103.72249999997</v>
      </c>
      <c r="I335" s="356"/>
      <c r="J335" s="356"/>
    </row>
    <row r="336" spans="1:10" x14ac:dyDescent="0.2">
      <c r="A336" s="307">
        <v>2011</v>
      </c>
      <c r="B336" s="313" t="s">
        <v>39</v>
      </c>
      <c r="C336" s="313" t="s">
        <v>119</v>
      </c>
      <c r="D336" s="357">
        <v>96687.612500000032</v>
      </c>
      <c r="E336" s="357">
        <v>126190.21</v>
      </c>
      <c r="F336" s="357">
        <v>44816.719999999994</v>
      </c>
      <c r="G336" s="357">
        <v>13583.235000000001</v>
      </c>
      <c r="H336" s="358">
        <v>281277.77750000008</v>
      </c>
      <c r="I336" s="356"/>
      <c r="J336" s="356"/>
    </row>
    <row r="337" spans="1:10" x14ac:dyDescent="0.2">
      <c r="A337" s="307">
        <v>2011</v>
      </c>
      <c r="B337" s="313" t="s">
        <v>40</v>
      </c>
      <c r="C337" s="313" t="s">
        <v>119</v>
      </c>
      <c r="D337" s="357">
        <v>90483.059999999954</v>
      </c>
      <c r="E337" s="357">
        <v>113530.815</v>
      </c>
      <c r="F337" s="357">
        <v>40754.502500000002</v>
      </c>
      <c r="G337" s="357">
        <v>15618.147999999997</v>
      </c>
      <c r="H337" s="358">
        <v>260386.52549999996</v>
      </c>
      <c r="I337" s="356"/>
      <c r="J337" s="356"/>
    </row>
    <row r="338" spans="1:10" x14ac:dyDescent="0.2">
      <c r="A338" s="307">
        <v>2011</v>
      </c>
      <c r="B338" s="313" t="s">
        <v>41</v>
      </c>
      <c r="C338" s="313" t="s">
        <v>119</v>
      </c>
      <c r="D338" s="357">
        <v>83394.951499999981</v>
      </c>
      <c r="E338" s="357">
        <v>118727.55</v>
      </c>
      <c r="F338" s="357">
        <v>42538.662499999999</v>
      </c>
      <c r="G338" s="357">
        <v>15732.6525</v>
      </c>
      <c r="H338" s="358">
        <v>260393.81649999996</v>
      </c>
      <c r="I338" s="356"/>
      <c r="J338" s="356"/>
    </row>
    <row r="339" spans="1:10" x14ac:dyDescent="0.2">
      <c r="A339" s="307">
        <v>2011</v>
      </c>
      <c r="B339" s="313" t="s">
        <v>42</v>
      </c>
      <c r="C339" s="313" t="s">
        <v>119</v>
      </c>
      <c r="D339" s="357">
        <v>79968.607000000018</v>
      </c>
      <c r="E339" s="357">
        <v>111411.855</v>
      </c>
      <c r="F339" s="357">
        <v>36876.494999999995</v>
      </c>
      <c r="G339" s="357">
        <v>13923.894999999999</v>
      </c>
      <c r="H339" s="358">
        <v>242180.85200000001</v>
      </c>
      <c r="I339" s="356"/>
      <c r="J339" s="356"/>
    </row>
    <row r="340" spans="1:10" x14ac:dyDescent="0.2">
      <c r="A340" s="307">
        <v>2012</v>
      </c>
      <c r="B340" s="313" t="s">
        <v>43</v>
      </c>
      <c r="C340" s="313" t="s">
        <v>119</v>
      </c>
      <c r="D340" s="357">
        <v>76902.75850000004</v>
      </c>
      <c r="E340" s="357">
        <v>111084.59000000003</v>
      </c>
      <c r="F340" s="357">
        <v>36631.279999999999</v>
      </c>
      <c r="G340" s="357">
        <v>15397.187500000004</v>
      </c>
      <c r="H340" s="358">
        <v>240015.81600000005</v>
      </c>
      <c r="I340" s="356"/>
      <c r="J340" s="356"/>
    </row>
    <row r="341" spans="1:10" x14ac:dyDescent="0.2">
      <c r="A341" s="307">
        <v>2012</v>
      </c>
      <c r="B341" s="313" t="s">
        <v>44</v>
      </c>
      <c r="C341" s="313" t="s">
        <v>119</v>
      </c>
      <c r="D341" s="357">
        <v>91101.777999999977</v>
      </c>
      <c r="E341" s="357">
        <v>97007.780000000013</v>
      </c>
      <c r="F341" s="357">
        <v>43247.626499999998</v>
      </c>
      <c r="G341" s="357">
        <v>16059.307500000001</v>
      </c>
      <c r="H341" s="358">
        <v>247416.49199999994</v>
      </c>
      <c r="I341" s="356"/>
      <c r="J341" s="356"/>
    </row>
    <row r="342" spans="1:10" x14ac:dyDescent="0.2">
      <c r="A342" s="307">
        <v>2012</v>
      </c>
      <c r="B342" s="313" t="s">
        <v>45</v>
      </c>
      <c r="C342" s="313" t="s">
        <v>119</v>
      </c>
      <c r="D342" s="357">
        <v>96065.625000000058</v>
      </c>
      <c r="E342" s="357">
        <v>115241.72750000001</v>
      </c>
      <c r="F342" s="357">
        <v>44808.077499999999</v>
      </c>
      <c r="G342" s="357">
        <v>15662.452499999999</v>
      </c>
      <c r="H342" s="358">
        <v>271777.88250000007</v>
      </c>
      <c r="I342" s="356"/>
      <c r="J342" s="356"/>
    </row>
    <row r="343" spans="1:10" x14ac:dyDescent="0.2">
      <c r="A343" s="307">
        <v>2012</v>
      </c>
      <c r="B343" s="313" t="s">
        <v>33</v>
      </c>
      <c r="C343" s="313" t="s">
        <v>119</v>
      </c>
      <c r="D343" s="357">
        <v>79440.879999999976</v>
      </c>
      <c r="E343" s="357">
        <v>97207.369999999981</v>
      </c>
      <c r="F343" s="357">
        <v>36202.43</v>
      </c>
      <c r="G343" s="357">
        <v>14187.15</v>
      </c>
      <c r="H343" s="358">
        <v>227037.83</v>
      </c>
      <c r="I343" s="356"/>
      <c r="J343" s="356"/>
    </row>
    <row r="344" spans="1:10" x14ac:dyDescent="0.2">
      <c r="A344" s="307">
        <v>2012</v>
      </c>
      <c r="B344" s="313" t="s">
        <v>35</v>
      </c>
      <c r="C344" s="313" t="s">
        <v>119</v>
      </c>
      <c r="D344" s="357">
        <v>99988.085000000021</v>
      </c>
      <c r="E344" s="357">
        <v>110834.90999999999</v>
      </c>
      <c r="F344" s="357">
        <v>47321.509999999995</v>
      </c>
      <c r="G344" s="357">
        <v>16190.2575</v>
      </c>
      <c r="H344" s="358">
        <v>274334.76250000007</v>
      </c>
      <c r="I344" s="356"/>
      <c r="J344" s="356"/>
    </row>
    <row r="345" spans="1:10" x14ac:dyDescent="0.2">
      <c r="A345" s="307">
        <v>2012</v>
      </c>
      <c r="B345" s="313" t="s">
        <v>36</v>
      </c>
      <c r="C345" s="313" t="s">
        <v>119</v>
      </c>
      <c r="D345" s="357">
        <v>92238.469999999972</v>
      </c>
      <c r="E345" s="357">
        <v>99384.425000000017</v>
      </c>
      <c r="F345" s="357">
        <v>45491.485000000001</v>
      </c>
      <c r="G345" s="357">
        <v>15224.252499999999</v>
      </c>
      <c r="H345" s="358">
        <v>252338.63250000001</v>
      </c>
      <c r="I345" s="356"/>
      <c r="J345" s="356"/>
    </row>
    <row r="346" spans="1:10" x14ac:dyDescent="0.2">
      <c r="A346" s="307">
        <v>2012</v>
      </c>
      <c r="B346" s="313" t="s">
        <v>37</v>
      </c>
      <c r="C346" s="313" t="s">
        <v>119</v>
      </c>
      <c r="D346" s="357">
        <v>91204.262499999939</v>
      </c>
      <c r="E346" s="357">
        <v>108002.65750000002</v>
      </c>
      <c r="F346" s="357">
        <v>44230.232499999998</v>
      </c>
      <c r="G346" s="357">
        <v>16755.083000000002</v>
      </c>
      <c r="H346" s="358">
        <v>260192.23549999995</v>
      </c>
      <c r="I346" s="356"/>
      <c r="J346" s="356"/>
    </row>
    <row r="347" spans="1:10" x14ac:dyDescent="0.2">
      <c r="A347" s="307">
        <v>2012</v>
      </c>
      <c r="B347" s="313" t="s">
        <v>38</v>
      </c>
      <c r="C347" s="313" t="s">
        <v>119</v>
      </c>
      <c r="D347" s="357">
        <v>95036.215999999986</v>
      </c>
      <c r="E347" s="357">
        <v>118407.26499999998</v>
      </c>
      <c r="F347" s="357">
        <v>45637.614999999998</v>
      </c>
      <c r="G347" s="357">
        <v>16803.794999999998</v>
      </c>
      <c r="H347" s="358">
        <v>275884.89099999995</v>
      </c>
      <c r="I347" s="356"/>
      <c r="J347" s="356"/>
    </row>
    <row r="348" spans="1:10" x14ac:dyDescent="0.2">
      <c r="A348" s="307">
        <v>2012</v>
      </c>
      <c r="B348" s="313" t="s">
        <v>39</v>
      </c>
      <c r="C348" s="313" t="s">
        <v>119</v>
      </c>
      <c r="D348" s="357">
        <v>90971.351999999955</v>
      </c>
      <c r="E348" s="357">
        <v>100632.02500000001</v>
      </c>
      <c r="F348" s="357">
        <v>44854.087499999994</v>
      </c>
      <c r="G348" s="357">
        <v>16370.029500000002</v>
      </c>
      <c r="H348" s="358">
        <v>252827.49399999995</v>
      </c>
      <c r="I348" s="356"/>
      <c r="J348" s="356"/>
    </row>
    <row r="349" spans="1:10" x14ac:dyDescent="0.2">
      <c r="A349" s="307">
        <v>2012</v>
      </c>
      <c r="B349" s="313" t="s">
        <v>40</v>
      </c>
      <c r="C349" s="313" t="s">
        <v>119</v>
      </c>
      <c r="D349" s="357">
        <v>87308.218000000023</v>
      </c>
      <c r="E349" s="357">
        <v>112409.24799999999</v>
      </c>
      <c r="F349" s="357">
        <v>46954.799999999996</v>
      </c>
      <c r="G349" s="357">
        <v>15788.6505</v>
      </c>
      <c r="H349" s="358">
        <v>262460.91650000005</v>
      </c>
      <c r="I349" s="356"/>
      <c r="J349" s="356"/>
    </row>
    <row r="350" spans="1:10" x14ac:dyDescent="0.2">
      <c r="A350" s="307">
        <v>2012</v>
      </c>
      <c r="B350" s="313" t="s">
        <v>41</v>
      </c>
      <c r="C350" s="313" t="s">
        <v>119</v>
      </c>
      <c r="D350" s="357">
        <v>88707.704999999929</v>
      </c>
      <c r="E350" s="357">
        <v>114301.38500000002</v>
      </c>
      <c r="F350" s="357">
        <v>50792.28</v>
      </c>
      <c r="G350" s="357">
        <v>16851.898000000001</v>
      </c>
      <c r="H350" s="358">
        <v>270653.26799999992</v>
      </c>
      <c r="I350" s="356"/>
      <c r="J350" s="356"/>
    </row>
    <row r="351" spans="1:10" x14ac:dyDescent="0.2">
      <c r="A351" s="307">
        <v>2012</v>
      </c>
      <c r="B351" s="313" t="s">
        <v>42</v>
      </c>
      <c r="C351" s="313" t="s">
        <v>119</v>
      </c>
      <c r="D351" s="357">
        <v>71550.499999999971</v>
      </c>
      <c r="E351" s="357">
        <v>106595.07700000002</v>
      </c>
      <c r="F351" s="357">
        <v>38200.6705</v>
      </c>
      <c r="G351" s="357">
        <v>14081.785</v>
      </c>
      <c r="H351" s="358">
        <v>230428.03249999997</v>
      </c>
      <c r="I351" s="356"/>
      <c r="J351" s="356"/>
    </row>
    <row r="352" spans="1:10" x14ac:dyDescent="0.2">
      <c r="A352" s="307">
        <v>2013</v>
      </c>
      <c r="B352" s="313" t="s">
        <v>43</v>
      </c>
      <c r="C352" s="313" t="s">
        <v>119</v>
      </c>
      <c r="D352" s="357">
        <v>73324.36</v>
      </c>
      <c r="E352" s="357">
        <v>89143.585000000006</v>
      </c>
      <c r="F352" s="357">
        <v>44693.184000000001</v>
      </c>
      <c r="G352" s="357">
        <v>17549.791499999999</v>
      </c>
      <c r="H352" s="358">
        <v>224710.92050000004</v>
      </c>
      <c r="I352" s="356"/>
      <c r="J352" s="356"/>
    </row>
    <row r="353" spans="1:10" x14ac:dyDescent="0.2">
      <c r="A353" s="307">
        <v>2013</v>
      </c>
      <c r="B353" s="313" t="s">
        <v>44</v>
      </c>
      <c r="C353" s="313" t="s">
        <v>119</v>
      </c>
      <c r="D353" s="357">
        <v>80948.635000000038</v>
      </c>
      <c r="E353" s="357">
        <v>99864.380000000019</v>
      </c>
      <c r="F353" s="357">
        <v>42534.682499999995</v>
      </c>
      <c r="G353" s="357">
        <v>15827.2075</v>
      </c>
      <c r="H353" s="358">
        <v>239174.90500000003</v>
      </c>
      <c r="I353" s="356"/>
      <c r="J353" s="356"/>
    </row>
    <row r="354" spans="1:10" x14ac:dyDescent="0.2">
      <c r="A354" s="307">
        <v>2013</v>
      </c>
      <c r="B354" s="313" t="s">
        <v>45</v>
      </c>
      <c r="C354" s="313" t="s">
        <v>119</v>
      </c>
      <c r="D354" s="357">
        <v>78189.002500000002</v>
      </c>
      <c r="E354" s="357">
        <v>88916.520000000019</v>
      </c>
      <c r="F354" s="357">
        <v>38048.165000000001</v>
      </c>
      <c r="G354" s="357">
        <v>13215.004999999999</v>
      </c>
      <c r="H354" s="358">
        <v>218368.69249999998</v>
      </c>
      <c r="I354" s="356"/>
      <c r="J354" s="356"/>
    </row>
    <row r="355" spans="1:10" x14ac:dyDescent="0.2">
      <c r="A355" s="307">
        <v>2013</v>
      </c>
      <c r="B355" s="313" t="s">
        <v>33</v>
      </c>
      <c r="C355" s="313" t="s">
        <v>119</v>
      </c>
      <c r="D355" s="357">
        <v>87266.242499999964</v>
      </c>
      <c r="E355" s="357">
        <v>114567.912</v>
      </c>
      <c r="F355" s="357">
        <v>49306.25</v>
      </c>
      <c r="G355" s="357">
        <v>15989.96</v>
      </c>
      <c r="H355" s="358">
        <v>267130.36449999997</v>
      </c>
      <c r="I355" s="356"/>
      <c r="J355" s="356"/>
    </row>
    <row r="356" spans="1:10" x14ac:dyDescent="0.2">
      <c r="A356" s="307">
        <v>2013</v>
      </c>
      <c r="B356" s="313" t="s">
        <v>35</v>
      </c>
      <c r="C356" s="313" t="s">
        <v>119</v>
      </c>
      <c r="D356" s="357">
        <v>87892.500000000015</v>
      </c>
      <c r="E356" s="357">
        <v>102387.815</v>
      </c>
      <c r="F356" s="357">
        <v>48281.912499999999</v>
      </c>
      <c r="G356" s="357">
        <v>16184.137500000001</v>
      </c>
      <c r="H356" s="358">
        <v>254746.36500000005</v>
      </c>
      <c r="I356" s="356"/>
      <c r="J356" s="356"/>
    </row>
    <row r="357" spans="1:10" x14ac:dyDescent="0.2">
      <c r="A357" s="307">
        <v>2013</v>
      </c>
      <c r="B357" s="313" t="s">
        <v>36</v>
      </c>
      <c r="C357" s="313" t="s">
        <v>119</v>
      </c>
      <c r="D357" s="357">
        <v>88123.906499999997</v>
      </c>
      <c r="E357" s="357">
        <v>101597.39000000001</v>
      </c>
      <c r="F357" s="357">
        <v>45823.412000000004</v>
      </c>
      <c r="G357" s="357">
        <v>15399.572499999998</v>
      </c>
      <c r="H357" s="358">
        <v>250944.28100000005</v>
      </c>
      <c r="I357" s="356"/>
      <c r="J357" s="356"/>
    </row>
    <row r="358" spans="1:10" x14ac:dyDescent="0.2">
      <c r="A358" s="307">
        <v>2013</v>
      </c>
      <c r="B358" s="313" t="s">
        <v>37</v>
      </c>
      <c r="C358" s="313" t="s">
        <v>119</v>
      </c>
      <c r="D358" s="357">
        <v>99826.844999999958</v>
      </c>
      <c r="E358" s="357">
        <v>112793.76</v>
      </c>
      <c r="F358" s="357">
        <v>51418.84</v>
      </c>
      <c r="G358" s="357">
        <v>17382.092499999999</v>
      </c>
      <c r="H358" s="358">
        <v>281421.53750000003</v>
      </c>
      <c r="I358" s="356"/>
      <c r="J358" s="356"/>
    </row>
    <row r="359" spans="1:10" x14ac:dyDescent="0.2">
      <c r="A359" s="307">
        <v>2013</v>
      </c>
      <c r="B359" s="313" t="s">
        <v>38</v>
      </c>
      <c r="C359" s="313" t="s">
        <v>119</v>
      </c>
      <c r="D359" s="357">
        <v>90875.629500000025</v>
      </c>
      <c r="E359" s="357">
        <v>106569.99700000002</v>
      </c>
      <c r="F359" s="357">
        <v>44405.825000000004</v>
      </c>
      <c r="G359" s="357">
        <v>12686.5425</v>
      </c>
      <c r="H359" s="358">
        <v>254537.99400000004</v>
      </c>
      <c r="I359" s="356"/>
      <c r="J359" s="356"/>
    </row>
    <row r="360" spans="1:10" x14ac:dyDescent="0.2">
      <c r="A360" s="307">
        <v>2013</v>
      </c>
      <c r="B360" s="313" t="s">
        <v>39</v>
      </c>
      <c r="C360" s="313" t="s">
        <v>119</v>
      </c>
      <c r="D360" s="357">
        <v>102491.97250000003</v>
      </c>
      <c r="E360" s="357">
        <v>108985.46299999999</v>
      </c>
      <c r="F360" s="357">
        <v>55588.407499999994</v>
      </c>
      <c r="G360" s="357">
        <v>16376.495000000001</v>
      </c>
      <c r="H360" s="358">
        <v>283442.33800000005</v>
      </c>
      <c r="I360" s="356"/>
      <c r="J360" s="356"/>
    </row>
    <row r="361" spans="1:10" x14ac:dyDescent="0.2">
      <c r="A361" s="307">
        <v>2013</v>
      </c>
      <c r="B361" s="313" t="s">
        <v>40</v>
      </c>
      <c r="C361" s="313" t="s">
        <v>119</v>
      </c>
      <c r="D361" s="357">
        <v>100894.117</v>
      </c>
      <c r="E361" s="357">
        <v>123724.527</v>
      </c>
      <c r="F361" s="357">
        <v>57984.459499999997</v>
      </c>
      <c r="G361" s="357">
        <v>17127.942499999997</v>
      </c>
      <c r="H361" s="358">
        <v>299731.04599999997</v>
      </c>
      <c r="I361" s="356"/>
      <c r="J361" s="356"/>
    </row>
    <row r="362" spans="1:10" x14ac:dyDescent="0.2">
      <c r="A362" s="307">
        <v>2013</v>
      </c>
      <c r="B362" s="313" t="s">
        <v>41</v>
      </c>
      <c r="C362" s="313" t="s">
        <v>119</v>
      </c>
      <c r="D362" s="357">
        <v>90392.415000000008</v>
      </c>
      <c r="E362" s="357">
        <v>112014.93999999997</v>
      </c>
      <c r="F362" s="357">
        <v>52095.998</v>
      </c>
      <c r="G362" s="357">
        <v>18827.18</v>
      </c>
      <c r="H362" s="358">
        <v>273330.533</v>
      </c>
      <c r="I362" s="356"/>
      <c r="J362" s="356"/>
    </row>
    <row r="363" spans="1:10" x14ac:dyDescent="0.2">
      <c r="A363" s="307">
        <v>2013</v>
      </c>
      <c r="B363" s="313" t="s">
        <v>42</v>
      </c>
      <c r="C363" s="313" t="s">
        <v>119</v>
      </c>
      <c r="D363" s="357">
        <v>81577.61500000002</v>
      </c>
      <c r="E363" s="357">
        <v>106619.167</v>
      </c>
      <c r="F363" s="357">
        <v>46776.828999999998</v>
      </c>
      <c r="G363" s="357">
        <v>14953.935000000001</v>
      </c>
      <c r="H363" s="358">
        <v>249927.54600000003</v>
      </c>
      <c r="I363" s="356"/>
      <c r="J363" s="356"/>
    </row>
    <row r="364" spans="1:10" x14ac:dyDescent="0.2">
      <c r="A364" s="307">
        <v>2014</v>
      </c>
      <c r="B364" s="313" t="s">
        <v>43</v>
      </c>
      <c r="C364" s="313" t="s">
        <v>119</v>
      </c>
      <c r="D364" s="357">
        <v>80177.850000000006</v>
      </c>
      <c r="E364" s="357">
        <v>98969.159999999989</v>
      </c>
      <c r="F364" s="357">
        <v>50910.460500000001</v>
      </c>
      <c r="G364" s="357">
        <v>15011.724999999999</v>
      </c>
      <c r="H364" s="358">
        <v>245069.19549999997</v>
      </c>
      <c r="I364" s="356"/>
      <c r="J364" s="356"/>
    </row>
    <row r="365" spans="1:10" x14ac:dyDescent="0.2">
      <c r="A365" s="307">
        <v>2014</v>
      </c>
      <c r="B365" s="313" t="s">
        <v>44</v>
      </c>
      <c r="C365" s="313" t="s">
        <v>119</v>
      </c>
      <c r="D365" s="357">
        <v>92598.200000000026</v>
      </c>
      <c r="E365" s="357">
        <v>102129.91000000003</v>
      </c>
      <c r="F365" s="357">
        <v>56452.982499999998</v>
      </c>
      <c r="G365" s="357">
        <v>17259.71</v>
      </c>
      <c r="H365" s="358">
        <v>268440.80249999999</v>
      </c>
      <c r="I365" s="356"/>
      <c r="J365" s="356"/>
    </row>
    <row r="366" spans="1:10" x14ac:dyDescent="0.2">
      <c r="A366" s="307">
        <v>2014</v>
      </c>
      <c r="B366" s="313" t="s">
        <v>45</v>
      </c>
      <c r="C366" s="313" t="s">
        <v>119</v>
      </c>
      <c r="D366" s="357">
        <v>99996.599000000046</v>
      </c>
      <c r="E366" s="357">
        <v>113805.34700000001</v>
      </c>
      <c r="F366" s="357">
        <v>58096.616499999989</v>
      </c>
      <c r="G366" s="357">
        <v>17452.017500000002</v>
      </c>
      <c r="H366" s="358">
        <v>289350.58</v>
      </c>
      <c r="I366" s="356"/>
      <c r="J366" s="356"/>
    </row>
    <row r="367" spans="1:10" x14ac:dyDescent="0.2">
      <c r="A367" s="307">
        <v>2014</v>
      </c>
      <c r="B367" s="313" t="s">
        <v>33</v>
      </c>
      <c r="C367" s="313" t="s">
        <v>119</v>
      </c>
      <c r="D367" s="357">
        <v>99600.207000000024</v>
      </c>
      <c r="E367" s="357">
        <v>104706.66400000002</v>
      </c>
      <c r="F367" s="357">
        <v>52207.575000000004</v>
      </c>
      <c r="G367" s="357">
        <v>15771.447</v>
      </c>
      <c r="H367" s="358">
        <v>272285.89299999998</v>
      </c>
      <c r="I367" s="356"/>
      <c r="J367" s="356"/>
    </row>
    <row r="368" spans="1:10" x14ac:dyDescent="0.2">
      <c r="A368" s="307">
        <v>2014</v>
      </c>
      <c r="B368" s="313" t="s">
        <v>35</v>
      </c>
      <c r="C368" s="313" t="s">
        <v>119</v>
      </c>
      <c r="D368" s="357">
        <v>111781.5275</v>
      </c>
      <c r="E368" s="357">
        <v>116509.01300000002</v>
      </c>
      <c r="F368" s="357">
        <v>56459.652500000011</v>
      </c>
      <c r="G368" s="357">
        <v>18264.711000000003</v>
      </c>
      <c r="H368" s="358">
        <v>303014.90399999998</v>
      </c>
      <c r="I368" s="356"/>
      <c r="J368" s="356"/>
    </row>
    <row r="369" spans="1:10" x14ac:dyDescent="0.2">
      <c r="A369" s="307">
        <v>2014</v>
      </c>
      <c r="B369" s="313" t="s">
        <v>36</v>
      </c>
      <c r="C369" s="313" t="s">
        <v>119</v>
      </c>
      <c r="D369" s="357">
        <v>95557.872500000027</v>
      </c>
      <c r="E369" s="357">
        <v>99694.001000000018</v>
      </c>
      <c r="F369" s="357">
        <v>49021.42</v>
      </c>
      <c r="G369" s="357">
        <v>16390.532499999998</v>
      </c>
      <c r="H369" s="358">
        <v>260663.826</v>
      </c>
      <c r="I369" s="356"/>
      <c r="J369" s="356"/>
    </row>
    <row r="370" spans="1:10" x14ac:dyDescent="0.2">
      <c r="A370" s="307">
        <v>2014</v>
      </c>
      <c r="B370" s="313" t="s">
        <v>37</v>
      </c>
      <c r="C370" s="313" t="s">
        <v>119</v>
      </c>
      <c r="D370" s="357">
        <v>113850.08000000002</v>
      </c>
      <c r="E370" s="357">
        <v>116132.37400000001</v>
      </c>
      <c r="F370" s="357">
        <v>56518.832499999997</v>
      </c>
      <c r="G370" s="357">
        <v>19950.432499999995</v>
      </c>
      <c r="H370" s="358">
        <v>306451.71900000004</v>
      </c>
      <c r="I370" s="356"/>
      <c r="J370" s="356"/>
    </row>
    <row r="371" spans="1:10" x14ac:dyDescent="0.2">
      <c r="A371" s="307">
        <v>2014</v>
      </c>
      <c r="B371" s="313" t="s">
        <v>38</v>
      </c>
      <c r="C371" s="313" t="s">
        <v>119</v>
      </c>
      <c r="D371" s="357">
        <v>106314.59</v>
      </c>
      <c r="E371" s="357">
        <v>106013.52900000001</v>
      </c>
      <c r="F371" s="357">
        <v>56162.307500000003</v>
      </c>
      <c r="G371" s="357">
        <v>18250.25</v>
      </c>
      <c r="H371" s="358">
        <v>286740.6765</v>
      </c>
      <c r="I371" s="356"/>
      <c r="J371" s="356"/>
    </row>
    <row r="372" spans="1:10" x14ac:dyDescent="0.2">
      <c r="A372" s="307">
        <v>2014</v>
      </c>
      <c r="B372" s="313" t="s">
        <v>39</v>
      </c>
      <c r="C372" s="313" t="s">
        <v>119</v>
      </c>
      <c r="D372" s="357">
        <v>113747.09249999998</v>
      </c>
      <c r="E372" s="357">
        <v>115490.023</v>
      </c>
      <c r="F372" s="357">
        <v>57715.099999999991</v>
      </c>
      <c r="G372" s="357">
        <v>19872.602499999997</v>
      </c>
      <c r="H372" s="358">
        <v>306824.81799999997</v>
      </c>
      <c r="I372" s="356"/>
      <c r="J372" s="356"/>
    </row>
    <row r="373" spans="1:10" x14ac:dyDescent="0.2">
      <c r="A373" s="307">
        <v>2014</v>
      </c>
      <c r="B373" s="313" t="s">
        <v>40</v>
      </c>
      <c r="C373" s="313" t="s">
        <v>119</v>
      </c>
      <c r="D373" s="357">
        <v>119340.49249999996</v>
      </c>
      <c r="E373" s="357">
        <v>117499.85699999999</v>
      </c>
      <c r="F373" s="357">
        <v>60909.162499999991</v>
      </c>
      <c r="G373" s="357">
        <v>20696.037500000002</v>
      </c>
      <c r="H373" s="358">
        <v>318445.54949999996</v>
      </c>
      <c r="I373" s="356"/>
      <c r="J373" s="356"/>
    </row>
    <row r="374" spans="1:10" x14ac:dyDescent="0.2">
      <c r="A374" s="307">
        <v>2014</v>
      </c>
      <c r="B374" s="313" t="s">
        <v>41</v>
      </c>
      <c r="C374" s="313" t="s">
        <v>119</v>
      </c>
      <c r="D374" s="357">
        <v>105715.95000000004</v>
      </c>
      <c r="E374" s="357">
        <v>121341.79500000003</v>
      </c>
      <c r="F374" s="357">
        <v>52294.095000000001</v>
      </c>
      <c r="G374" s="357">
        <v>17417.174999999999</v>
      </c>
      <c r="H374" s="358">
        <v>296769.01500000007</v>
      </c>
      <c r="I374" s="356"/>
      <c r="J374" s="356"/>
    </row>
    <row r="375" spans="1:10" x14ac:dyDescent="0.2">
      <c r="A375" s="307">
        <v>2014</v>
      </c>
      <c r="B375" s="313" t="s">
        <v>42</v>
      </c>
      <c r="C375" s="313" t="s">
        <v>119</v>
      </c>
      <c r="D375" s="357">
        <v>93013.402500000011</v>
      </c>
      <c r="E375" s="357">
        <v>105534.575</v>
      </c>
      <c r="F375" s="357">
        <v>47219.554999999993</v>
      </c>
      <c r="G375" s="357">
        <v>15305.702500000001</v>
      </c>
      <c r="H375" s="358">
        <v>261073.23500000004</v>
      </c>
      <c r="I375" s="356"/>
      <c r="J375" s="356"/>
    </row>
    <row r="376" spans="1:10" x14ac:dyDescent="0.2">
      <c r="A376" s="307">
        <v>2015</v>
      </c>
      <c r="B376" s="313" t="s">
        <v>43</v>
      </c>
      <c r="C376" s="313" t="s">
        <v>119</v>
      </c>
      <c r="D376" s="357">
        <v>85376.566999999981</v>
      </c>
      <c r="E376" s="357">
        <v>90711.382000000012</v>
      </c>
      <c r="F376" s="357">
        <v>50933.162499999991</v>
      </c>
      <c r="G376" s="357">
        <v>16033.827000000001</v>
      </c>
      <c r="H376" s="358">
        <v>243054.93849999996</v>
      </c>
      <c r="I376" s="356"/>
      <c r="J376" s="356"/>
    </row>
    <row r="377" spans="1:10" x14ac:dyDescent="0.2">
      <c r="A377" s="307">
        <v>2015</v>
      </c>
      <c r="B377" s="313" t="s">
        <v>44</v>
      </c>
      <c r="C377" s="313" t="s">
        <v>119</v>
      </c>
      <c r="D377" s="357">
        <v>100022.23599999999</v>
      </c>
      <c r="E377" s="357">
        <v>98057.406999999992</v>
      </c>
      <c r="F377" s="357">
        <v>54101.981</v>
      </c>
      <c r="G377" s="357">
        <v>18289.5265</v>
      </c>
      <c r="H377" s="358">
        <v>270471.15049999999</v>
      </c>
      <c r="I377" s="356"/>
      <c r="J377" s="356"/>
    </row>
    <row r="378" spans="1:10" x14ac:dyDescent="0.2">
      <c r="A378" s="307">
        <v>2015</v>
      </c>
      <c r="B378" s="313" t="s">
        <v>45</v>
      </c>
      <c r="C378" s="313" t="s">
        <v>119</v>
      </c>
      <c r="D378" s="357">
        <v>112085.82799999999</v>
      </c>
      <c r="E378" s="357">
        <v>114064.20299999999</v>
      </c>
      <c r="F378" s="357">
        <v>58975.664000000004</v>
      </c>
      <c r="G378" s="357">
        <v>17340.765500000001</v>
      </c>
      <c r="H378" s="358">
        <v>302466.46049999999</v>
      </c>
      <c r="I378" s="356"/>
      <c r="J378" s="356"/>
    </row>
    <row r="379" spans="1:10" x14ac:dyDescent="0.2">
      <c r="A379" s="307">
        <v>2015</v>
      </c>
      <c r="B379" s="313" t="s">
        <v>33</v>
      </c>
      <c r="C379" s="313" t="s">
        <v>119</v>
      </c>
      <c r="D379" s="357">
        <v>103251.22050000002</v>
      </c>
      <c r="E379" s="357">
        <v>101206.41299999997</v>
      </c>
      <c r="F379" s="357">
        <v>51775.289499999999</v>
      </c>
      <c r="G379" s="357">
        <v>16590.652999999998</v>
      </c>
      <c r="H379" s="358">
        <v>272823.57600000006</v>
      </c>
      <c r="I379" s="356"/>
      <c r="J379" s="356"/>
    </row>
    <row r="380" spans="1:10" x14ac:dyDescent="0.2">
      <c r="A380" s="307">
        <v>2015</v>
      </c>
      <c r="B380" s="313" t="s">
        <v>35</v>
      </c>
      <c r="C380" s="313" t="s">
        <v>119</v>
      </c>
      <c r="D380" s="357">
        <v>113509.48999999996</v>
      </c>
      <c r="E380" s="357">
        <v>107043.48700000001</v>
      </c>
      <c r="F380" s="357">
        <v>59167.952499999992</v>
      </c>
      <c r="G380" s="357">
        <v>19755.909</v>
      </c>
      <c r="H380" s="358">
        <v>299476.83849999995</v>
      </c>
      <c r="I380" s="356"/>
      <c r="J380" s="356"/>
    </row>
    <row r="381" spans="1:10" x14ac:dyDescent="0.2">
      <c r="A381" s="307">
        <v>2015</v>
      </c>
      <c r="B381" s="313" t="s">
        <v>36</v>
      </c>
      <c r="C381" s="313" t="s">
        <v>119</v>
      </c>
      <c r="D381" s="357">
        <v>101927.63</v>
      </c>
      <c r="E381" s="357">
        <v>102308.573</v>
      </c>
      <c r="F381" s="357">
        <v>60295.799999999996</v>
      </c>
      <c r="G381" s="357">
        <v>15759.936</v>
      </c>
      <c r="H381" s="358">
        <v>280291.93900000001</v>
      </c>
      <c r="I381" s="356"/>
      <c r="J381" s="356"/>
    </row>
    <row r="382" spans="1:10" x14ac:dyDescent="0.2">
      <c r="A382" s="307">
        <v>2015</v>
      </c>
      <c r="B382" s="313" t="s">
        <v>37</v>
      </c>
      <c r="C382" s="313" t="s">
        <v>119</v>
      </c>
      <c r="D382" s="357">
        <v>119923.90549999996</v>
      </c>
      <c r="E382" s="357">
        <v>113879.76700000001</v>
      </c>
      <c r="F382" s="357">
        <v>60279.127999999997</v>
      </c>
      <c r="G382" s="357">
        <v>20661.763999999999</v>
      </c>
      <c r="H382" s="358">
        <v>314744.56449999998</v>
      </c>
      <c r="I382" s="356"/>
      <c r="J382" s="356"/>
    </row>
    <row r="383" spans="1:10" x14ac:dyDescent="0.2">
      <c r="A383" s="307">
        <v>2015</v>
      </c>
      <c r="B383" s="313" t="s">
        <v>38</v>
      </c>
      <c r="C383" s="313" t="s">
        <v>119</v>
      </c>
      <c r="D383" s="357">
        <v>111589.6455</v>
      </c>
      <c r="E383" s="357">
        <v>115162.34250000001</v>
      </c>
      <c r="F383" s="357">
        <v>62263.380000000005</v>
      </c>
      <c r="G383" s="357">
        <v>17571.400000000001</v>
      </c>
      <c r="H383" s="358">
        <v>306586.76800000004</v>
      </c>
      <c r="I383" s="356"/>
      <c r="J383" s="356"/>
    </row>
    <row r="384" spans="1:10" x14ac:dyDescent="0.2">
      <c r="A384" s="307">
        <v>2015</v>
      </c>
      <c r="B384" s="313" t="s">
        <v>39</v>
      </c>
      <c r="C384" s="313" t="s">
        <v>119</v>
      </c>
      <c r="D384" s="357">
        <v>114286.52250000001</v>
      </c>
      <c r="E384" s="357">
        <v>115065.37699999999</v>
      </c>
      <c r="F384" s="357">
        <v>64837.164000000004</v>
      </c>
      <c r="G384" s="357">
        <v>17957.434499999999</v>
      </c>
      <c r="H384" s="358">
        <v>312146.49799999996</v>
      </c>
      <c r="I384" s="356"/>
      <c r="J384" s="356"/>
    </row>
    <row r="385" spans="1:10" x14ac:dyDescent="0.2">
      <c r="A385" s="307">
        <v>2015</v>
      </c>
      <c r="B385" s="313" t="s">
        <v>40</v>
      </c>
      <c r="C385" s="313" t="s">
        <v>119</v>
      </c>
      <c r="D385" s="357">
        <v>107692.84999999998</v>
      </c>
      <c r="E385" s="357">
        <v>124150.58000000002</v>
      </c>
      <c r="F385" s="357">
        <v>68656.172500000001</v>
      </c>
      <c r="G385" s="357">
        <v>16889.569000000003</v>
      </c>
      <c r="H385" s="358">
        <v>317389.1715</v>
      </c>
      <c r="I385" s="356"/>
      <c r="J385" s="356"/>
    </row>
    <row r="386" spans="1:10" x14ac:dyDescent="0.2">
      <c r="A386" s="307">
        <v>2015</v>
      </c>
      <c r="B386" s="313" t="s">
        <v>41</v>
      </c>
      <c r="C386" s="313" t="s">
        <v>119</v>
      </c>
      <c r="D386" s="357">
        <v>99109.069000000032</v>
      </c>
      <c r="E386" s="357">
        <v>106735.484</v>
      </c>
      <c r="F386" s="357">
        <v>62233.608999999997</v>
      </c>
      <c r="G386" s="357">
        <v>16094.128000000001</v>
      </c>
      <c r="H386" s="358">
        <v>284172.29000000004</v>
      </c>
      <c r="I386" s="356"/>
      <c r="J386" s="356"/>
    </row>
    <row r="387" spans="1:10" x14ac:dyDescent="0.2">
      <c r="A387" s="307">
        <v>2015</v>
      </c>
      <c r="B387" s="313" t="s">
        <v>42</v>
      </c>
      <c r="C387" s="313" t="s">
        <v>119</v>
      </c>
      <c r="D387" s="357">
        <v>95048.47000000003</v>
      </c>
      <c r="E387" s="357">
        <v>118088.38399999999</v>
      </c>
      <c r="F387" s="357">
        <v>53468.852499999994</v>
      </c>
      <c r="G387" s="357">
        <v>15034.692500000001</v>
      </c>
      <c r="H387" s="358">
        <v>281640.39899999998</v>
      </c>
      <c r="I387" s="356"/>
      <c r="J387" s="356"/>
    </row>
    <row r="388" spans="1:10" x14ac:dyDescent="0.2">
      <c r="A388" s="307">
        <v>2016</v>
      </c>
      <c r="B388" s="313" t="s">
        <v>43</v>
      </c>
      <c r="C388" s="313" t="s">
        <v>119</v>
      </c>
      <c r="D388" s="357">
        <v>72842.625000000044</v>
      </c>
      <c r="E388" s="357">
        <v>92267.780999999988</v>
      </c>
      <c r="F388" s="357">
        <v>49422.875</v>
      </c>
      <c r="G388" s="357">
        <v>13489.477500000001</v>
      </c>
      <c r="H388" s="358">
        <v>228022.75850000005</v>
      </c>
      <c r="I388" s="356"/>
      <c r="J388" s="356"/>
    </row>
    <row r="389" spans="1:10" x14ac:dyDescent="0.2">
      <c r="A389" s="307">
        <v>2016</v>
      </c>
      <c r="B389" s="313" t="s">
        <v>44</v>
      </c>
      <c r="C389" s="313" t="s">
        <v>119</v>
      </c>
      <c r="D389" s="357">
        <v>98119.97</v>
      </c>
      <c r="E389" s="357">
        <v>110452.51800000003</v>
      </c>
      <c r="F389" s="357">
        <v>59976.0075</v>
      </c>
      <c r="G389" s="357">
        <v>16292.767</v>
      </c>
      <c r="H389" s="358">
        <v>284841.26249999995</v>
      </c>
      <c r="I389" s="356"/>
      <c r="J389" s="356"/>
    </row>
    <row r="390" spans="1:10" x14ac:dyDescent="0.2">
      <c r="A390" s="307">
        <v>2016</v>
      </c>
      <c r="B390" s="313" t="s">
        <v>45</v>
      </c>
      <c r="C390" s="313" t="s">
        <v>119</v>
      </c>
      <c r="D390" s="357">
        <v>90287.369999999952</v>
      </c>
      <c r="E390" s="357">
        <v>104315.99799999999</v>
      </c>
      <c r="F390" s="357">
        <v>54885.214999999997</v>
      </c>
      <c r="G390" s="357">
        <v>14524.390000000001</v>
      </c>
      <c r="H390" s="358">
        <v>264012.973</v>
      </c>
      <c r="I390" s="356"/>
      <c r="J390" s="356"/>
    </row>
    <row r="391" spans="1:10" x14ac:dyDescent="0.2">
      <c r="A391" s="307">
        <v>2016</v>
      </c>
      <c r="B391" s="313" t="s">
        <v>33</v>
      </c>
      <c r="C391" s="313" t="s">
        <v>119</v>
      </c>
      <c r="D391" s="357">
        <v>102237.30000000002</v>
      </c>
      <c r="E391" s="357">
        <v>105259.97300000001</v>
      </c>
      <c r="F391" s="357">
        <v>53203.947499999987</v>
      </c>
      <c r="G391" s="357">
        <v>14692.604000000001</v>
      </c>
      <c r="H391" s="358">
        <v>275393.82449999999</v>
      </c>
      <c r="I391" s="356"/>
      <c r="J391" s="356"/>
    </row>
    <row r="392" spans="1:10" x14ac:dyDescent="0.2">
      <c r="A392" s="307">
        <v>2016</v>
      </c>
      <c r="B392" s="313" t="s">
        <v>35</v>
      </c>
      <c r="C392" s="313" t="s">
        <v>119</v>
      </c>
      <c r="D392" s="357">
        <v>100323.79500000001</v>
      </c>
      <c r="E392" s="357">
        <v>103000.35200000001</v>
      </c>
      <c r="F392" s="357">
        <v>51060.340499999991</v>
      </c>
      <c r="G392" s="357">
        <v>12453.494999999999</v>
      </c>
      <c r="H392" s="358">
        <v>266837.98249999998</v>
      </c>
      <c r="I392" s="356"/>
      <c r="J392" s="356"/>
    </row>
    <row r="393" spans="1:10" x14ac:dyDescent="0.2">
      <c r="A393" s="307">
        <v>2016</v>
      </c>
      <c r="B393" s="313" t="s">
        <v>36</v>
      </c>
      <c r="C393" s="313" t="s">
        <v>119</v>
      </c>
      <c r="D393" s="357">
        <v>104179.452</v>
      </c>
      <c r="E393" s="357">
        <v>99974.036500000002</v>
      </c>
      <c r="F393" s="357">
        <v>48921.697500000002</v>
      </c>
      <c r="G393" s="357">
        <v>13047.503000000088</v>
      </c>
      <c r="H393" s="358">
        <v>266122.68900000013</v>
      </c>
      <c r="I393" s="356"/>
      <c r="J393" s="356"/>
    </row>
    <row r="394" spans="1:10" x14ac:dyDescent="0.2">
      <c r="A394" s="307">
        <v>2016</v>
      </c>
      <c r="B394" s="313" t="s">
        <v>37</v>
      </c>
      <c r="C394" s="313" t="s">
        <v>119</v>
      </c>
      <c r="D394" s="357">
        <v>98700.434999999998</v>
      </c>
      <c r="E394" s="357">
        <v>103843.04399999998</v>
      </c>
      <c r="F394" s="357">
        <v>41288.522499999999</v>
      </c>
      <c r="G394" s="357">
        <v>8662.3145000000004</v>
      </c>
      <c r="H394" s="358">
        <v>252494.31600000005</v>
      </c>
      <c r="I394" s="356"/>
      <c r="J394" s="356"/>
    </row>
    <row r="395" spans="1:10" x14ac:dyDescent="0.2">
      <c r="A395" s="307">
        <v>2016</v>
      </c>
      <c r="B395" s="313" t="s">
        <v>38</v>
      </c>
      <c r="C395" s="313" t="s">
        <v>119</v>
      </c>
      <c r="D395" s="357">
        <v>99975.490000000034</v>
      </c>
      <c r="E395" s="357">
        <v>123029.51850000001</v>
      </c>
      <c r="F395" s="357">
        <v>54624.032500000001</v>
      </c>
      <c r="G395" s="357">
        <v>13218.6345</v>
      </c>
      <c r="H395" s="358">
        <v>290847.67550000007</v>
      </c>
      <c r="I395" s="356"/>
      <c r="J395" s="356"/>
    </row>
    <row r="396" spans="1:10" x14ac:dyDescent="0.2">
      <c r="A396" s="307">
        <v>2016</v>
      </c>
      <c r="B396" s="313" t="s">
        <v>39</v>
      </c>
      <c r="C396" s="313" t="s">
        <v>119</v>
      </c>
      <c r="D396" s="357">
        <v>100700.38499999998</v>
      </c>
      <c r="E396" s="357">
        <v>107386.205</v>
      </c>
      <c r="F396" s="357">
        <v>54051.902499999997</v>
      </c>
      <c r="G396" s="357">
        <v>13736.377</v>
      </c>
      <c r="H396" s="358">
        <v>275874.86949999991</v>
      </c>
      <c r="I396" s="356"/>
      <c r="J396" s="356"/>
    </row>
    <row r="397" spans="1:10" x14ac:dyDescent="0.2">
      <c r="A397" s="307">
        <v>2016</v>
      </c>
      <c r="B397" s="313" t="s">
        <v>40</v>
      </c>
      <c r="C397" s="313" t="s">
        <v>119</v>
      </c>
      <c r="D397" s="357">
        <v>100738.79999999999</v>
      </c>
      <c r="E397" s="357">
        <v>103867.9005</v>
      </c>
      <c r="F397" s="357">
        <v>53583.672500000001</v>
      </c>
      <c r="G397" s="357">
        <v>14613.046</v>
      </c>
      <c r="H397" s="358">
        <v>272803.41899999999</v>
      </c>
      <c r="I397" s="356"/>
      <c r="J397" s="356"/>
    </row>
    <row r="398" spans="1:10" x14ac:dyDescent="0.2">
      <c r="A398" s="307">
        <v>2016</v>
      </c>
      <c r="B398" s="313" t="s">
        <v>41</v>
      </c>
      <c r="C398" s="313" t="s">
        <v>119</v>
      </c>
      <c r="D398" s="357">
        <v>94335.609999999971</v>
      </c>
      <c r="E398" s="357">
        <v>109091.856</v>
      </c>
      <c r="F398" s="357">
        <v>50339.1345</v>
      </c>
      <c r="G398" s="357">
        <v>12175.835500000001</v>
      </c>
      <c r="H398" s="358">
        <v>265942.43599999993</v>
      </c>
      <c r="I398" s="356"/>
      <c r="J398" s="356"/>
    </row>
    <row r="399" spans="1:10" x14ac:dyDescent="0.2">
      <c r="A399" s="307">
        <v>2016</v>
      </c>
      <c r="B399" s="313" t="s">
        <v>42</v>
      </c>
      <c r="C399" s="313" t="s">
        <v>119</v>
      </c>
      <c r="D399" s="357">
        <v>94587.980000000025</v>
      </c>
      <c r="E399" s="357">
        <v>109364.90500000001</v>
      </c>
      <c r="F399" s="357">
        <v>40342.637000000002</v>
      </c>
      <c r="G399" s="357">
        <v>12269.316500000001</v>
      </c>
      <c r="H399" s="358">
        <v>256564.83850000001</v>
      </c>
      <c r="I399" s="356"/>
      <c r="J399" s="356"/>
    </row>
    <row r="400" spans="1:10" x14ac:dyDescent="0.2">
      <c r="A400" s="307">
        <v>2017</v>
      </c>
      <c r="B400" s="313" t="s">
        <v>43</v>
      </c>
      <c r="C400" s="313" t="s">
        <v>119</v>
      </c>
      <c r="D400" s="357">
        <v>86434.170000000013</v>
      </c>
      <c r="E400" s="357">
        <v>98732.321000000025</v>
      </c>
      <c r="F400" s="357">
        <v>42148.772499999992</v>
      </c>
      <c r="G400" s="357">
        <v>12458.5695</v>
      </c>
      <c r="H400" s="358">
        <v>239773.83299999996</v>
      </c>
      <c r="I400" s="356"/>
      <c r="J400" s="356"/>
    </row>
    <row r="401" spans="1:10" x14ac:dyDescent="0.2">
      <c r="A401" s="307">
        <v>2017</v>
      </c>
      <c r="B401" s="313" t="s">
        <v>44</v>
      </c>
      <c r="C401" s="313" t="s">
        <v>119</v>
      </c>
      <c r="D401" s="357">
        <v>103573.075</v>
      </c>
      <c r="E401" s="357">
        <v>105637.97149999997</v>
      </c>
      <c r="F401" s="357">
        <v>54130.713499999998</v>
      </c>
      <c r="G401" s="357">
        <v>12212.6355</v>
      </c>
      <c r="H401" s="358">
        <v>275554.39549999998</v>
      </c>
      <c r="I401" s="356"/>
      <c r="J401" s="356"/>
    </row>
    <row r="402" spans="1:10" x14ac:dyDescent="0.2">
      <c r="A402" s="307">
        <v>2017</v>
      </c>
      <c r="B402" s="313" t="s">
        <v>45</v>
      </c>
      <c r="C402" s="313" t="s">
        <v>119</v>
      </c>
      <c r="D402" s="357">
        <v>106184.20000000001</v>
      </c>
      <c r="E402" s="357">
        <v>111570.37550000002</v>
      </c>
      <c r="F402" s="357">
        <v>52985.259999999995</v>
      </c>
      <c r="G402" s="357">
        <v>15400.653999999999</v>
      </c>
      <c r="H402" s="358">
        <v>286140.48949999997</v>
      </c>
      <c r="I402" s="356"/>
      <c r="J402" s="356"/>
    </row>
    <row r="403" spans="1:10" x14ac:dyDescent="0.2">
      <c r="A403" s="307">
        <v>2017</v>
      </c>
      <c r="B403" s="313" t="s">
        <v>33</v>
      </c>
      <c r="C403" s="313" t="s">
        <v>119</v>
      </c>
      <c r="D403" s="357">
        <v>90950.839999999982</v>
      </c>
      <c r="E403" s="357">
        <v>93191.513500000001</v>
      </c>
      <c r="F403" s="357">
        <v>42165.4</v>
      </c>
      <c r="G403" s="357">
        <v>11224.404500000001</v>
      </c>
      <c r="H403" s="358">
        <v>237532.15799999997</v>
      </c>
      <c r="I403" s="356"/>
      <c r="J403" s="356"/>
    </row>
    <row r="404" spans="1:10" x14ac:dyDescent="0.2">
      <c r="A404" s="307">
        <v>2017</v>
      </c>
      <c r="B404" s="313" t="s">
        <v>35</v>
      </c>
      <c r="C404" s="313" t="s">
        <v>119</v>
      </c>
      <c r="D404" s="357">
        <v>98667.094999999987</v>
      </c>
      <c r="E404" s="357">
        <v>107528.23450000001</v>
      </c>
      <c r="F404" s="357">
        <v>47617.645000000004</v>
      </c>
      <c r="G404" s="357">
        <v>11459.682500000001</v>
      </c>
      <c r="H404" s="358">
        <v>265272.65700000001</v>
      </c>
      <c r="I404" s="356"/>
      <c r="J404" s="356"/>
    </row>
    <row r="405" spans="1:10" x14ac:dyDescent="0.2">
      <c r="A405" s="307">
        <v>2017</v>
      </c>
      <c r="B405" s="313" t="s">
        <v>36</v>
      </c>
      <c r="C405" s="313" t="s">
        <v>119</v>
      </c>
      <c r="D405" s="357">
        <v>99847.144999999975</v>
      </c>
      <c r="E405" s="357">
        <v>107003.07350000001</v>
      </c>
      <c r="F405" s="357">
        <v>46672.247500000005</v>
      </c>
      <c r="G405" s="357">
        <v>13038.804</v>
      </c>
      <c r="H405" s="358">
        <v>266561.27</v>
      </c>
      <c r="I405" s="356"/>
      <c r="J405" s="356"/>
    </row>
    <row r="406" spans="1:10" x14ac:dyDescent="0.2">
      <c r="A406" s="307">
        <v>2017</v>
      </c>
      <c r="B406" s="313" t="s">
        <v>37</v>
      </c>
      <c r="C406" s="313" t="s">
        <v>119</v>
      </c>
      <c r="D406" s="357">
        <v>97714.795000000027</v>
      </c>
      <c r="E406" s="357">
        <v>119738.43449999999</v>
      </c>
      <c r="F406" s="357">
        <v>47767.318500000001</v>
      </c>
      <c r="G406" s="357">
        <v>12848.076000000001</v>
      </c>
      <c r="H406" s="358">
        <v>278068.62400000007</v>
      </c>
      <c r="I406" s="356"/>
      <c r="J406" s="356"/>
    </row>
    <row r="407" spans="1:10" x14ac:dyDescent="0.2">
      <c r="A407" s="307">
        <v>2017</v>
      </c>
      <c r="B407" s="313" t="s">
        <v>38</v>
      </c>
      <c r="C407" s="313" t="s">
        <v>119</v>
      </c>
      <c r="D407" s="357">
        <v>96787.400000000009</v>
      </c>
      <c r="E407" s="357">
        <v>110609.10399999999</v>
      </c>
      <c r="F407" s="357">
        <v>49519.259999999995</v>
      </c>
      <c r="G407" s="357">
        <v>13216.855500000001</v>
      </c>
      <c r="H407" s="358">
        <v>270132.61949999997</v>
      </c>
      <c r="I407" s="356"/>
      <c r="J407" s="356"/>
    </row>
    <row r="408" spans="1:10" x14ac:dyDescent="0.2">
      <c r="A408" s="307">
        <v>2017</v>
      </c>
      <c r="B408" s="313" t="s">
        <v>39</v>
      </c>
      <c r="C408" s="313" t="s">
        <v>119</v>
      </c>
      <c r="D408" s="357">
        <v>97526.169999999984</v>
      </c>
      <c r="E408" s="357">
        <v>114901.62800000003</v>
      </c>
      <c r="F408" s="357">
        <v>48727.392500000002</v>
      </c>
      <c r="G408" s="357">
        <v>12534.116</v>
      </c>
      <c r="H408" s="358">
        <v>273689.30650000006</v>
      </c>
      <c r="I408" s="356"/>
      <c r="J408" s="356"/>
    </row>
    <row r="409" spans="1:10" x14ac:dyDescent="0.2">
      <c r="A409" s="307">
        <v>2017</v>
      </c>
      <c r="B409" s="313" t="s">
        <v>40</v>
      </c>
      <c r="C409" s="313" t="s">
        <v>119</v>
      </c>
      <c r="D409" s="357">
        <v>95854.524999999994</v>
      </c>
      <c r="E409" s="357">
        <v>112949.96300000002</v>
      </c>
      <c r="F409" s="357">
        <v>44353.05</v>
      </c>
      <c r="G409" s="357">
        <v>14873.347500000002</v>
      </c>
      <c r="H409" s="358">
        <v>268030.88549999997</v>
      </c>
      <c r="I409" s="356"/>
      <c r="J409" s="356"/>
    </row>
    <row r="410" spans="1:10" x14ac:dyDescent="0.2">
      <c r="A410" s="307">
        <v>2017</v>
      </c>
      <c r="B410" s="313" t="s">
        <v>41</v>
      </c>
      <c r="C410" s="313" t="s">
        <v>119</v>
      </c>
      <c r="D410" s="357">
        <v>94948.655000000013</v>
      </c>
      <c r="E410" s="357">
        <v>110643.818</v>
      </c>
      <c r="F410" s="357">
        <v>38882.032500000001</v>
      </c>
      <c r="G410" s="357">
        <v>15400.312999999996</v>
      </c>
      <c r="H410" s="358">
        <v>259874.81849999996</v>
      </c>
      <c r="I410" s="356"/>
      <c r="J410" s="356"/>
    </row>
    <row r="411" spans="1:10" x14ac:dyDescent="0.2">
      <c r="A411" s="307">
        <v>2017</v>
      </c>
      <c r="B411" s="313" t="s">
        <v>42</v>
      </c>
      <c r="C411" s="313" t="s">
        <v>119</v>
      </c>
      <c r="D411" s="357">
        <v>89042.40849999999</v>
      </c>
      <c r="E411" s="357">
        <v>101215.51949999999</v>
      </c>
      <c r="F411" s="357">
        <v>31564.892499999994</v>
      </c>
      <c r="G411" s="357">
        <v>12207.398499999999</v>
      </c>
      <c r="H411" s="358">
        <v>234030.21900000001</v>
      </c>
      <c r="I411" s="356"/>
      <c r="J411" s="356"/>
    </row>
    <row r="412" spans="1:10" x14ac:dyDescent="0.2">
      <c r="A412" s="307">
        <v>2018</v>
      </c>
      <c r="B412" s="313" t="s">
        <v>43</v>
      </c>
      <c r="C412" s="313" t="s">
        <v>119</v>
      </c>
      <c r="D412" s="357">
        <v>80455.347500000003</v>
      </c>
      <c r="E412" s="357">
        <v>96580.866999999984</v>
      </c>
      <c r="F412" s="357">
        <v>34611.879999999997</v>
      </c>
      <c r="G412" s="357">
        <v>14573.920500000004</v>
      </c>
      <c r="H412" s="358">
        <v>226222.01500000004</v>
      </c>
      <c r="I412" s="356"/>
      <c r="J412" s="356"/>
    </row>
    <row r="413" spans="1:10" x14ac:dyDescent="0.2">
      <c r="A413" s="307">
        <v>2018</v>
      </c>
      <c r="B413" s="313" t="s">
        <v>44</v>
      </c>
      <c r="C413" s="313" t="s">
        <v>119</v>
      </c>
      <c r="D413" s="357">
        <v>90888.632500000007</v>
      </c>
      <c r="E413" s="357">
        <v>95439.743499999997</v>
      </c>
      <c r="F413" s="357">
        <v>41399.81</v>
      </c>
      <c r="G413" s="357">
        <v>13075.962</v>
      </c>
      <c r="H413" s="358">
        <v>240804.14799999996</v>
      </c>
      <c r="I413" s="356"/>
      <c r="J413" s="356"/>
    </row>
    <row r="414" spans="1:10" x14ac:dyDescent="0.2">
      <c r="A414" s="307">
        <v>2018</v>
      </c>
      <c r="B414" s="313" t="s">
        <v>45</v>
      </c>
      <c r="C414" s="313" t="s">
        <v>119</v>
      </c>
      <c r="D414" s="357">
        <v>89738.290000000008</v>
      </c>
      <c r="E414" s="357">
        <v>101139.05449999998</v>
      </c>
      <c r="F414" s="357">
        <v>37173.708500000001</v>
      </c>
      <c r="G414" s="357">
        <v>11814.978999999999</v>
      </c>
      <c r="H414" s="358">
        <v>239866.03199999998</v>
      </c>
      <c r="I414" s="356"/>
      <c r="J414" s="356"/>
    </row>
    <row r="415" spans="1:10" x14ac:dyDescent="0.2">
      <c r="A415" s="307">
        <v>2018</v>
      </c>
      <c r="B415" s="313" t="s">
        <v>33</v>
      </c>
      <c r="C415" s="313" t="s">
        <v>119</v>
      </c>
      <c r="D415" s="357">
        <v>89311.235000000015</v>
      </c>
      <c r="E415" s="357">
        <v>108089.2515</v>
      </c>
      <c r="F415" s="357">
        <v>38473.07</v>
      </c>
      <c r="G415" s="357">
        <v>12070.691500000001</v>
      </c>
      <c r="H415" s="358">
        <v>247944.24799999996</v>
      </c>
      <c r="I415" s="356"/>
      <c r="J415" s="356"/>
    </row>
    <row r="416" spans="1:10" x14ac:dyDescent="0.2">
      <c r="A416" s="307">
        <v>2018</v>
      </c>
      <c r="B416" s="313" t="s">
        <v>35</v>
      </c>
      <c r="C416" s="313" t="s">
        <v>119</v>
      </c>
      <c r="D416" s="357">
        <v>97660.322499999995</v>
      </c>
      <c r="E416" s="357">
        <v>99866.617833333308</v>
      </c>
      <c r="F416" s="357">
        <v>39907.696499999991</v>
      </c>
      <c r="G416" s="357">
        <v>12851.263500000001</v>
      </c>
      <c r="H416" s="358">
        <v>250285.90033333335</v>
      </c>
      <c r="I416" s="356"/>
      <c r="J416" s="356"/>
    </row>
    <row r="417" spans="1:10" x14ac:dyDescent="0.2">
      <c r="A417" s="307">
        <v>2018</v>
      </c>
      <c r="B417" s="313" t="s">
        <v>36</v>
      </c>
      <c r="C417" s="313" t="s">
        <v>119</v>
      </c>
      <c r="D417" s="357">
        <v>93451.818500000023</v>
      </c>
      <c r="E417" s="357">
        <v>97803.806611111067</v>
      </c>
      <c r="F417" s="357">
        <v>37119.684999999998</v>
      </c>
      <c r="G417" s="357">
        <v>10253.7255</v>
      </c>
      <c r="H417" s="358">
        <v>238629.03561111112</v>
      </c>
      <c r="I417" s="356"/>
      <c r="J417" s="356"/>
    </row>
    <row r="418" spans="1:10" x14ac:dyDescent="0.2">
      <c r="A418" s="307">
        <v>2018</v>
      </c>
      <c r="B418" s="313" t="s">
        <v>37</v>
      </c>
      <c r="C418" s="313" t="s">
        <v>119</v>
      </c>
      <c r="D418" s="357">
        <v>97097.331799999985</v>
      </c>
      <c r="E418" s="357">
        <v>103447.19849999998</v>
      </c>
      <c r="F418" s="357">
        <v>38291.068199999994</v>
      </c>
      <c r="G418" s="357">
        <v>13420.306499999999</v>
      </c>
      <c r="H418" s="358">
        <v>252255.905</v>
      </c>
      <c r="I418" s="356"/>
      <c r="J418" s="356"/>
    </row>
    <row r="419" spans="1:10" x14ac:dyDescent="0.2">
      <c r="A419" s="307">
        <v>2018</v>
      </c>
      <c r="B419" s="313" t="s">
        <v>38</v>
      </c>
      <c r="C419" s="313" t="s">
        <v>119</v>
      </c>
      <c r="D419" s="357">
        <v>99108.02999999997</v>
      </c>
      <c r="E419" s="357">
        <v>111781.27649999998</v>
      </c>
      <c r="F419" s="357">
        <v>44098.24500000001</v>
      </c>
      <c r="G419" s="357">
        <v>13481.735999999999</v>
      </c>
      <c r="H419" s="358">
        <v>268469.28749999998</v>
      </c>
      <c r="I419" s="356"/>
      <c r="J419" s="356"/>
    </row>
    <row r="420" spans="1:10" x14ac:dyDescent="0.2">
      <c r="A420" s="307">
        <v>2018</v>
      </c>
      <c r="B420" s="313" t="s">
        <v>39</v>
      </c>
      <c r="C420" s="313" t="s">
        <v>119</v>
      </c>
      <c r="D420" s="357">
        <v>99215.244999999995</v>
      </c>
      <c r="E420" s="357">
        <v>106499.63749999995</v>
      </c>
      <c r="F420" s="357">
        <v>41917.737499999996</v>
      </c>
      <c r="G420" s="357">
        <v>14011.560000000001</v>
      </c>
      <c r="H420" s="358">
        <v>261644.18000000002</v>
      </c>
      <c r="I420" s="356"/>
      <c r="J420" s="356"/>
    </row>
    <row r="421" spans="1:10" x14ac:dyDescent="0.2">
      <c r="A421" s="307">
        <v>2018</v>
      </c>
      <c r="B421" s="313" t="s">
        <v>40</v>
      </c>
      <c r="C421" s="313" t="s">
        <v>119</v>
      </c>
      <c r="D421" s="357">
        <v>102792.8625</v>
      </c>
      <c r="E421" s="357">
        <v>117491.66199999997</v>
      </c>
      <c r="F421" s="357">
        <v>45697.435000000005</v>
      </c>
      <c r="G421" s="357">
        <v>13941.433000000001</v>
      </c>
      <c r="H421" s="358">
        <v>279923.39250000002</v>
      </c>
      <c r="I421" s="356"/>
      <c r="J421" s="356"/>
    </row>
    <row r="422" spans="1:10" x14ac:dyDescent="0.2">
      <c r="A422" s="307">
        <v>2018</v>
      </c>
      <c r="B422" s="313" t="s">
        <v>41</v>
      </c>
      <c r="C422" s="313" t="s">
        <v>119</v>
      </c>
      <c r="D422" s="357">
        <v>97961.892499999987</v>
      </c>
      <c r="E422" s="357">
        <v>113507.78549999998</v>
      </c>
      <c r="F422" s="357">
        <v>44597.402499999997</v>
      </c>
      <c r="G422" s="357">
        <v>14337.814999999999</v>
      </c>
      <c r="H422" s="358">
        <v>270404.89549999993</v>
      </c>
      <c r="I422" s="356"/>
      <c r="J422" s="356"/>
    </row>
    <row r="423" spans="1:10" x14ac:dyDescent="0.2">
      <c r="A423" s="307">
        <v>2018</v>
      </c>
      <c r="B423" s="313" t="s">
        <v>42</v>
      </c>
      <c r="C423" s="313" t="s">
        <v>119</v>
      </c>
      <c r="D423" s="357">
        <v>84033.349999999991</v>
      </c>
      <c r="E423" s="357">
        <v>99425.093999999983</v>
      </c>
      <c r="F423" s="357">
        <v>35758.855000000003</v>
      </c>
      <c r="G423" s="357">
        <v>11712.984999999999</v>
      </c>
      <c r="H423" s="358">
        <v>230930.28399999993</v>
      </c>
      <c r="I423" s="356"/>
      <c r="J423" s="356"/>
    </row>
    <row r="424" spans="1:10" x14ac:dyDescent="0.2">
      <c r="A424" s="307">
        <v>2019</v>
      </c>
      <c r="B424" s="313" t="s">
        <v>43</v>
      </c>
      <c r="C424" s="313" t="s">
        <v>119</v>
      </c>
      <c r="D424" s="357">
        <v>74120.73050000002</v>
      </c>
      <c r="E424" s="357">
        <v>96333.502999999997</v>
      </c>
      <c r="F424" s="357">
        <v>29759.430500000002</v>
      </c>
      <c r="G424" s="357">
        <v>18108.404999999999</v>
      </c>
      <c r="H424" s="358">
        <v>218322.06900000002</v>
      </c>
      <c r="I424" s="356"/>
      <c r="J424" s="356"/>
    </row>
    <row r="425" spans="1:10" x14ac:dyDescent="0.2">
      <c r="A425" s="307">
        <v>2019</v>
      </c>
      <c r="B425" s="313" t="s">
        <v>44</v>
      </c>
      <c r="C425" s="313" t="s">
        <v>119</v>
      </c>
      <c r="D425" s="357">
        <v>91786.455000000002</v>
      </c>
      <c r="E425" s="357">
        <v>95167.338999999993</v>
      </c>
      <c r="F425" s="357">
        <v>32175.785000000003</v>
      </c>
      <c r="G425" s="357">
        <v>17926.651999999995</v>
      </c>
      <c r="H425" s="358">
        <v>237056.231</v>
      </c>
      <c r="I425" s="356"/>
      <c r="J425" s="356"/>
    </row>
    <row r="426" spans="1:10" x14ac:dyDescent="0.2">
      <c r="A426" s="307">
        <v>2019</v>
      </c>
      <c r="B426" s="313" t="s">
        <v>45</v>
      </c>
      <c r="C426" s="313" t="s">
        <v>119</v>
      </c>
      <c r="D426" s="357">
        <v>97440.048500000004</v>
      </c>
      <c r="E426" s="357">
        <v>105334.41549999999</v>
      </c>
      <c r="F426" s="357">
        <v>37986.672500000008</v>
      </c>
      <c r="G426" s="357">
        <v>20092.644</v>
      </c>
      <c r="H426" s="358">
        <v>260853.78050000002</v>
      </c>
      <c r="I426" s="356"/>
      <c r="J426" s="356"/>
    </row>
    <row r="427" spans="1:10" x14ac:dyDescent="0.2">
      <c r="A427" s="307">
        <v>2019</v>
      </c>
      <c r="B427" s="313" t="s">
        <v>33</v>
      </c>
      <c r="C427" s="313" t="s">
        <v>119</v>
      </c>
      <c r="D427" s="357">
        <v>83746.422500000001</v>
      </c>
      <c r="E427" s="357">
        <v>96636.257499999963</v>
      </c>
      <c r="F427" s="357">
        <v>33313.163</v>
      </c>
      <c r="G427" s="357">
        <v>16817.580500000004</v>
      </c>
      <c r="H427" s="358">
        <v>230513.4235</v>
      </c>
      <c r="I427" s="356"/>
      <c r="J427" s="356"/>
    </row>
    <row r="428" spans="1:10" x14ac:dyDescent="0.2">
      <c r="A428" s="307">
        <v>2019</v>
      </c>
      <c r="B428" s="313" t="s">
        <v>35</v>
      </c>
      <c r="C428" s="313" t="s">
        <v>119</v>
      </c>
      <c r="D428" s="357">
        <v>94781.167499999938</v>
      </c>
      <c r="E428" s="357">
        <v>108701.29299999999</v>
      </c>
      <c r="F428" s="357">
        <v>41944.738000000012</v>
      </c>
      <c r="G428" s="357">
        <v>17098.308499999996</v>
      </c>
      <c r="H428" s="358">
        <v>262525.50699999993</v>
      </c>
      <c r="I428" s="356"/>
      <c r="J428" s="356"/>
    </row>
    <row r="429" spans="1:10" x14ac:dyDescent="0.2">
      <c r="A429" s="307">
        <v>2019</v>
      </c>
      <c r="B429" s="313" t="s">
        <v>36</v>
      </c>
      <c r="C429" s="313" t="s">
        <v>119</v>
      </c>
      <c r="D429" s="357">
        <v>85973.469999999987</v>
      </c>
      <c r="E429" s="357">
        <v>96129.599500000011</v>
      </c>
      <c r="F429" s="357">
        <v>36047.248</v>
      </c>
      <c r="G429" s="357">
        <v>14990.312499999998</v>
      </c>
      <c r="H429" s="358">
        <v>233140.62999999998</v>
      </c>
      <c r="I429" s="356"/>
      <c r="J429" s="356"/>
    </row>
    <row r="430" spans="1:10" x14ac:dyDescent="0.2">
      <c r="A430" s="307">
        <v>2019</v>
      </c>
      <c r="B430" s="313" t="s">
        <v>37</v>
      </c>
      <c r="C430" s="313" t="s">
        <v>119</v>
      </c>
      <c r="D430" s="357">
        <v>102691.55250000002</v>
      </c>
      <c r="E430" s="357">
        <v>114816.58300000003</v>
      </c>
      <c r="F430" s="357">
        <v>42981.0645</v>
      </c>
      <c r="G430" s="357">
        <v>16660.255499999999</v>
      </c>
      <c r="H430" s="358">
        <v>277149.45550000004</v>
      </c>
      <c r="I430" s="356"/>
      <c r="J430" s="356"/>
    </row>
    <row r="431" spans="1:10" x14ac:dyDescent="0.2">
      <c r="A431" s="307">
        <v>2019</v>
      </c>
      <c r="B431" s="313" t="s">
        <v>38</v>
      </c>
      <c r="C431" s="313" t="s">
        <v>119</v>
      </c>
      <c r="D431" s="357">
        <v>98348.58</v>
      </c>
      <c r="E431" s="357">
        <v>113496.111</v>
      </c>
      <c r="F431" s="357">
        <v>41033.951999999997</v>
      </c>
      <c r="G431" s="357">
        <v>16430.834499999997</v>
      </c>
      <c r="H431" s="358">
        <v>269309.47750000004</v>
      </c>
      <c r="I431" s="356"/>
      <c r="J431" s="356"/>
    </row>
    <row r="432" spans="1:10" x14ac:dyDescent="0.2">
      <c r="A432" s="307">
        <v>2019</v>
      </c>
      <c r="B432" s="313" t="s">
        <v>39</v>
      </c>
      <c r="C432" s="313" t="s">
        <v>119</v>
      </c>
      <c r="D432" s="357">
        <v>94657.462499999994</v>
      </c>
      <c r="E432" s="357">
        <v>115605.23600000002</v>
      </c>
      <c r="F432" s="357">
        <v>41544.902499999997</v>
      </c>
      <c r="G432" s="357">
        <v>16121.327499999999</v>
      </c>
      <c r="H432" s="358">
        <v>267928.92849999998</v>
      </c>
      <c r="I432" s="356"/>
      <c r="J432" s="356"/>
    </row>
    <row r="433" spans="1:10" s="340" customFormat="1" x14ac:dyDescent="0.2">
      <c r="A433" s="307">
        <v>2019</v>
      </c>
      <c r="B433" s="313" t="s">
        <v>40</v>
      </c>
      <c r="C433" s="313" t="s">
        <v>119</v>
      </c>
      <c r="D433" s="357">
        <v>97268.678000000014</v>
      </c>
      <c r="E433" s="357">
        <v>119629.9035</v>
      </c>
      <c r="F433" s="357">
        <v>46556.513500000001</v>
      </c>
      <c r="G433" s="357">
        <v>16139.171000000006</v>
      </c>
      <c r="H433" s="358">
        <v>279594.266</v>
      </c>
      <c r="I433" s="356"/>
      <c r="J433" s="356"/>
    </row>
    <row r="434" spans="1:10" s="340" customFormat="1" x14ac:dyDescent="0.2">
      <c r="A434" s="307">
        <v>2019</v>
      </c>
      <c r="B434" s="313" t="s">
        <v>41</v>
      </c>
      <c r="C434" s="313" t="s">
        <v>119</v>
      </c>
      <c r="D434" s="357">
        <v>88857.814999999988</v>
      </c>
      <c r="E434" s="357">
        <v>117614.99750000003</v>
      </c>
      <c r="F434" s="357">
        <v>43288.525000000001</v>
      </c>
      <c r="G434" s="357">
        <v>13987.560000000001</v>
      </c>
      <c r="H434" s="358">
        <v>263748.89749999996</v>
      </c>
      <c r="I434" s="356"/>
      <c r="J434" s="356"/>
    </row>
    <row r="435" spans="1:10" x14ac:dyDescent="0.2">
      <c r="A435" s="307">
        <v>2019</v>
      </c>
      <c r="B435" s="313" t="s">
        <v>42</v>
      </c>
      <c r="C435" s="313" t="s">
        <v>119</v>
      </c>
      <c r="D435" s="357">
        <v>90907.879999999976</v>
      </c>
      <c r="E435" s="357">
        <v>109865.47700000001</v>
      </c>
      <c r="F435" s="357">
        <v>38886.162499999999</v>
      </c>
      <c r="G435" s="357">
        <v>12890.591499999999</v>
      </c>
      <c r="H435" s="358">
        <v>252550.11099999998</v>
      </c>
      <c r="I435" s="356"/>
      <c r="J435" s="356"/>
    </row>
    <row r="436" spans="1:10" x14ac:dyDescent="0.2">
      <c r="A436" s="307">
        <v>2020</v>
      </c>
      <c r="B436" s="313" t="s">
        <v>43</v>
      </c>
      <c r="C436" s="313" t="s">
        <v>119</v>
      </c>
      <c r="D436" s="357">
        <v>75425.008999999991</v>
      </c>
      <c r="E436" s="357">
        <v>109477.023</v>
      </c>
      <c r="F436" s="357">
        <v>28615.102499999994</v>
      </c>
      <c r="G436" s="357">
        <v>16173.322499999998</v>
      </c>
      <c r="H436" s="358">
        <v>229690.45699999997</v>
      </c>
      <c r="I436" s="356"/>
      <c r="J436" s="356"/>
    </row>
    <row r="437" spans="1:10" x14ac:dyDescent="0.2">
      <c r="A437" s="307">
        <v>2020</v>
      </c>
      <c r="B437" s="313" t="s">
        <v>44</v>
      </c>
      <c r="C437" s="313" t="s">
        <v>119</v>
      </c>
      <c r="D437" s="357">
        <v>92626.322999999975</v>
      </c>
      <c r="E437" s="357">
        <v>98642.487999999983</v>
      </c>
      <c r="F437" s="357">
        <v>35241.995999999992</v>
      </c>
      <c r="G437" s="357">
        <v>15837.890499999998</v>
      </c>
      <c r="H437" s="358">
        <v>242348.69749999998</v>
      </c>
      <c r="I437" s="356"/>
      <c r="J437" s="356"/>
    </row>
    <row r="438" spans="1:10" x14ac:dyDescent="0.2">
      <c r="A438" s="307">
        <v>2020</v>
      </c>
      <c r="B438" s="313" t="s">
        <v>45</v>
      </c>
      <c r="C438" s="313" t="s">
        <v>119</v>
      </c>
      <c r="D438" s="357">
        <v>57438.259999999987</v>
      </c>
      <c r="E438" s="357">
        <v>64689.319499999998</v>
      </c>
      <c r="F438" s="357">
        <v>25796.540499999999</v>
      </c>
      <c r="G438" s="357">
        <v>11050.417500000001</v>
      </c>
      <c r="H438" s="358">
        <v>158974.53749999998</v>
      </c>
      <c r="I438" s="356"/>
      <c r="J438" s="356"/>
    </row>
    <row r="439" spans="1:10" x14ac:dyDescent="0.2">
      <c r="A439" s="307">
        <v>2020</v>
      </c>
      <c r="B439" s="313" t="s">
        <v>33</v>
      </c>
      <c r="C439" s="313" t="s">
        <v>119</v>
      </c>
      <c r="D439" s="357">
        <v>1657.6625000000001</v>
      </c>
      <c r="E439" s="357">
        <v>23891.219000000005</v>
      </c>
      <c r="F439" s="357">
        <v>2367.2200000000003</v>
      </c>
      <c r="G439" s="357">
        <v>1667.6605000000004</v>
      </c>
      <c r="H439" s="358">
        <v>29583.761999999999</v>
      </c>
      <c r="I439" s="356"/>
      <c r="J439" s="356"/>
    </row>
    <row r="440" spans="1:10" s="340" customFormat="1" x14ac:dyDescent="0.2">
      <c r="A440" s="307">
        <v>2020</v>
      </c>
      <c r="B440" s="313" t="s">
        <v>35</v>
      </c>
      <c r="C440" s="313" t="s">
        <v>119</v>
      </c>
      <c r="D440" s="357">
        <v>34644.55758499146</v>
      </c>
      <c r="E440" s="357">
        <v>71052.280508305019</v>
      </c>
      <c r="F440" s="357">
        <v>18208.882504768371</v>
      </c>
      <c r="G440" s="357">
        <v>8231.9459938964828</v>
      </c>
      <c r="H440" s="358">
        <v>132137.66659196132</v>
      </c>
      <c r="I440" s="331"/>
      <c r="J440" s="331"/>
    </row>
    <row r="441" spans="1:10" s="340" customFormat="1" x14ac:dyDescent="0.2">
      <c r="A441" s="307">
        <v>2020</v>
      </c>
      <c r="B441" s="313" t="s">
        <v>36</v>
      </c>
      <c r="C441" s="313" t="s">
        <v>119</v>
      </c>
      <c r="D441" s="357">
        <v>62399.898374267585</v>
      </c>
      <c r="E441" s="357">
        <v>95006.564977581496</v>
      </c>
      <c r="F441" s="357">
        <v>29015.595986263277</v>
      </c>
      <c r="G441" s="357">
        <v>10593.447489662172</v>
      </c>
      <c r="H441" s="358">
        <v>197015.50682777452</v>
      </c>
      <c r="I441" s="331"/>
      <c r="J441" s="331"/>
    </row>
    <row r="442" spans="1:10" x14ac:dyDescent="0.2">
      <c r="A442" s="307">
        <v>2020</v>
      </c>
      <c r="B442" s="313" t="s">
        <v>37</v>
      </c>
      <c r="C442" s="313" t="s">
        <v>119</v>
      </c>
      <c r="D442" s="357">
        <v>74724.818749183658</v>
      </c>
      <c r="E442" s="357">
        <v>111633.70895025702</v>
      </c>
      <c r="F442" s="357">
        <v>34972.708462691517</v>
      </c>
      <c r="G442" s="357">
        <v>13021.726975662232</v>
      </c>
      <c r="H442" s="358">
        <v>234352.9631377944</v>
      </c>
      <c r="I442" s="356"/>
      <c r="J442" s="356"/>
    </row>
    <row r="443" spans="1:10" x14ac:dyDescent="0.2">
      <c r="A443" s="307">
        <v>2020</v>
      </c>
      <c r="B443" s="313" t="s">
        <v>38</v>
      </c>
      <c r="C443" s="313" t="s">
        <v>119</v>
      </c>
      <c r="D443" s="357">
        <v>76274.911120544435</v>
      </c>
      <c r="E443" s="357">
        <v>110242.43600081179</v>
      </c>
      <c r="F443" s="357">
        <v>33708.92101691055</v>
      </c>
      <c r="G443" s="357">
        <v>14991.147997398375</v>
      </c>
      <c r="H443" s="358">
        <v>235217.4161356652</v>
      </c>
      <c r="I443" s="356"/>
      <c r="J443" s="356"/>
    </row>
    <row r="444" spans="1:10" x14ac:dyDescent="0.2">
      <c r="A444" s="307">
        <v>2020</v>
      </c>
      <c r="B444" s="313" t="s">
        <v>39</v>
      </c>
      <c r="C444" s="313" t="s">
        <v>119</v>
      </c>
      <c r="D444" s="357">
        <v>83697.586785430904</v>
      </c>
      <c r="E444" s="357">
        <v>120103.42844777273</v>
      </c>
      <c r="F444" s="357">
        <v>40406.57496116637</v>
      </c>
      <c r="G444" s="357">
        <v>16892.066975813119</v>
      </c>
      <c r="H444" s="358">
        <v>261099.6571701832</v>
      </c>
      <c r="I444" s="356"/>
      <c r="J444" s="356"/>
    </row>
    <row r="445" spans="1:10" x14ac:dyDescent="0.2">
      <c r="A445" s="307">
        <v>2020</v>
      </c>
      <c r="B445" s="313" t="s">
        <v>40</v>
      </c>
      <c r="C445" s="313" t="s">
        <v>119</v>
      </c>
      <c r="D445" s="357">
        <v>88008.41512408448</v>
      </c>
      <c r="E445" s="357">
        <v>120680.81750314565</v>
      </c>
      <c r="F445" s="357">
        <v>45334.561940898901</v>
      </c>
      <c r="G445" s="357">
        <v>17386.114998168945</v>
      </c>
      <c r="H445" s="358">
        <v>271409.90956629795</v>
      </c>
      <c r="I445" s="356"/>
      <c r="J445" s="356"/>
    </row>
    <row r="446" spans="1:10" x14ac:dyDescent="0.2">
      <c r="A446" s="307">
        <v>2020</v>
      </c>
      <c r="B446" s="313" t="s">
        <v>41</v>
      </c>
      <c r="C446" s="313" t="s">
        <v>119</v>
      </c>
      <c r="D446" s="357">
        <v>79026.160191669478</v>
      </c>
      <c r="E446" s="357">
        <v>118293.18498468756</v>
      </c>
      <c r="F446" s="357">
        <v>38344.41402565765</v>
      </c>
      <c r="G446" s="357">
        <v>15282.970000152591</v>
      </c>
      <c r="H446" s="358">
        <v>250946.72920216725</v>
      </c>
      <c r="I446" s="356"/>
      <c r="J446" s="356"/>
    </row>
    <row r="447" spans="1:10" x14ac:dyDescent="0.2">
      <c r="A447" s="307">
        <v>2020</v>
      </c>
      <c r="B447" s="313" t="s">
        <v>42</v>
      </c>
      <c r="C447" s="313" t="s">
        <v>119</v>
      </c>
      <c r="D447" s="357">
        <v>75000.820517547603</v>
      </c>
      <c r="E447" s="357">
        <v>116378.26503267806</v>
      </c>
      <c r="F447" s="357">
        <v>34782.409503573421</v>
      </c>
      <c r="G447" s="357">
        <v>11377.110985644817</v>
      </c>
      <c r="H447" s="358">
        <v>237538.60603944393</v>
      </c>
      <c r="I447" s="356"/>
      <c r="J447" s="356"/>
    </row>
    <row r="448" spans="1:10" x14ac:dyDescent="0.2">
      <c r="A448" s="307">
        <v>2021</v>
      </c>
      <c r="B448" s="313" t="s">
        <v>43</v>
      </c>
      <c r="C448" s="313" t="s">
        <v>119</v>
      </c>
      <c r="D448" s="357">
        <v>65782.313844207776</v>
      </c>
      <c r="E448" s="357">
        <v>99169.943001883526</v>
      </c>
      <c r="F448" s="357">
        <v>29967.643478294369</v>
      </c>
      <c r="G448" s="357">
        <v>9741.4099880981466</v>
      </c>
      <c r="H448" s="358">
        <v>204661.31031248378</v>
      </c>
      <c r="I448" s="356"/>
      <c r="J448" s="356"/>
    </row>
    <row r="449" spans="1:10" x14ac:dyDescent="0.2">
      <c r="A449" s="307">
        <v>2021</v>
      </c>
      <c r="B449" s="313" t="s">
        <v>44</v>
      </c>
      <c r="C449" s="313" t="s">
        <v>119</v>
      </c>
      <c r="D449" s="357">
        <v>84714.885622350004</v>
      </c>
      <c r="E449" s="357">
        <v>113015.86101199999</v>
      </c>
      <c r="F449" s="357">
        <v>34140.082998420003</v>
      </c>
      <c r="G449" s="357">
        <v>11238.091521230002</v>
      </c>
      <c r="H449" s="358">
        <v>243108.92115399998</v>
      </c>
      <c r="I449" s="356"/>
      <c r="J449" s="356"/>
    </row>
    <row r="450" spans="1:10" x14ac:dyDescent="0.2">
      <c r="A450" s="307">
        <v>2021</v>
      </c>
      <c r="B450" s="313" t="s">
        <v>45</v>
      </c>
      <c r="C450" s="313" t="s">
        <v>119</v>
      </c>
      <c r="D450" s="357">
        <v>91547.955339050328</v>
      </c>
      <c r="E450" s="357">
        <v>120786.94250978879</v>
      </c>
      <c r="F450" s="357">
        <v>37655.991501201628</v>
      </c>
      <c r="G450" s="357">
        <v>14799.665483688357</v>
      </c>
      <c r="H450" s="358">
        <v>264790.55483372917</v>
      </c>
      <c r="I450" s="356"/>
      <c r="J450" s="356"/>
    </row>
    <row r="451" spans="1:10" x14ac:dyDescent="0.2">
      <c r="A451" s="307">
        <v>2021</v>
      </c>
      <c r="B451" s="313" t="s">
        <v>33</v>
      </c>
      <c r="C451" s="313" t="s">
        <v>119</v>
      </c>
      <c r="D451" s="357">
        <v>80281.216699401877</v>
      </c>
      <c r="E451" s="357">
        <v>111884.26748291751</v>
      </c>
      <c r="F451" s="357">
        <v>34019.244322579194</v>
      </c>
      <c r="G451" s="357">
        <v>13313.114983213422</v>
      </c>
      <c r="H451" s="358">
        <v>239497.84348811198</v>
      </c>
      <c r="I451" s="356"/>
      <c r="J451" s="356"/>
    </row>
    <row r="452" spans="1:10" x14ac:dyDescent="0.2">
      <c r="A452" s="307">
        <v>2021</v>
      </c>
      <c r="B452" s="313" t="s">
        <v>35</v>
      </c>
      <c r="C452" s="313" t="s">
        <v>119</v>
      </c>
      <c r="D452" s="357">
        <v>68949.609997863779</v>
      </c>
      <c r="E452" s="357">
        <v>93164.397424955474</v>
      </c>
      <c r="F452" s="357">
        <v>25892.149494899742</v>
      </c>
      <c r="G452" s="357">
        <v>12625.136532756809</v>
      </c>
      <c r="H452" s="358">
        <v>200631.29345047582</v>
      </c>
      <c r="I452" s="356"/>
      <c r="J452" s="356"/>
    </row>
    <row r="453" spans="1:10" x14ac:dyDescent="0.2">
      <c r="A453" s="307">
        <v>2021</v>
      </c>
      <c r="B453" s="313" t="s">
        <v>36</v>
      </c>
      <c r="C453" s="313" t="s">
        <v>119</v>
      </c>
      <c r="D453" s="357">
        <v>80650.579451374055</v>
      </c>
      <c r="E453" s="357">
        <v>115172.45252335543</v>
      </c>
      <c r="F453" s="357">
        <v>32305.197506565095</v>
      </c>
      <c r="G453" s="357">
        <v>13361.106040632249</v>
      </c>
      <c r="H453" s="358">
        <v>241489.33552192681</v>
      </c>
      <c r="I453" s="356"/>
      <c r="J453" s="356"/>
    </row>
    <row r="454" spans="1:10" x14ac:dyDescent="0.2">
      <c r="A454" s="307">
        <v>2021</v>
      </c>
      <c r="B454" s="313" t="s">
        <v>37</v>
      </c>
      <c r="C454" s="313" t="s">
        <v>119</v>
      </c>
      <c r="D454" s="357">
        <v>88455.221314979586</v>
      </c>
      <c r="E454" s="357">
        <v>115980.2845372809</v>
      </c>
      <c r="F454" s="357">
        <v>35782.742498804095</v>
      </c>
      <c r="G454" s="357">
        <v>13655.705998298643</v>
      </c>
      <c r="H454" s="358">
        <v>253873.95434936316</v>
      </c>
      <c r="I454" s="356"/>
      <c r="J454" s="356"/>
    </row>
    <row r="455" spans="1:10" x14ac:dyDescent="0.2">
      <c r="A455" s="307">
        <v>2021</v>
      </c>
      <c r="B455" s="313" t="s">
        <v>38</v>
      </c>
      <c r="C455" s="313" t="s">
        <v>119</v>
      </c>
      <c r="D455" s="357">
        <v>91419.619935966519</v>
      </c>
      <c r="E455" s="357">
        <v>118476.6589980517</v>
      </c>
      <c r="F455" s="357">
        <v>34909.844535770419</v>
      </c>
      <c r="G455" s="357">
        <v>14770.163546523334</v>
      </c>
      <c r="H455" s="358">
        <v>259576.28701631195</v>
      </c>
      <c r="I455" s="356"/>
      <c r="J455" s="356"/>
    </row>
    <row r="456" spans="1:10" x14ac:dyDescent="0.2">
      <c r="A456" s="307">
        <v>2009</v>
      </c>
      <c r="B456" s="313" t="s">
        <v>33</v>
      </c>
      <c r="C456" s="313" t="s">
        <v>120</v>
      </c>
      <c r="D456" s="357">
        <v>10539.03</v>
      </c>
      <c r="E456" s="357">
        <v>63360.075000000004</v>
      </c>
      <c r="F456" s="357">
        <v>13109.5525</v>
      </c>
      <c r="G456" s="357">
        <v>3910.8775000000001</v>
      </c>
      <c r="H456" s="358">
        <v>90919.534999999989</v>
      </c>
      <c r="I456" s="356"/>
      <c r="J456" s="356"/>
    </row>
    <row r="457" spans="1:10" x14ac:dyDescent="0.2">
      <c r="A457" s="307">
        <v>2009</v>
      </c>
      <c r="B457" s="313" t="s">
        <v>35</v>
      </c>
      <c r="C457" s="313" t="s">
        <v>120</v>
      </c>
      <c r="D457" s="357">
        <v>9198.67</v>
      </c>
      <c r="E457" s="357">
        <v>63041.149999999994</v>
      </c>
      <c r="F457" s="357">
        <v>13916.622499999999</v>
      </c>
      <c r="G457" s="357">
        <v>3838.7250000000004</v>
      </c>
      <c r="H457" s="358">
        <v>89995.167499999996</v>
      </c>
      <c r="I457" s="356"/>
      <c r="J457" s="356"/>
    </row>
    <row r="458" spans="1:10" x14ac:dyDescent="0.2">
      <c r="A458" s="307">
        <v>2009</v>
      </c>
      <c r="B458" s="313" t="s">
        <v>36</v>
      </c>
      <c r="C458" s="313" t="s">
        <v>120</v>
      </c>
      <c r="D458" s="357">
        <v>7034.48</v>
      </c>
      <c r="E458" s="357">
        <v>55778.174999999996</v>
      </c>
      <c r="F458" s="357">
        <v>14376.182499999999</v>
      </c>
      <c r="G458" s="357">
        <v>3440.6075000000001</v>
      </c>
      <c r="H458" s="358">
        <v>80629.444999999992</v>
      </c>
      <c r="I458" s="356"/>
      <c r="J458" s="356"/>
    </row>
    <row r="459" spans="1:10" x14ac:dyDescent="0.2">
      <c r="A459" s="307">
        <v>2009</v>
      </c>
      <c r="B459" s="313" t="s">
        <v>37</v>
      </c>
      <c r="C459" s="313" t="s">
        <v>120</v>
      </c>
      <c r="D459" s="357">
        <v>7843.2075000000004</v>
      </c>
      <c r="E459" s="357">
        <v>66269.2</v>
      </c>
      <c r="F459" s="357">
        <v>16974.674999999999</v>
      </c>
      <c r="G459" s="357">
        <v>4184.8599999999997</v>
      </c>
      <c r="H459" s="358">
        <v>95271.94249999999</v>
      </c>
      <c r="I459" s="356"/>
      <c r="J459" s="356"/>
    </row>
    <row r="460" spans="1:10" x14ac:dyDescent="0.2">
      <c r="A460" s="307">
        <v>2009</v>
      </c>
      <c r="B460" s="313" t="s">
        <v>38</v>
      </c>
      <c r="C460" s="313" t="s">
        <v>120</v>
      </c>
      <c r="D460" s="357">
        <v>8214.4950000000008</v>
      </c>
      <c r="E460" s="357">
        <v>65741.525000000009</v>
      </c>
      <c r="F460" s="357">
        <v>13573.115</v>
      </c>
      <c r="G460" s="357">
        <v>3640.6174999999998</v>
      </c>
      <c r="H460" s="358">
        <v>91169.752500000002</v>
      </c>
      <c r="I460" s="356"/>
      <c r="J460" s="356"/>
    </row>
    <row r="461" spans="1:10" x14ac:dyDescent="0.2">
      <c r="A461" s="307">
        <v>2009</v>
      </c>
      <c r="B461" s="313" t="s">
        <v>39</v>
      </c>
      <c r="C461" s="313" t="s">
        <v>120</v>
      </c>
      <c r="D461" s="357">
        <v>8903.75</v>
      </c>
      <c r="E461" s="357">
        <v>66254.199999999983</v>
      </c>
      <c r="F461" s="357">
        <v>16309.039999999999</v>
      </c>
      <c r="G461" s="357">
        <v>2909.4025000000001</v>
      </c>
      <c r="H461" s="358">
        <v>94376.392499999987</v>
      </c>
      <c r="I461" s="356"/>
      <c r="J461" s="356"/>
    </row>
    <row r="462" spans="1:10" x14ac:dyDescent="0.2">
      <c r="A462" s="307">
        <v>2009</v>
      </c>
      <c r="B462" s="313" t="s">
        <v>40</v>
      </c>
      <c r="C462" s="313" t="s">
        <v>120</v>
      </c>
      <c r="D462" s="357">
        <v>7848.94</v>
      </c>
      <c r="E462" s="357">
        <v>63442.600000000006</v>
      </c>
      <c r="F462" s="357">
        <v>16396.722500000003</v>
      </c>
      <c r="G462" s="357">
        <v>3038.3500000000004</v>
      </c>
      <c r="H462" s="358">
        <v>90726.612500000003</v>
      </c>
      <c r="I462" s="356"/>
      <c r="J462" s="356"/>
    </row>
    <row r="463" spans="1:10" x14ac:dyDescent="0.2">
      <c r="A463" s="307">
        <v>2009</v>
      </c>
      <c r="B463" s="313" t="s">
        <v>41</v>
      </c>
      <c r="C463" s="313" t="s">
        <v>120</v>
      </c>
      <c r="D463" s="357">
        <v>8415.7800000000007</v>
      </c>
      <c r="E463" s="357">
        <v>66440.425000000003</v>
      </c>
      <c r="F463" s="357">
        <v>15625.137499999999</v>
      </c>
      <c r="G463" s="357">
        <v>3055.0475000000006</v>
      </c>
      <c r="H463" s="358">
        <v>93536.39</v>
      </c>
      <c r="I463" s="356"/>
      <c r="J463" s="356"/>
    </row>
    <row r="464" spans="1:10" x14ac:dyDescent="0.2">
      <c r="A464" s="307">
        <v>2009</v>
      </c>
      <c r="B464" s="313" t="s">
        <v>42</v>
      </c>
      <c r="C464" s="313" t="s">
        <v>120</v>
      </c>
      <c r="D464" s="357">
        <v>8288.442500000001</v>
      </c>
      <c r="E464" s="357">
        <v>61175.524999999994</v>
      </c>
      <c r="F464" s="357">
        <v>13478.804999999998</v>
      </c>
      <c r="G464" s="357">
        <v>2686.6750000000002</v>
      </c>
      <c r="H464" s="358">
        <v>85629.447499999995</v>
      </c>
      <c r="I464" s="356"/>
      <c r="J464" s="356"/>
    </row>
    <row r="465" spans="1:10" x14ac:dyDescent="0.2">
      <c r="A465" s="307">
        <v>2010</v>
      </c>
      <c r="B465" s="313" t="s">
        <v>43</v>
      </c>
      <c r="C465" s="313" t="s">
        <v>120</v>
      </c>
      <c r="D465" s="357">
        <v>7073.0400000000009</v>
      </c>
      <c r="E465" s="357">
        <v>62243.450000000004</v>
      </c>
      <c r="F465" s="357">
        <v>16152.031999999999</v>
      </c>
      <c r="G465" s="357">
        <v>3836.2725</v>
      </c>
      <c r="H465" s="358">
        <v>89304.794500000004</v>
      </c>
      <c r="I465" s="356"/>
      <c r="J465" s="356"/>
    </row>
    <row r="466" spans="1:10" x14ac:dyDescent="0.2">
      <c r="A466" s="307">
        <v>2010</v>
      </c>
      <c r="B466" s="313" t="s">
        <v>44</v>
      </c>
      <c r="C466" s="313" t="s">
        <v>120</v>
      </c>
      <c r="D466" s="357">
        <v>6502.67</v>
      </c>
      <c r="E466" s="357">
        <v>58181.47</v>
      </c>
      <c r="F466" s="357">
        <v>16233.907500000001</v>
      </c>
      <c r="G466" s="357">
        <v>4413.1149999999998</v>
      </c>
      <c r="H466" s="358">
        <v>85331.162499999991</v>
      </c>
      <c r="I466" s="356"/>
      <c r="J466" s="356"/>
    </row>
    <row r="467" spans="1:10" x14ac:dyDescent="0.2">
      <c r="A467" s="307">
        <v>2010</v>
      </c>
      <c r="B467" s="313" t="s">
        <v>45</v>
      </c>
      <c r="C467" s="313" t="s">
        <v>120</v>
      </c>
      <c r="D467" s="357">
        <v>7677.25</v>
      </c>
      <c r="E467" s="357">
        <v>63247.524999999994</v>
      </c>
      <c r="F467" s="357">
        <v>17972.692500000001</v>
      </c>
      <c r="G467" s="357">
        <v>4921.0050000000001</v>
      </c>
      <c r="H467" s="358">
        <v>93818.472500000003</v>
      </c>
      <c r="I467" s="356"/>
      <c r="J467" s="356"/>
    </row>
    <row r="468" spans="1:10" x14ac:dyDescent="0.2">
      <c r="A468" s="307">
        <v>2010</v>
      </c>
      <c r="B468" s="313" t="s">
        <v>33</v>
      </c>
      <c r="C468" s="313" t="s">
        <v>120</v>
      </c>
      <c r="D468" s="357">
        <v>7321.12</v>
      </c>
      <c r="E468" s="357">
        <v>57521.2</v>
      </c>
      <c r="F468" s="357">
        <v>14800.640000000003</v>
      </c>
      <c r="G468" s="357">
        <v>3052.3050000000003</v>
      </c>
      <c r="H468" s="358">
        <v>82695.264999999999</v>
      </c>
      <c r="I468" s="356"/>
      <c r="J468" s="356"/>
    </row>
    <row r="469" spans="1:10" x14ac:dyDescent="0.2">
      <c r="A469" s="307">
        <v>2010</v>
      </c>
      <c r="B469" s="313" t="s">
        <v>35</v>
      </c>
      <c r="C469" s="313" t="s">
        <v>120</v>
      </c>
      <c r="D469" s="357">
        <v>9354.869999999999</v>
      </c>
      <c r="E469" s="357">
        <v>71578.724999999991</v>
      </c>
      <c r="F469" s="357">
        <v>15622.0375</v>
      </c>
      <c r="G469" s="357">
        <v>3427.375</v>
      </c>
      <c r="H469" s="358">
        <v>99983.007499999978</v>
      </c>
      <c r="I469" s="356"/>
      <c r="J469" s="356"/>
    </row>
    <row r="470" spans="1:10" x14ac:dyDescent="0.2">
      <c r="A470" s="307">
        <v>2010</v>
      </c>
      <c r="B470" s="313" t="s">
        <v>36</v>
      </c>
      <c r="C470" s="313" t="s">
        <v>120</v>
      </c>
      <c r="D470" s="357">
        <v>9360.94</v>
      </c>
      <c r="E470" s="357">
        <v>62442.724999999999</v>
      </c>
      <c r="F470" s="357">
        <v>17055.862499999999</v>
      </c>
      <c r="G470" s="357">
        <v>2446.7249999999999</v>
      </c>
      <c r="H470" s="358">
        <v>91306.252500000002</v>
      </c>
      <c r="I470" s="356"/>
      <c r="J470" s="356"/>
    </row>
    <row r="471" spans="1:10" x14ac:dyDescent="0.2">
      <c r="A471" s="307">
        <v>2010</v>
      </c>
      <c r="B471" s="313" t="s">
        <v>37</v>
      </c>
      <c r="C471" s="313" t="s">
        <v>120</v>
      </c>
      <c r="D471" s="357">
        <v>9151.35</v>
      </c>
      <c r="E471" s="357">
        <v>67169.175000000003</v>
      </c>
      <c r="F471" s="357">
        <v>17928.115000000002</v>
      </c>
      <c r="G471" s="357">
        <v>2804.3875000000003</v>
      </c>
      <c r="H471" s="358">
        <v>97053.027499999997</v>
      </c>
      <c r="I471" s="356"/>
      <c r="J471" s="356"/>
    </row>
    <row r="472" spans="1:10" x14ac:dyDescent="0.2">
      <c r="A472" s="307">
        <v>2010</v>
      </c>
      <c r="B472" s="313" t="s">
        <v>38</v>
      </c>
      <c r="C472" s="313" t="s">
        <v>120</v>
      </c>
      <c r="D472" s="357">
        <v>9523.69</v>
      </c>
      <c r="E472" s="357">
        <v>65867.925000000003</v>
      </c>
      <c r="F472" s="357">
        <v>17286.372500000001</v>
      </c>
      <c r="G472" s="357">
        <v>3317.4374999999995</v>
      </c>
      <c r="H472" s="358">
        <v>95995.425000000017</v>
      </c>
      <c r="I472" s="356"/>
      <c r="J472" s="356"/>
    </row>
    <row r="473" spans="1:10" x14ac:dyDescent="0.2">
      <c r="A473" s="307">
        <v>2010</v>
      </c>
      <c r="B473" s="313" t="s">
        <v>39</v>
      </c>
      <c r="C473" s="313" t="s">
        <v>120</v>
      </c>
      <c r="D473" s="357">
        <v>12282.89</v>
      </c>
      <c r="E473" s="357">
        <v>68222</v>
      </c>
      <c r="F473" s="357">
        <v>17832.240000000002</v>
      </c>
      <c r="G473" s="357">
        <v>3126.0475000000001</v>
      </c>
      <c r="H473" s="358">
        <v>101463.17749999999</v>
      </c>
      <c r="I473" s="356"/>
      <c r="J473" s="356"/>
    </row>
    <row r="474" spans="1:10" x14ac:dyDescent="0.2">
      <c r="A474" s="307">
        <v>2010</v>
      </c>
      <c r="B474" s="313" t="s">
        <v>40</v>
      </c>
      <c r="C474" s="313" t="s">
        <v>120</v>
      </c>
      <c r="D474" s="357">
        <v>14011.52</v>
      </c>
      <c r="E474" s="357">
        <v>68073.724999999991</v>
      </c>
      <c r="F474" s="357">
        <v>16652.54</v>
      </c>
      <c r="G474" s="357">
        <v>3150.6974999999998</v>
      </c>
      <c r="H474" s="358">
        <v>101888.48249999998</v>
      </c>
      <c r="I474" s="356"/>
      <c r="J474" s="356"/>
    </row>
    <row r="475" spans="1:10" x14ac:dyDescent="0.2">
      <c r="A475" s="307">
        <v>2010</v>
      </c>
      <c r="B475" s="313" t="s">
        <v>41</v>
      </c>
      <c r="C475" s="313" t="s">
        <v>120</v>
      </c>
      <c r="D475" s="357">
        <v>12337.66</v>
      </c>
      <c r="E475" s="357">
        <v>71142.225000000006</v>
      </c>
      <c r="F475" s="357">
        <v>15615.79</v>
      </c>
      <c r="G475" s="357">
        <v>3185.13</v>
      </c>
      <c r="H475" s="358">
        <v>102280.80500000001</v>
      </c>
      <c r="I475" s="356"/>
      <c r="J475" s="356"/>
    </row>
    <row r="476" spans="1:10" x14ac:dyDescent="0.2">
      <c r="A476" s="307">
        <v>2010</v>
      </c>
      <c r="B476" s="313" t="s">
        <v>42</v>
      </c>
      <c r="C476" s="313" t="s">
        <v>120</v>
      </c>
      <c r="D476" s="357">
        <v>12479.49</v>
      </c>
      <c r="E476" s="357">
        <v>68813.324999999997</v>
      </c>
      <c r="F476" s="357">
        <v>12652.897499999999</v>
      </c>
      <c r="G476" s="357">
        <v>1993.7000000000003</v>
      </c>
      <c r="H476" s="358">
        <v>95939.412499999991</v>
      </c>
      <c r="I476" s="356"/>
      <c r="J476" s="356"/>
    </row>
    <row r="477" spans="1:10" x14ac:dyDescent="0.2">
      <c r="A477" s="307">
        <v>2011</v>
      </c>
      <c r="B477" s="313" t="s">
        <v>43</v>
      </c>
      <c r="C477" s="313" t="s">
        <v>120</v>
      </c>
      <c r="D477" s="357">
        <v>11931.1</v>
      </c>
      <c r="E477" s="357">
        <v>63222.900000000009</v>
      </c>
      <c r="F477" s="357">
        <v>16531.512499999997</v>
      </c>
      <c r="G477" s="357">
        <v>2982.32</v>
      </c>
      <c r="H477" s="358">
        <v>94667.832500000004</v>
      </c>
      <c r="I477" s="356"/>
      <c r="J477" s="356"/>
    </row>
    <row r="478" spans="1:10" x14ac:dyDescent="0.2">
      <c r="A478" s="307">
        <v>2011</v>
      </c>
      <c r="B478" s="313" t="s">
        <v>44</v>
      </c>
      <c r="C478" s="313" t="s">
        <v>120</v>
      </c>
      <c r="D478" s="357">
        <v>12479.42</v>
      </c>
      <c r="E478" s="357">
        <v>52541.625</v>
      </c>
      <c r="F478" s="357">
        <v>15100.417500000001</v>
      </c>
      <c r="G478" s="357">
        <v>3748.6324999999997</v>
      </c>
      <c r="H478" s="358">
        <v>83870.095000000001</v>
      </c>
      <c r="I478" s="356"/>
      <c r="J478" s="356"/>
    </row>
    <row r="479" spans="1:10" x14ac:dyDescent="0.2">
      <c r="A479" s="307">
        <v>2011</v>
      </c>
      <c r="B479" s="313" t="s">
        <v>45</v>
      </c>
      <c r="C479" s="313" t="s">
        <v>120</v>
      </c>
      <c r="D479" s="357">
        <v>14515.55</v>
      </c>
      <c r="E479" s="357">
        <v>73278.55</v>
      </c>
      <c r="F479" s="357">
        <v>17887.689999999999</v>
      </c>
      <c r="G479" s="357">
        <v>3679.4749999999999</v>
      </c>
      <c r="H479" s="358">
        <v>109361.265</v>
      </c>
      <c r="I479" s="356"/>
      <c r="J479" s="356"/>
    </row>
    <row r="480" spans="1:10" x14ac:dyDescent="0.2">
      <c r="A480" s="307">
        <v>2011</v>
      </c>
      <c r="B480" s="313" t="s">
        <v>33</v>
      </c>
      <c r="C480" s="313" t="s">
        <v>120</v>
      </c>
      <c r="D480" s="357">
        <v>13694.760000000002</v>
      </c>
      <c r="E480" s="357">
        <v>63690.174999999996</v>
      </c>
      <c r="F480" s="357">
        <v>14889.242499999998</v>
      </c>
      <c r="G480" s="357">
        <v>3051.5775000000003</v>
      </c>
      <c r="H480" s="358">
        <v>95325.755000000019</v>
      </c>
      <c r="I480" s="356"/>
      <c r="J480" s="356"/>
    </row>
    <row r="481" spans="1:10" x14ac:dyDescent="0.2">
      <c r="A481" s="307">
        <v>2011</v>
      </c>
      <c r="B481" s="313" t="s">
        <v>35</v>
      </c>
      <c r="C481" s="313" t="s">
        <v>120</v>
      </c>
      <c r="D481" s="357">
        <v>16461.52</v>
      </c>
      <c r="E481" s="357">
        <v>73543.724999999991</v>
      </c>
      <c r="F481" s="357">
        <v>16617.080000000002</v>
      </c>
      <c r="G481" s="357">
        <v>3837.8175000000001</v>
      </c>
      <c r="H481" s="358">
        <v>110460.1425</v>
      </c>
      <c r="I481" s="356"/>
      <c r="J481" s="356"/>
    </row>
    <row r="482" spans="1:10" x14ac:dyDescent="0.2">
      <c r="A482" s="307">
        <v>2011</v>
      </c>
      <c r="B482" s="313" t="s">
        <v>36</v>
      </c>
      <c r="C482" s="313" t="s">
        <v>120</v>
      </c>
      <c r="D482" s="357">
        <v>15243.74</v>
      </c>
      <c r="E482" s="357">
        <v>63372.475000000006</v>
      </c>
      <c r="F482" s="357">
        <v>15909.502500000001</v>
      </c>
      <c r="G482" s="357">
        <v>3275.6750000000002</v>
      </c>
      <c r="H482" s="358">
        <v>97801.392500000016</v>
      </c>
      <c r="I482" s="356"/>
      <c r="J482" s="356"/>
    </row>
    <row r="483" spans="1:10" x14ac:dyDescent="0.2">
      <c r="A483" s="307">
        <v>2011</v>
      </c>
      <c r="B483" s="313" t="s">
        <v>37</v>
      </c>
      <c r="C483" s="313" t="s">
        <v>120</v>
      </c>
      <c r="D483" s="357">
        <v>15971.274000000005</v>
      </c>
      <c r="E483" s="357">
        <v>68006.675000000003</v>
      </c>
      <c r="F483" s="357">
        <v>18046.572500000002</v>
      </c>
      <c r="G483" s="357">
        <v>3289.3025000000002</v>
      </c>
      <c r="H483" s="358">
        <v>105313.82400000001</v>
      </c>
      <c r="I483" s="356"/>
      <c r="J483" s="356"/>
    </row>
    <row r="484" spans="1:10" x14ac:dyDescent="0.2">
      <c r="A484" s="307">
        <v>2011</v>
      </c>
      <c r="B484" s="313" t="s">
        <v>38</v>
      </c>
      <c r="C484" s="313" t="s">
        <v>120</v>
      </c>
      <c r="D484" s="357">
        <v>17176.88</v>
      </c>
      <c r="E484" s="357">
        <v>71309.875</v>
      </c>
      <c r="F484" s="357">
        <v>19769.597499999996</v>
      </c>
      <c r="G484" s="357">
        <v>2808.2275</v>
      </c>
      <c r="H484" s="358">
        <v>111064.58</v>
      </c>
      <c r="I484" s="356"/>
      <c r="J484" s="356"/>
    </row>
    <row r="485" spans="1:10" x14ac:dyDescent="0.2">
      <c r="A485" s="307">
        <v>2011</v>
      </c>
      <c r="B485" s="313" t="s">
        <v>39</v>
      </c>
      <c r="C485" s="313" t="s">
        <v>120</v>
      </c>
      <c r="D485" s="357">
        <v>17718</v>
      </c>
      <c r="E485" s="357">
        <v>75197.325000000012</v>
      </c>
      <c r="F485" s="357">
        <v>18608.372500000001</v>
      </c>
      <c r="G485" s="357">
        <v>4030.6850000000004</v>
      </c>
      <c r="H485" s="358">
        <v>115554.38249999999</v>
      </c>
      <c r="I485" s="356"/>
      <c r="J485" s="356"/>
    </row>
    <row r="486" spans="1:10" x14ac:dyDescent="0.2">
      <c r="A486" s="307">
        <v>2011</v>
      </c>
      <c r="B486" s="313" t="s">
        <v>40</v>
      </c>
      <c r="C486" s="313" t="s">
        <v>120</v>
      </c>
      <c r="D486" s="357">
        <v>16424.750000000004</v>
      </c>
      <c r="E486" s="357">
        <v>77647.3</v>
      </c>
      <c r="F486" s="357">
        <v>18606.6525</v>
      </c>
      <c r="G486" s="357">
        <v>4055.47</v>
      </c>
      <c r="H486" s="358">
        <v>116734.1725</v>
      </c>
      <c r="I486" s="356"/>
      <c r="J486" s="356"/>
    </row>
    <row r="487" spans="1:10" x14ac:dyDescent="0.2">
      <c r="A487" s="307">
        <v>2011</v>
      </c>
      <c r="B487" s="313" t="s">
        <v>41</v>
      </c>
      <c r="C487" s="313" t="s">
        <v>120</v>
      </c>
      <c r="D487" s="357">
        <v>17098.598000000002</v>
      </c>
      <c r="E487" s="357">
        <v>72022.685000000012</v>
      </c>
      <c r="F487" s="357">
        <v>16025.105000000001</v>
      </c>
      <c r="G487" s="357">
        <v>3560.2269999999999</v>
      </c>
      <c r="H487" s="358">
        <v>108706.61499999999</v>
      </c>
      <c r="I487" s="356"/>
      <c r="J487" s="356"/>
    </row>
    <row r="488" spans="1:10" x14ac:dyDescent="0.2">
      <c r="A488" s="307">
        <v>2011</v>
      </c>
      <c r="B488" s="313" t="s">
        <v>42</v>
      </c>
      <c r="C488" s="313" t="s">
        <v>120</v>
      </c>
      <c r="D488" s="357">
        <v>13782.409999999996</v>
      </c>
      <c r="E488" s="357">
        <v>83705.524999999994</v>
      </c>
      <c r="F488" s="357">
        <v>14788.314999999999</v>
      </c>
      <c r="G488" s="357">
        <v>2751.3575000000001</v>
      </c>
      <c r="H488" s="358">
        <v>115027.6075</v>
      </c>
      <c r="I488" s="356"/>
      <c r="J488" s="356"/>
    </row>
    <row r="489" spans="1:10" x14ac:dyDescent="0.2">
      <c r="A489" s="307">
        <v>2012</v>
      </c>
      <c r="B489" s="313" t="s">
        <v>43</v>
      </c>
      <c r="C489" s="313" t="s">
        <v>120</v>
      </c>
      <c r="D489" s="357">
        <v>13426.609999999997</v>
      </c>
      <c r="E489" s="357">
        <v>55932.574999999997</v>
      </c>
      <c r="F489" s="357">
        <v>15164.269999999999</v>
      </c>
      <c r="G489" s="357">
        <v>3795.6850000000004</v>
      </c>
      <c r="H489" s="358">
        <v>88319.14</v>
      </c>
      <c r="I489" s="356"/>
      <c r="J489" s="356"/>
    </row>
    <row r="490" spans="1:10" x14ac:dyDescent="0.2">
      <c r="A490" s="307">
        <v>2012</v>
      </c>
      <c r="B490" s="313" t="s">
        <v>44</v>
      </c>
      <c r="C490" s="313" t="s">
        <v>120</v>
      </c>
      <c r="D490" s="357">
        <v>14677.300000000003</v>
      </c>
      <c r="E490" s="357">
        <v>61673.750000000007</v>
      </c>
      <c r="F490" s="357">
        <v>16609.060000000001</v>
      </c>
      <c r="G490" s="357">
        <v>4084.6275000000001</v>
      </c>
      <c r="H490" s="358">
        <v>97044.737500000003</v>
      </c>
      <c r="I490" s="356"/>
      <c r="J490" s="356"/>
    </row>
    <row r="491" spans="1:10" x14ac:dyDescent="0.2">
      <c r="A491" s="307">
        <v>2012</v>
      </c>
      <c r="B491" s="313" t="s">
        <v>45</v>
      </c>
      <c r="C491" s="313" t="s">
        <v>120</v>
      </c>
      <c r="D491" s="357">
        <v>15786.109999999999</v>
      </c>
      <c r="E491" s="357">
        <v>68644.225000000006</v>
      </c>
      <c r="F491" s="357">
        <v>17742.307499999999</v>
      </c>
      <c r="G491" s="357">
        <v>3677.8499999999995</v>
      </c>
      <c r="H491" s="358">
        <v>105850.49250000002</v>
      </c>
      <c r="I491" s="356"/>
      <c r="J491" s="356"/>
    </row>
    <row r="492" spans="1:10" x14ac:dyDescent="0.2">
      <c r="A492" s="307">
        <v>2012</v>
      </c>
      <c r="B492" s="313" t="s">
        <v>33</v>
      </c>
      <c r="C492" s="313" t="s">
        <v>120</v>
      </c>
      <c r="D492" s="357">
        <v>12836.900000000001</v>
      </c>
      <c r="E492" s="357">
        <v>60583.724999999999</v>
      </c>
      <c r="F492" s="357">
        <v>15206.369999999999</v>
      </c>
      <c r="G492" s="357">
        <v>3252.9</v>
      </c>
      <c r="H492" s="358">
        <v>91879.895000000019</v>
      </c>
      <c r="I492" s="356"/>
      <c r="J492" s="356"/>
    </row>
    <row r="493" spans="1:10" x14ac:dyDescent="0.2">
      <c r="A493" s="307">
        <v>2012</v>
      </c>
      <c r="B493" s="313" t="s">
        <v>35</v>
      </c>
      <c r="C493" s="313" t="s">
        <v>120</v>
      </c>
      <c r="D493" s="357">
        <v>16819.329999999998</v>
      </c>
      <c r="E493" s="357">
        <v>66391.524999999994</v>
      </c>
      <c r="F493" s="357">
        <v>17984.38</v>
      </c>
      <c r="G493" s="357">
        <v>3968.5775000000003</v>
      </c>
      <c r="H493" s="358">
        <v>105163.81250000001</v>
      </c>
      <c r="I493" s="356"/>
      <c r="J493" s="356"/>
    </row>
    <row r="494" spans="1:10" x14ac:dyDescent="0.2">
      <c r="A494" s="307">
        <v>2012</v>
      </c>
      <c r="B494" s="313" t="s">
        <v>36</v>
      </c>
      <c r="C494" s="313" t="s">
        <v>120</v>
      </c>
      <c r="D494" s="357">
        <v>16588.54</v>
      </c>
      <c r="E494" s="357">
        <v>68080.3</v>
      </c>
      <c r="F494" s="357">
        <v>16063.904999999997</v>
      </c>
      <c r="G494" s="357">
        <v>3438.6949999999997</v>
      </c>
      <c r="H494" s="358">
        <v>104171.44000000002</v>
      </c>
      <c r="I494" s="356"/>
      <c r="J494" s="356"/>
    </row>
    <row r="495" spans="1:10" x14ac:dyDescent="0.2">
      <c r="A495" s="307">
        <v>2012</v>
      </c>
      <c r="B495" s="313" t="s">
        <v>37</v>
      </c>
      <c r="C495" s="313" t="s">
        <v>120</v>
      </c>
      <c r="D495" s="357">
        <v>15395.150000000003</v>
      </c>
      <c r="E495" s="357">
        <v>68590.425000000003</v>
      </c>
      <c r="F495" s="357">
        <v>17864.25</v>
      </c>
      <c r="G495" s="357">
        <v>4016.5475000000001</v>
      </c>
      <c r="H495" s="358">
        <v>105866.3725</v>
      </c>
      <c r="I495" s="356"/>
      <c r="J495" s="356"/>
    </row>
    <row r="496" spans="1:10" x14ac:dyDescent="0.2">
      <c r="A496" s="307">
        <v>2012</v>
      </c>
      <c r="B496" s="313" t="s">
        <v>38</v>
      </c>
      <c r="C496" s="313" t="s">
        <v>120</v>
      </c>
      <c r="D496" s="357">
        <v>15812.519999999999</v>
      </c>
      <c r="E496" s="357">
        <v>70064.214999999997</v>
      </c>
      <c r="F496" s="357">
        <v>18341.432500000003</v>
      </c>
      <c r="G496" s="357">
        <v>3865.7240000000002</v>
      </c>
      <c r="H496" s="358">
        <v>108083.8915</v>
      </c>
      <c r="I496" s="356"/>
      <c r="J496" s="356"/>
    </row>
    <row r="497" spans="1:10" x14ac:dyDescent="0.2">
      <c r="A497" s="307">
        <v>2012</v>
      </c>
      <c r="B497" s="313" t="s">
        <v>39</v>
      </c>
      <c r="C497" s="313" t="s">
        <v>120</v>
      </c>
      <c r="D497" s="357">
        <v>15730.864000000003</v>
      </c>
      <c r="E497" s="357">
        <v>64209.44000000001</v>
      </c>
      <c r="F497" s="357">
        <v>18704.107500000002</v>
      </c>
      <c r="G497" s="357">
        <v>4793.0124999999998</v>
      </c>
      <c r="H497" s="358">
        <v>103437.424</v>
      </c>
      <c r="I497" s="356"/>
      <c r="J497" s="356"/>
    </row>
    <row r="498" spans="1:10" x14ac:dyDescent="0.2">
      <c r="A498" s="307">
        <v>2012</v>
      </c>
      <c r="B498" s="313" t="s">
        <v>40</v>
      </c>
      <c r="C498" s="313" t="s">
        <v>120</v>
      </c>
      <c r="D498" s="357">
        <v>19152.82</v>
      </c>
      <c r="E498" s="357">
        <v>67227.76999999999</v>
      </c>
      <c r="F498" s="357">
        <v>20986.432499999999</v>
      </c>
      <c r="G498" s="357">
        <v>4108.6875</v>
      </c>
      <c r="H498" s="358">
        <v>111475.70999999999</v>
      </c>
      <c r="I498" s="356"/>
      <c r="J498" s="356"/>
    </row>
    <row r="499" spans="1:10" x14ac:dyDescent="0.2">
      <c r="A499" s="307">
        <v>2012</v>
      </c>
      <c r="B499" s="313" t="s">
        <v>41</v>
      </c>
      <c r="C499" s="313" t="s">
        <v>120</v>
      </c>
      <c r="D499" s="357">
        <v>16567.950000000004</v>
      </c>
      <c r="E499" s="357">
        <v>69339.78</v>
      </c>
      <c r="F499" s="357">
        <v>19440.296999999999</v>
      </c>
      <c r="G499" s="357">
        <v>3679.0774999999999</v>
      </c>
      <c r="H499" s="358">
        <v>109027.1045</v>
      </c>
      <c r="I499" s="356"/>
      <c r="J499" s="356"/>
    </row>
    <row r="500" spans="1:10" x14ac:dyDescent="0.2">
      <c r="A500" s="307">
        <v>2012</v>
      </c>
      <c r="B500" s="313" t="s">
        <v>42</v>
      </c>
      <c r="C500" s="313" t="s">
        <v>120</v>
      </c>
      <c r="D500" s="357">
        <v>14424.400000000003</v>
      </c>
      <c r="E500" s="357">
        <v>65523.154999999999</v>
      </c>
      <c r="F500" s="357">
        <v>15180.190000000002</v>
      </c>
      <c r="G500" s="357">
        <v>2103.0074999999997</v>
      </c>
      <c r="H500" s="358">
        <v>97230.752500000002</v>
      </c>
      <c r="I500" s="356"/>
      <c r="J500" s="356"/>
    </row>
    <row r="501" spans="1:10" x14ac:dyDescent="0.2">
      <c r="A501" s="307">
        <v>2013</v>
      </c>
      <c r="B501" s="313" t="s">
        <v>43</v>
      </c>
      <c r="C501" s="313" t="s">
        <v>120</v>
      </c>
      <c r="D501" s="357">
        <v>14025.105</v>
      </c>
      <c r="E501" s="357">
        <v>53167.085000000006</v>
      </c>
      <c r="F501" s="357">
        <v>18711.192499999997</v>
      </c>
      <c r="G501" s="357">
        <v>3237.6000000000004</v>
      </c>
      <c r="H501" s="358">
        <v>89140.982500000013</v>
      </c>
      <c r="I501" s="356"/>
      <c r="J501" s="356"/>
    </row>
    <row r="502" spans="1:10" x14ac:dyDescent="0.2">
      <c r="A502" s="307">
        <v>2013</v>
      </c>
      <c r="B502" s="313" t="s">
        <v>44</v>
      </c>
      <c r="C502" s="313" t="s">
        <v>120</v>
      </c>
      <c r="D502" s="357">
        <v>16896.599999999999</v>
      </c>
      <c r="E502" s="357">
        <v>59237.534</v>
      </c>
      <c r="F502" s="357">
        <v>16269.755000000001</v>
      </c>
      <c r="G502" s="357">
        <v>3585.5725000000002</v>
      </c>
      <c r="H502" s="358">
        <v>95989.46149999999</v>
      </c>
      <c r="I502" s="356"/>
      <c r="J502" s="356"/>
    </row>
    <row r="503" spans="1:10" x14ac:dyDescent="0.2">
      <c r="A503" s="307">
        <v>2013</v>
      </c>
      <c r="B503" s="313" t="s">
        <v>45</v>
      </c>
      <c r="C503" s="313" t="s">
        <v>120</v>
      </c>
      <c r="D503" s="357">
        <v>15890.024999999998</v>
      </c>
      <c r="E503" s="357">
        <v>56543.262000000002</v>
      </c>
      <c r="F503" s="357">
        <v>16546.997500000001</v>
      </c>
      <c r="G503" s="357">
        <v>1735.4650000000001</v>
      </c>
      <c r="H503" s="358">
        <v>90715.749500000005</v>
      </c>
      <c r="I503" s="356"/>
      <c r="J503" s="356"/>
    </row>
    <row r="504" spans="1:10" x14ac:dyDescent="0.2">
      <c r="A504" s="307">
        <v>2013</v>
      </c>
      <c r="B504" s="313" t="s">
        <v>33</v>
      </c>
      <c r="C504" s="313" t="s">
        <v>120</v>
      </c>
      <c r="D504" s="357">
        <v>18476.16</v>
      </c>
      <c r="E504" s="357">
        <v>60954.180000000008</v>
      </c>
      <c r="F504" s="357">
        <v>20593.635000000002</v>
      </c>
      <c r="G504" s="357">
        <v>3602.1424999999999</v>
      </c>
      <c r="H504" s="358">
        <v>103626.11749999999</v>
      </c>
      <c r="I504" s="356"/>
      <c r="J504" s="356"/>
    </row>
    <row r="505" spans="1:10" x14ac:dyDescent="0.2">
      <c r="A505" s="307">
        <v>2013</v>
      </c>
      <c r="B505" s="313" t="s">
        <v>35</v>
      </c>
      <c r="C505" s="313" t="s">
        <v>120</v>
      </c>
      <c r="D505" s="357">
        <v>20115.12</v>
      </c>
      <c r="E505" s="357">
        <v>60499.717000000011</v>
      </c>
      <c r="F505" s="357">
        <v>19451.289999999997</v>
      </c>
      <c r="G505" s="357">
        <v>3171.8875000000003</v>
      </c>
      <c r="H505" s="358">
        <v>103238.0145</v>
      </c>
      <c r="I505" s="356"/>
      <c r="J505" s="356"/>
    </row>
    <row r="506" spans="1:10" x14ac:dyDescent="0.2">
      <c r="A506" s="307">
        <v>2013</v>
      </c>
      <c r="B506" s="313" t="s">
        <v>36</v>
      </c>
      <c r="C506" s="313" t="s">
        <v>120</v>
      </c>
      <c r="D506" s="357">
        <v>19086.109</v>
      </c>
      <c r="E506" s="357">
        <v>64600.379000000008</v>
      </c>
      <c r="F506" s="357">
        <v>18520.4175</v>
      </c>
      <c r="G506" s="357">
        <v>2949.6675</v>
      </c>
      <c r="H506" s="358">
        <v>105156.573</v>
      </c>
      <c r="I506" s="356"/>
      <c r="J506" s="356"/>
    </row>
    <row r="507" spans="1:10" x14ac:dyDescent="0.2">
      <c r="A507" s="307">
        <v>2013</v>
      </c>
      <c r="B507" s="313" t="s">
        <v>37</v>
      </c>
      <c r="C507" s="313" t="s">
        <v>120</v>
      </c>
      <c r="D507" s="357">
        <v>20748.53</v>
      </c>
      <c r="E507" s="357">
        <v>72534.521999999997</v>
      </c>
      <c r="F507" s="357">
        <v>22218.584999999999</v>
      </c>
      <c r="G507" s="357">
        <v>3529.6025000000009</v>
      </c>
      <c r="H507" s="358">
        <v>119031.23950000001</v>
      </c>
      <c r="I507" s="356"/>
      <c r="J507" s="356"/>
    </row>
    <row r="508" spans="1:10" x14ac:dyDescent="0.2">
      <c r="A508" s="307">
        <v>2013</v>
      </c>
      <c r="B508" s="313" t="s">
        <v>38</v>
      </c>
      <c r="C508" s="313" t="s">
        <v>120</v>
      </c>
      <c r="D508" s="357">
        <v>19482.507000000001</v>
      </c>
      <c r="E508" s="357">
        <v>64789.537000000011</v>
      </c>
      <c r="F508" s="357">
        <v>21245.663</v>
      </c>
      <c r="G508" s="357">
        <v>3964.1824999999999</v>
      </c>
      <c r="H508" s="358">
        <v>109481.8895</v>
      </c>
      <c r="I508" s="356"/>
      <c r="J508" s="356"/>
    </row>
    <row r="509" spans="1:10" x14ac:dyDescent="0.2">
      <c r="A509" s="307">
        <v>2013</v>
      </c>
      <c r="B509" s="313" t="s">
        <v>39</v>
      </c>
      <c r="C509" s="313" t="s">
        <v>120</v>
      </c>
      <c r="D509" s="357">
        <v>20837.47</v>
      </c>
      <c r="E509" s="357">
        <v>66076.937999999995</v>
      </c>
      <c r="F509" s="357">
        <v>20750.064999999999</v>
      </c>
      <c r="G509" s="357">
        <v>3279.46</v>
      </c>
      <c r="H509" s="358">
        <v>110943.93299999999</v>
      </c>
      <c r="I509" s="356"/>
      <c r="J509" s="356"/>
    </row>
    <row r="510" spans="1:10" x14ac:dyDescent="0.2">
      <c r="A510" s="307">
        <v>2013</v>
      </c>
      <c r="B510" s="313" t="s">
        <v>40</v>
      </c>
      <c r="C510" s="313" t="s">
        <v>120</v>
      </c>
      <c r="D510" s="357">
        <v>18892.715</v>
      </c>
      <c r="E510" s="357">
        <v>73742.982000000004</v>
      </c>
      <c r="F510" s="357">
        <v>22552.919000000002</v>
      </c>
      <c r="G510" s="357">
        <v>4640.9724999999999</v>
      </c>
      <c r="H510" s="358">
        <v>119829.5885</v>
      </c>
      <c r="I510" s="356"/>
      <c r="J510" s="356"/>
    </row>
    <row r="511" spans="1:10" x14ac:dyDescent="0.2">
      <c r="A511" s="307">
        <v>2013</v>
      </c>
      <c r="B511" s="313" t="s">
        <v>41</v>
      </c>
      <c r="C511" s="313" t="s">
        <v>120</v>
      </c>
      <c r="D511" s="357">
        <v>18374.34</v>
      </c>
      <c r="E511" s="357">
        <v>74036.771999999997</v>
      </c>
      <c r="F511" s="357">
        <v>20727.9175</v>
      </c>
      <c r="G511" s="357">
        <v>4778.0575000000008</v>
      </c>
      <c r="H511" s="358">
        <v>117917.08700000001</v>
      </c>
      <c r="I511" s="356"/>
      <c r="J511" s="356"/>
    </row>
    <row r="512" spans="1:10" x14ac:dyDescent="0.2">
      <c r="A512" s="307">
        <v>2013</v>
      </c>
      <c r="B512" s="313" t="s">
        <v>42</v>
      </c>
      <c r="C512" s="313" t="s">
        <v>120</v>
      </c>
      <c r="D512" s="357">
        <v>16265.830000000002</v>
      </c>
      <c r="E512" s="357">
        <v>68757.490000000005</v>
      </c>
      <c r="F512" s="357">
        <v>16935.325000000001</v>
      </c>
      <c r="G512" s="357">
        <v>3942.4625000000001</v>
      </c>
      <c r="H512" s="358">
        <v>105901.1075</v>
      </c>
      <c r="I512" s="356"/>
      <c r="J512" s="356"/>
    </row>
    <row r="513" spans="1:10" x14ac:dyDescent="0.2">
      <c r="A513" s="307">
        <v>2014</v>
      </c>
      <c r="B513" s="313" t="s">
        <v>43</v>
      </c>
      <c r="C513" s="313" t="s">
        <v>120</v>
      </c>
      <c r="D513" s="357">
        <v>15599.650000000001</v>
      </c>
      <c r="E513" s="357">
        <v>54837.008000000002</v>
      </c>
      <c r="F513" s="357">
        <v>16576.913499999999</v>
      </c>
      <c r="G513" s="357">
        <v>3489.6874999999995</v>
      </c>
      <c r="H513" s="358">
        <v>90503.258999999991</v>
      </c>
      <c r="I513" s="356"/>
      <c r="J513" s="356"/>
    </row>
    <row r="514" spans="1:10" x14ac:dyDescent="0.2">
      <c r="A514" s="307">
        <v>2014</v>
      </c>
      <c r="B514" s="313" t="s">
        <v>44</v>
      </c>
      <c r="C514" s="313" t="s">
        <v>120</v>
      </c>
      <c r="D514" s="357">
        <v>18016.060000000001</v>
      </c>
      <c r="E514" s="357">
        <v>73219.899999999994</v>
      </c>
      <c r="F514" s="357">
        <v>19912.772499999999</v>
      </c>
      <c r="G514" s="357">
        <v>5111.66</v>
      </c>
      <c r="H514" s="358">
        <v>116260.39250000002</v>
      </c>
      <c r="I514" s="356"/>
      <c r="J514" s="356"/>
    </row>
    <row r="515" spans="1:10" x14ac:dyDescent="0.2">
      <c r="A515" s="307">
        <v>2014</v>
      </c>
      <c r="B515" s="313" t="s">
        <v>45</v>
      </c>
      <c r="C515" s="313" t="s">
        <v>120</v>
      </c>
      <c r="D515" s="357">
        <v>15820.189999999999</v>
      </c>
      <c r="E515" s="357">
        <v>76911.39</v>
      </c>
      <c r="F515" s="357">
        <v>19690.135000000002</v>
      </c>
      <c r="G515" s="357">
        <v>3843.2925</v>
      </c>
      <c r="H515" s="358">
        <v>116265.00749999999</v>
      </c>
      <c r="I515" s="356"/>
      <c r="J515" s="356"/>
    </row>
    <row r="516" spans="1:10" x14ac:dyDescent="0.2">
      <c r="A516" s="307">
        <v>2014</v>
      </c>
      <c r="B516" s="313" t="s">
        <v>33</v>
      </c>
      <c r="C516" s="313" t="s">
        <v>120</v>
      </c>
      <c r="D516" s="357">
        <v>16017.991000000002</v>
      </c>
      <c r="E516" s="357">
        <v>66088.430000000008</v>
      </c>
      <c r="F516" s="357">
        <v>20673.415000000001</v>
      </c>
      <c r="G516" s="357">
        <v>3406.84</v>
      </c>
      <c r="H516" s="358">
        <v>106186.67599999999</v>
      </c>
      <c r="I516" s="356"/>
      <c r="J516" s="356"/>
    </row>
    <row r="517" spans="1:10" x14ac:dyDescent="0.2">
      <c r="A517" s="307">
        <v>2014</v>
      </c>
      <c r="B517" s="313" t="s">
        <v>35</v>
      </c>
      <c r="C517" s="313" t="s">
        <v>120</v>
      </c>
      <c r="D517" s="357">
        <v>17211.210000000003</v>
      </c>
      <c r="E517" s="357">
        <v>71427.286000000007</v>
      </c>
      <c r="F517" s="357">
        <v>20288.384999999998</v>
      </c>
      <c r="G517" s="357">
        <v>3075.6700000000005</v>
      </c>
      <c r="H517" s="358">
        <v>112002.55100000001</v>
      </c>
      <c r="I517" s="356"/>
      <c r="J517" s="356"/>
    </row>
    <row r="518" spans="1:10" x14ac:dyDescent="0.2">
      <c r="A518" s="307">
        <v>2014</v>
      </c>
      <c r="B518" s="313" t="s">
        <v>36</v>
      </c>
      <c r="C518" s="313" t="s">
        <v>120</v>
      </c>
      <c r="D518" s="357">
        <v>16847.785</v>
      </c>
      <c r="E518" s="357">
        <v>63408.82</v>
      </c>
      <c r="F518" s="357">
        <v>18797.260000000002</v>
      </c>
      <c r="G518" s="357">
        <v>3263.08</v>
      </c>
      <c r="H518" s="358">
        <v>102316.94499999999</v>
      </c>
      <c r="I518" s="356"/>
      <c r="J518" s="356"/>
    </row>
    <row r="519" spans="1:10" x14ac:dyDescent="0.2">
      <c r="A519" s="307">
        <v>2014</v>
      </c>
      <c r="B519" s="313" t="s">
        <v>37</v>
      </c>
      <c r="C519" s="313" t="s">
        <v>120</v>
      </c>
      <c r="D519" s="357">
        <v>15511.870000000003</v>
      </c>
      <c r="E519" s="357">
        <v>86221.289999999979</v>
      </c>
      <c r="F519" s="357">
        <v>21579.771499999999</v>
      </c>
      <c r="G519" s="357">
        <v>3385.3049999999994</v>
      </c>
      <c r="H519" s="358">
        <v>126698.23649999997</v>
      </c>
      <c r="I519" s="356"/>
      <c r="J519" s="356"/>
    </row>
    <row r="520" spans="1:10" x14ac:dyDescent="0.2">
      <c r="A520" s="307">
        <v>2014</v>
      </c>
      <c r="B520" s="313" t="s">
        <v>38</v>
      </c>
      <c r="C520" s="313" t="s">
        <v>120</v>
      </c>
      <c r="D520" s="357">
        <v>14686.900000000001</v>
      </c>
      <c r="E520" s="357">
        <v>85211.035000000003</v>
      </c>
      <c r="F520" s="357">
        <v>18605.414499999999</v>
      </c>
      <c r="G520" s="357">
        <v>3224.6275000000005</v>
      </c>
      <c r="H520" s="358">
        <v>121727.977</v>
      </c>
      <c r="I520" s="356"/>
      <c r="J520" s="356"/>
    </row>
    <row r="521" spans="1:10" x14ac:dyDescent="0.2">
      <c r="A521" s="307">
        <v>2014</v>
      </c>
      <c r="B521" s="313" t="s">
        <v>39</v>
      </c>
      <c r="C521" s="313" t="s">
        <v>120</v>
      </c>
      <c r="D521" s="357">
        <v>15393.329999999998</v>
      </c>
      <c r="E521" s="357">
        <v>92896.27800000002</v>
      </c>
      <c r="F521" s="357">
        <v>20687.155000000002</v>
      </c>
      <c r="G521" s="357">
        <v>3534.7925000000005</v>
      </c>
      <c r="H521" s="358">
        <v>132511.55550000002</v>
      </c>
      <c r="I521" s="356"/>
      <c r="J521" s="356"/>
    </row>
    <row r="522" spans="1:10" x14ac:dyDescent="0.2">
      <c r="A522" s="307">
        <v>2014</v>
      </c>
      <c r="B522" s="313" t="s">
        <v>40</v>
      </c>
      <c r="C522" s="313" t="s">
        <v>120</v>
      </c>
      <c r="D522" s="357">
        <v>16226.2</v>
      </c>
      <c r="E522" s="357">
        <v>91405.682000000015</v>
      </c>
      <c r="F522" s="357">
        <v>21724.328500000003</v>
      </c>
      <c r="G522" s="357">
        <v>3962.8074999999999</v>
      </c>
      <c r="H522" s="358">
        <v>133319.01800000001</v>
      </c>
      <c r="I522" s="356"/>
      <c r="J522" s="356"/>
    </row>
    <row r="523" spans="1:10" x14ac:dyDescent="0.2">
      <c r="A523" s="307">
        <v>2014</v>
      </c>
      <c r="B523" s="313" t="s">
        <v>41</v>
      </c>
      <c r="C523" s="313" t="s">
        <v>120</v>
      </c>
      <c r="D523" s="357">
        <v>15190.365000000002</v>
      </c>
      <c r="E523" s="357">
        <v>85435.952000000019</v>
      </c>
      <c r="F523" s="357">
        <v>22474.0975</v>
      </c>
      <c r="G523" s="357">
        <v>3321.04</v>
      </c>
      <c r="H523" s="358">
        <v>126421.45449999999</v>
      </c>
      <c r="I523" s="356"/>
      <c r="J523" s="356"/>
    </row>
    <row r="524" spans="1:10" x14ac:dyDescent="0.2">
      <c r="A524" s="307">
        <v>2014</v>
      </c>
      <c r="B524" s="313" t="s">
        <v>42</v>
      </c>
      <c r="C524" s="313" t="s">
        <v>120</v>
      </c>
      <c r="D524" s="357">
        <v>11697.777500000002</v>
      </c>
      <c r="E524" s="357">
        <v>88668.53300000001</v>
      </c>
      <c r="F524" s="357">
        <v>18809.912499999999</v>
      </c>
      <c r="G524" s="357">
        <v>2812.4349999999999</v>
      </c>
      <c r="H524" s="358">
        <v>121988.65800000002</v>
      </c>
      <c r="I524" s="356"/>
      <c r="J524" s="356"/>
    </row>
    <row r="525" spans="1:10" x14ac:dyDescent="0.2">
      <c r="A525" s="307">
        <v>2015</v>
      </c>
      <c r="B525" s="313" t="s">
        <v>43</v>
      </c>
      <c r="C525" s="313" t="s">
        <v>120</v>
      </c>
      <c r="D525" s="357">
        <v>11157.769999999999</v>
      </c>
      <c r="E525" s="357">
        <v>82632.072</v>
      </c>
      <c r="F525" s="357">
        <v>18478.043999999998</v>
      </c>
      <c r="G525" s="357">
        <v>3381.84</v>
      </c>
      <c r="H525" s="358">
        <v>115649.726</v>
      </c>
      <c r="I525" s="356"/>
      <c r="J525" s="356"/>
    </row>
    <row r="526" spans="1:10" x14ac:dyDescent="0.2">
      <c r="A526" s="307">
        <v>2015</v>
      </c>
      <c r="B526" s="313" t="s">
        <v>44</v>
      </c>
      <c r="C526" s="313" t="s">
        <v>120</v>
      </c>
      <c r="D526" s="357">
        <v>14440.489999999998</v>
      </c>
      <c r="E526" s="357">
        <v>77054.173999999999</v>
      </c>
      <c r="F526" s="357">
        <v>22273.947500000002</v>
      </c>
      <c r="G526" s="357">
        <v>3940.4949999999999</v>
      </c>
      <c r="H526" s="358">
        <v>117709.10649999999</v>
      </c>
      <c r="I526" s="356"/>
      <c r="J526" s="356"/>
    </row>
    <row r="527" spans="1:10" x14ac:dyDescent="0.2">
      <c r="A527" s="307">
        <v>2015</v>
      </c>
      <c r="B527" s="313" t="s">
        <v>45</v>
      </c>
      <c r="C527" s="313" t="s">
        <v>120</v>
      </c>
      <c r="D527" s="357">
        <v>15355.381000000001</v>
      </c>
      <c r="E527" s="357">
        <v>80077.057000000001</v>
      </c>
      <c r="F527" s="357">
        <v>20762.816000000006</v>
      </c>
      <c r="G527" s="357">
        <v>3624.3</v>
      </c>
      <c r="H527" s="358">
        <v>119819.554</v>
      </c>
      <c r="I527" s="356"/>
      <c r="J527" s="356"/>
    </row>
    <row r="528" spans="1:10" x14ac:dyDescent="0.2">
      <c r="A528" s="307">
        <v>2015</v>
      </c>
      <c r="B528" s="313" t="s">
        <v>33</v>
      </c>
      <c r="C528" s="313" t="s">
        <v>120</v>
      </c>
      <c r="D528" s="357">
        <v>13564.45</v>
      </c>
      <c r="E528" s="357">
        <v>81991.726999999999</v>
      </c>
      <c r="F528" s="357">
        <v>19068.715499999998</v>
      </c>
      <c r="G528" s="357">
        <v>4162.2175000000007</v>
      </c>
      <c r="H528" s="358">
        <v>118787.11</v>
      </c>
      <c r="I528" s="356"/>
      <c r="J528" s="356"/>
    </row>
    <row r="529" spans="1:10" x14ac:dyDescent="0.2">
      <c r="A529" s="307">
        <v>2015</v>
      </c>
      <c r="B529" s="313" t="s">
        <v>35</v>
      </c>
      <c r="C529" s="313" t="s">
        <v>120</v>
      </c>
      <c r="D529" s="357">
        <v>17625.75</v>
      </c>
      <c r="E529" s="357">
        <v>82088.486000000004</v>
      </c>
      <c r="F529" s="357">
        <v>21712.162499999999</v>
      </c>
      <c r="G529" s="357">
        <v>3756.8299999999995</v>
      </c>
      <c r="H529" s="358">
        <v>125183.2285</v>
      </c>
      <c r="I529" s="356"/>
      <c r="J529" s="356"/>
    </row>
    <row r="530" spans="1:10" x14ac:dyDescent="0.2">
      <c r="A530" s="307">
        <v>2015</v>
      </c>
      <c r="B530" s="313" t="s">
        <v>36</v>
      </c>
      <c r="C530" s="313" t="s">
        <v>120</v>
      </c>
      <c r="D530" s="357">
        <v>17730.690000000002</v>
      </c>
      <c r="E530" s="357">
        <v>77297.467999999993</v>
      </c>
      <c r="F530" s="357">
        <v>20225.624000000003</v>
      </c>
      <c r="G530" s="357">
        <v>4068.0449999999996</v>
      </c>
      <c r="H530" s="358">
        <v>119321.827</v>
      </c>
      <c r="I530" s="356"/>
      <c r="J530" s="356"/>
    </row>
    <row r="531" spans="1:10" x14ac:dyDescent="0.2">
      <c r="A531" s="307">
        <v>2015</v>
      </c>
      <c r="B531" s="313" t="s">
        <v>37</v>
      </c>
      <c r="C531" s="313" t="s">
        <v>120</v>
      </c>
      <c r="D531" s="357">
        <v>20330.729999999996</v>
      </c>
      <c r="E531" s="357">
        <v>88463.312999999995</v>
      </c>
      <c r="F531" s="357">
        <v>22531.396000000001</v>
      </c>
      <c r="G531" s="357">
        <v>4730.8249999999998</v>
      </c>
      <c r="H531" s="358">
        <v>136056.26400000002</v>
      </c>
      <c r="I531" s="356"/>
      <c r="J531" s="356"/>
    </row>
    <row r="532" spans="1:10" x14ac:dyDescent="0.2">
      <c r="A532" s="307">
        <v>2015</v>
      </c>
      <c r="B532" s="313" t="s">
        <v>38</v>
      </c>
      <c r="C532" s="313" t="s">
        <v>120</v>
      </c>
      <c r="D532" s="357">
        <v>19873.425000000003</v>
      </c>
      <c r="E532" s="357">
        <v>92837.670999999988</v>
      </c>
      <c r="F532" s="357">
        <v>22635.227000000003</v>
      </c>
      <c r="G532" s="357">
        <v>5367.433</v>
      </c>
      <c r="H532" s="358">
        <v>140713.75599999999</v>
      </c>
      <c r="I532" s="356"/>
      <c r="J532" s="356"/>
    </row>
    <row r="533" spans="1:10" x14ac:dyDescent="0.2">
      <c r="A533" s="307">
        <v>2015</v>
      </c>
      <c r="B533" s="313" t="s">
        <v>39</v>
      </c>
      <c r="C533" s="313" t="s">
        <v>120</v>
      </c>
      <c r="D533" s="357">
        <v>20015.98</v>
      </c>
      <c r="E533" s="357">
        <v>87111.538999999975</v>
      </c>
      <c r="F533" s="357">
        <v>23510.005000000001</v>
      </c>
      <c r="G533" s="357">
        <v>4964.0240000000003</v>
      </c>
      <c r="H533" s="358">
        <v>135601.54800000001</v>
      </c>
      <c r="I533" s="356"/>
      <c r="J533" s="356"/>
    </row>
    <row r="534" spans="1:10" x14ac:dyDescent="0.2">
      <c r="A534" s="307">
        <v>2015</v>
      </c>
      <c r="B534" s="313" t="s">
        <v>40</v>
      </c>
      <c r="C534" s="313" t="s">
        <v>120</v>
      </c>
      <c r="D534" s="357">
        <v>21617.599999999999</v>
      </c>
      <c r="E534" s="357">
        <v>89598.989000000001</v>
      </c>
      <c r="F534" s="357">
        <v>26082.054499999998</v>
      </c>
      <c r="G534" s="357">
        <v>5336.588999999999</v>
      </c>
      <c r="H534" s="358">
        <v>142635.23250000001</v>
      </c>
      <c r="I534" s="356"/>
      <c r="J534" s="356"/>
    </row>
    <row r="535" spans="1:10" x14ac:dyDescent="0.2">
      <c r="A535" s="307">
        <v>2015</v>
      </c>
      <c r="B535" s="313" t="s">
        <v>41</v>
      </c>
      <c r="C535" s="313" t="s">
        <v>120</v>
      </c>
      <c r="D535" s="357">
        <v>19293.95</v>
      </c>
      <c r="E535" s="357">
        <v>80630.653999999995</v>
      </c>
      <c r="F535" s="357">
        <v>24374.305999999997</v>
      </c>
      <c r="G535" s="357">
        <v>4206.3689999999997</v>
      </c>
      <c r="H535" s="358">
        <v>128505.27900000001</v>
      </c>
      <c r="I535" s="356"/>
      <c r="J535" s="356"/>
    </row>
    <row r="536" spans="1:10" x14ac:dyDescent="0.2">
      <c r="A536" s="307">
        <v>2015</v>
      </c>
      <c r="B536" s="313" t="s">
        <v>42</v>
      </c>
      <c r="C536" s="313" t="s">
        <v>120</v>
      </c>
      <c r="D536" s="357">
        <v>18270.500000000004</v>
      </c>
      <c r="E536" s="357">
        <v>88738.486000000004</v>
      </c>
      <c r="F536" s="357">
        <v>22892.987000000001</v>
      </c>
      <c r="G536" s="357">
        <v>3797.1800000000003</v>
      </c>
      <c r="H536" s="358">
        <v>133699.15299999999</v>
      </c>
      <c r="I536" s="356"/>
      <c r="J536" s="356"/>
    </row>
    <row r="537" spans="1:10" x14ac:dyDescent="0.2">
      <c r="A537" s="307">
        <v>2016</v>
      </c>
      <c r="B537" s="313" t="s">
        <v>43</v>
      </c>
      <c r="C537" s="313" t="s">
        <v>120</v>
      </c>
      <c r="D537" s="357">
        <v>16371.79</v>
      </c>
      <c r="E537" s="357">
        <v>78264.436000000016</v>
      </c>
      <c r="F537" s="357">
        <v>19118.385000000002</v>
      </c>
      <c r="G537" s="357">
        <v>4828.5750000000007</v>
      </c>
      <c r="H537" s="358">
        <v>118583.18599999999</v>
      </c>
      <c r="I537" s="356"/>
      <c r="J537" s="356"/>
    </row>
    <row r="538" spans="1:10" x14ac:dyDescent="0.2">
      <c r="A538" s="307">
        <v>2016</v>
      </c>
      <c r="B538" s="313" t="s">
        <v>44</v>
      </c>
      <c r="C538" s="313" t="s">
        <v>120</v>
      </c>
      <c r="D538" s="357">
        <v>20399.47</v>
      </c>
      <c r="E538" s="357">
        <v>79824.73</v>
      </c>
      <c r="F538" s="357">
        <v>23372.325000000001</v>
      </c>
      <c r="G538" s="357">
        <v>4347.3574999999992</v>
      </c>
      <c r="H538" s="358">
        <v>127943.88249999999</v>
      </c>
      <c r="I538" s="356"/>
      <c r="J538" s="356"/>
    </row>
    <row r="539" spans="1:10" x14ac:dyDescent="0.2">
      <c r="A539" s="307">
        <v>2016</v>
      </c>
      <c r="B539" s="313" t="s">
        <v>45</v>
      </c>
      <c r="C539" s="313" t="s">
        <v>120</v>
      </c>
      <c r="D539" s="357">
        <v>19243.760000000002</v>
      </c>
      <c r="E539" s="357">
        <v>82358.039999999979</v>
      </c>
      <c r="F539" s="357">
        <v>23224.934000000001</v>
      </c>
      <c r="G539" s="357">
        <v>4035.6585000000005</v>
      </c>
      <c r="H539" s="358">
        <v>128862.39249999999</v>
      </c>
      <c r="I539" s="356"/>
      <c r="J539" s="356"/>
    </row>
    <row r="540" spans="1:10" x14ac:dyDescent="0.2">
      <c r="A540" s="307">
        <v>2016</v>
      </c>
      <c r="B540" s="313" t="s">
        <v>33</v>
      </c>
      <c r="C540" s="313" t="s">
        <v>120</v>
      </c>
      <c r="D540" s="357">
        <v>19025.27</v>
      </c>
      <c r="E540" s="357">
        <v>84851.322</v>
      </c>
      <c r="F540" s="357">
        <v>22717.296500000004</v>
      </c>
      <c r="G540" s="357">
        <v>3639.7280000000001</v>
      </c>
      <c r="H540" s="358">
        <v>130233.6165</v>
      </c>
      <c r="I540" s="356"/>
      <c r="J540" s="356"/>
    </row>
    <row r="541" spans="1:10" x14ac:dyDescent="0.2">
      <c r="A541" s="307">
        <v>2016</v>
      </c>
      <c r="B541" s="313" t="s">
        <v>35</v>
      </c>
      <c r="C541" s="313" t="s">
        <v>120</v>
      </c>
      <c r="D541" s="357">
        <v>17418.14</v>
      </c>
      <c r="E541" s="357">
        <v>82198.506000000008</v>
      </c>
      <c r="F541" s="357">
        <v>23105.518</v>
      </c>
      <c r="G541" s="357">
        <v>3443.0649999999996</v>
      </c>
      <c r="H541" s="358">
        <v>126165.22900000001</v>
      </c>
      <c r="I541" s="356"/>
      <c r="J541" s="356"/>
    </row>
    <row r="542" spans="1:10" x14ac:dyDescent="0.2">
      <c r="A542" s="307">
        <v>2016</v>
      </c>
      <c r="B542" s="313" t="s">
        <v>36</v>
      </c>
      <c r="C542" s="313" t="s">
        <v>120</v>
      </c>
      <c r="D542" s="357">
        <v>17498.89</v>
      </c>
      <c r="E542" s="357">
        <v>74877.548999999999</v>
      </c>
      <c r="F542" s="357">
        <v>19416.987499999999</v>
      </c>
      <c r="G542" s="357">
        <v>2948.1734999999971</v>
      </c>
      <c r="H542" s="358">
        <v>114741.6</v>
      </c>
      <c r="I542" s="356"/>
      <c r="J542" s="356"/>
    </row>
    <row r="543" spans="1:10" x14ac:dyDescent="0.2">
      <c r="A543" s="307">
        <v>2016</v>
      </c>
      <c r="B543" s="313" t="s">
        <v>37</v>
      </c>
      <c r="C543" s="313" t="s">
        <v>120</v>
      </c>
      <c r="D543" s="357">
        <v>14172.720000000001</v>
      </c>
      <c r="E543" s="357">
        <v>83711.463000000003</v>
      </c>
      <c r="F543" s="357">
        <v>17629.391499999998</v>
      </c>
      <c r="G543" s="357">
        <v>2992.9274999999998</v>
      </c>
      <c r="H543" s="358">
        <v>118506.50200000001</v>
      </c>
      <c r="I543" s="356"/>
      <c r="J543" s="356"/>
    </row>
    <row r="544" spans="1:10" x14ac:dyDescent="0.2">
      <c r="A544" s="307">
        <v>2016</v>
      </c>
      <c r="B544" s="313" t="s">
        <v>38</v>
      </c>
      <c r="C544" s="313" t="s">
        <v>120</v>
      </c>
      <c r="D544" s="357">
        <v>18561.600000000002</v>
      </c>
      <c r="E544" s="357">
        <v>105956.038</v>
      </c>
      <c r="F544" s="357">
        <v>22759.026499999996</v>
      </c>
      <c r="G544" s="357">
        <v>3504.75</v>
      </c>
      <c r="H544" s="358">
        <v>150781.41449999998</v>
      </c>
      <c r="I544" s="356"/>
      <c r="J544" s="356"/>
    </row>
    <row r="545" spans="1:10" x14ac:dyDescent="0.2">
      <c r="A545" s="307">
        <v>2016</v>
      </c>
      <c r="B545" s="313" t="s">
        <v>39</v>
      </c>
      <c r="C545" s="313" t="s">
        <v>120</v>
      </c>
      <c r="D545" s="357">
        <v>18810.919999999998</v>
      </c>
      <c r="E545" s="357">
        <v>88331.656000000017</v>
      </c>
      <c r="F545" s="357">
        <v>20199.815499999997</v>
      </c>
      <c r="G545" s="357">
        <v>4262.4740000000011</v>
      </c>
      <c r="H545" s="358">
        <v>131604.86549999999</v>
      </c>
      <c r="I545" s="356"/>
      <c r="J545" s="356"/>
    </row>
    <row r="546" spans="1:10" x14ac:dyDescent="0.2">
      <c r="A546" s="307">
        <v>2016</v>
      </c>
      <c r="B546" s="313" t="s">
        <v>40</v>
      </c>
      <c r="C546" s="313" t="s">
        <v>120</v>
      </c>
      <c r="D546" s="357">
        <v>16755.150000000001</v>
      </c>
      <c r="E546" s="357">
        <v>88801.126000000004</v>
      </c>
      <c r="F546" s="357">
        <v>19557.110999999997</v>
      </c>
      <c r="G546" s="357">
        <v>3782.2489999999998</v>
      </c>
      <c r="H546" s="358">
        <v>128895.636</v>
      </c>
      <c r="I546" s="356"/>
      <c r="J546" s="356"/>
    </row>
    <row r="547" spans="1:10" x14ac:dyDescent="0.2">
      <c r="A547" s="307">
        <v>2016</v>
      </c>
      <c r="B547" s="313" t="s">
        <v>41</v>
      </c>
      <c r="C547" s="313" t="s">
        <v>120</v>
      </c>
      <c r="D547" s="357">
        <v>15531.280000000002</v>
      </c>
      <c r="E547" s="357">
        <v>96577.089999999982</v>
      </c>
      <c r="F547" s="357">
        <v>21645.315999999999</v>
      </c>
      <c r="G547" s="357">
        <v>3489.1729999999998</v>
      </c>
      <c r="H547" s="358">
        <v>137242.859</v>
      </c>
      <c r="I547" s="356"/>
      <c r="J547" s="356"/>
    </row>
    <row r="548" spans="1:10" x14ac:dyDescent="0.2">
      <c r="A548" s="307">
        <v>2016</v>
      </c>
      <c r="B548" s="313" t="s">
        <v>42</v>
      </c>
      <c r="C548" s="313" t="s">
        <v>120</v>
      </c>
      <c r="D548" s="357">
        <v>14968.28</v>
      </c>
      <c r="E548" s="357">
        <v>97316.678</v>
      </c>
      <c r="F548" s="357">
        <v>17591.498500000002</v>
      </c>
      <c r="G548" s="357">
        <v>3451.0299999999997</v>
      </c>
      <c r="H548" s="358">
        <v>133327.4865</v>
      </c>
      <c r="I548" s="356"/>
      <c r="J548" s="356"/>
    </row>
    <row r="549" spans="1:10" x14ac:dyDescent="0.2">
      <c r="A549" s="307">
        <v>2017</v>
      </c>
      <c r="B549" s="313" t="s">
        <v>43</v>
      </c>
      <c r="C549" s="313" t="s">
        <v>120</v>
      </c>
      <c r="D549" s="357">
        <v>10949.850000000002</v>
      </c>
      <c r="E549" s="357">
        <v>84513.984500000006</v>
      </c>
      <c r="F549" s="357">
        <v>15609.774999999998</v>
      </c>
      <c r="G549" s="357">
        <v>3151.027</v>
      </c>
      <c r="H549" s="358">
        <v>114224.63650000001</v>
      </c>
      <c r="I549" s="356"/>
      <c r="J549" s="356"/>
    </row>
    <row r="550" spans="1:10" x14ac:dyDescent="0.2">
      <c r="A550" s="307">
        <v>2017</v>
      </c>
      <c r="B550" s="313" t="s">
        <v>44</v>
      </c>
      <c r="C550" s="313" t="s">
        <v>120</v>
      </c>
      <c r="D550" s="357">
        <v>12045.359999999999</v>
      </c>
      <c r="E550" s="357">
        <v>89973.442999999999</v>
      </c>
      <c r="F550" s="357">
        <v>19613.794999999998</v>
      </c>
      <c r="G550" s="357">
        <v>4008.1775000000007</v>
      </c>
      <c r="H550" s="358">
        <v>125640.7755</v>
      </c>
      <c r="I550" s="356"/>
      <c r="J550" s="356"/>
    </row>
    <row r="551" spans="1:10" x14ac:dyDescent="0.2">
      <c r="A551" s="307">
        <v>2017</v>
      </c>
      <c r="B551" s="313" t="s">
        <v>45</v>
      </c>
      <c r="C551" s="313" t="s">
        <v>120</v>
      </c>
      <c r="D551" s="357">
        <v>15202.279999999999</v>
      </c>
      <c r="E551" s="357">
        <v>93829.295500000007</v>
      </c>
      <c r="F551" s="357">
        <v>20943.238999999998</v>
      </c>
      <c r="G551" s="357">
        <v>4200.5235000000002</v>
      </c>
      <c r="H551" s="358">
        <v>134175.33799999999</v>
      </c>
      <c r="I551" s="356"/>
      <c r="J551" s="356"/>
    </row>
    <row r="552" spans="1:10" x14ac:dyDescent="0.2">
      <c r="A552" s="307">
        <v>2017</v>
      </c>
      <c r="B552" s="313" t="s">
        <v>33</v>
      </c>
      <c r="C552" s="313" t="s">
        <v>120</v>
      </c>
      <c r="D552" s="357">
        <v>14247.529999999997</v>
      </c>
      <c r="E552" s="357">
        <v>81257.989500000011</v>
      </c>
      <c r="F552" s="357">
        <v>18095.767500000002</v>
      </c>
      <c r="G552" s="357">
        <v>2870.9625000000001</v>
      </c>
      <c r="H552" s="358">
        <v>116472.24949999999</v>
      </c>
      <c r="I552" s="356"/>
      <c r="J552" s="356"/>
    </row>
    <row r="553" spans="1:10" x14ac:dyDescent="0.2">
      <c r="A553" s="307">
        <v>2017</v>
      </c>
      <c r="B553" s="313" t="s">
        <v>35</v>
      </c>
      <c r="C553" s="313" t="s">
        <v>120</v>
      </c>
      <c r="D553" s="357">
        <v>15413.5</v>
      </c>
      <c r="E553" s="357">
        <v>89171.624499999991</v>
      </c>
      <c r="F553" s="357">
        <v>19992.012499999997</v>
      </c>
      <c r="G553" s="357">
        <v>2610.5439999999999</v>
      </c>
      <c r="H553" s="358">
        <v>127187.68099999998</v>
      </c>
      <c r="I553" s="356"/>
      <c r="J553" s="356"/>
    </row>
    <row r="554" spans="1:10" x14ac:dyDescent="0.2">
      <c r="A554" s="307">
        <v>2017</v>
      </c>
      <c r="B554" s="313" t="s">
        <v>36</v>
      </c>
      <c r="C554" s="313" t="s">
        <v>120</v>
      </c>
      <c r="D554" s="357">
        <v>15093.04</v>
      </c>
      <c r="E554" s="357">
        <v>89632.193499999994</v>
      </c>
      <c r="F554" s="357">
        <v>20589.683999999997</v>
      </c>
      <c r="G554" s="357">
        <v>3673.7019999999998</v>
      </c>
      <c r="H554" s="358">
        <v>128988.6195</v>
      </c>
      <c r="I554" s="356"/>
      <c r="J554" s="356"/>
    </row>
    <row r="555" spans="1:10" x14ac:dyDescent="0.2">
      <c r="A555" s="307">
        <v>2017</v>
      </c>
      <c r="B555" s="313" t="s">
        <v>37</v>
      </c>
      <c r="C555" s="313" t="s">
        <v>120</v>
      </c>
      <c r="D555" s="357">
        <v>15377.619999999999</v>
      </c>
      <c r="E555" s="357">
        <v>104751.93350000001</v>
      </c>
      <c r="F555" s="357">
        <v>19660.21</v>
      </c>
      <c r="G555" s="357">
        <v>4337.4155000000001</v>
      </c>
      <c r="H555" s="358">
        <v>144127.179</v>
      </c>
      <c r="I555" s="356"/>
      <c r="J555" s="356"/>
    </row>
    <row r="556" spans="1:10" x14ac:dyDescent="0.2">
      <c r="A556" s="307">
        <v>2017</v>
      </c>
      <c r="B556" s="313" t="s">
        <v>38</v>
      </c>
      <c r="C556" s="313" t="s">
        <v>120</v>
      </c>
      <c r="D556" s="357">
        <v>16639.010000000002</v>
      </c>
      <c r="E556" s="357">
        <v>99129.957000000009</v>
      </c>
      <c r="F556" s="357">
        <v>20287.995000000003</v>
      </c>
      <c r="G556" s="357">
        <v>4238.6729999999998</v>
      </c>
      <c r="H556" s="358">
        <v>140295.63499999998</v>
      </c>
      <c r="I556" s="356"/>
      <c r="J556" s="356"/>
    </row>
    <row r="557" spans="1:10" x14ac:dyDescent="0.2">
      <c r="A557" s="307">
        <v>2017</v>
      </c>
      <c r="B557" s="313" t="s">
        <v>39</v>
      </c>
      <c r="C557" s="313" t="s">
        <v>120</v>
      </c>
      <c r="D557" s="357">
        <v>16767.185000000001</v>
      </c>
      <c r="E557" s="357">
        <v>98101.09</v>
      </c>
      <c r="F557" s="357">
        <v>20233.9375</v>
      </c>
      <c r="G557" s="357">
        <v>4075.5949999999998</v>
      </c>
      <c r="H557" s="358">
        <v>139177.8075</v>
      </c>
      <c r="I557" s="356"/>
      <c r="J557" s="356"/>
    </row>
    <row r="558" spans="1:10" x14ac:dyDescent="0.2">
      <c r="A558" s="307">
        <v>2017</v>
      </c>
      <c r="B558" s="313" t="s">
        <v>40</v>
      </c>
      <c r="C558" s="313" t="s">
        <v>120</v>
      </c>
      <c r="D558" s="357">
        <v>17207.985000000001</v>
      </c>
      <c r="E558" s="357">
        <v>102638.37299999999</v>
      </c>
      <c r="F558" s="357">
        <v>21755.312500000004</v>
      </c>
      <c r="G558" s="357">
        <v>3842.4789999999994</v>
      </c>
      <c r="H558" s="358">
        <v>145444.14950000003</v>
      </c>
      <c r="I558" s="356"/>
      <c r="J558" s="356"/>
    </row>
    <row r="559" spans="1:10" x14ac:dyDescent="0.2">
      <c r="A559" s="307">
        <v>2017</v>
      </c>
      <c r="B559" s="313" t="s">
        <v>41</v>
      </c>
      <c r="C559" s="313" t="s">
        <v>120</v>
      </c>
      <c r="D559" s="357">
        <v>15613.080000000002</v>
      </c>
      <c r="E559" s="357">
        <v>98082.035000000003</v>
      </c>
      <c r="F559" s="357">
        <v>22536.2775</v>
      </c>
      <c r="G559" s="357">
        <v>2639.0135000000005</v>
      </c>
      <c r="H559" s="358">
        <v>138870.40600000002</v>
      </c>
      <c r="I559" s="356"/>
      <c r="J559" s="356"/>
    </row>
    <row r="560" spans="1:10" x14ac:dyDescent="0.2">
      <c r="A560" s="307">
        <v>2017</v>
      </c>
      <c r="B560" s="313" t="s">
        <v>42</v>
      </c>
      <c r="C560" s="313" t="s">
        <v>120</v>
      </c>
      <c r="D560" s="357">
        <v>13695.93</v>
      </c>
      <c r="E560" s="357">
        <v>90592.601500000004</v>
      </c>
      <c r="F560" s="357">
        <v>18970.16</v>
      </c>
      <c r="G560" s="357">
        <v>2385.4339999999997</v>
      </c>
      <c r="H560" s="358">
        <v>125644.12550000001</v>
      </c>
      <c r="I560" s="356"/>
      <c r="J560" s="356"/>
    </row>
    <row r="561" spans="1:10" x14ac:dyDescent="0.2">
      <c r="A561" s="307">
        <v>2018</v>
      </c>
      <c r="B561" s="313" t="s">
        <v>43</v>
      </c>
      <c r="C561" s="313" t="s">
        <v>120</v>
      </c>
      <c r="D561" s="357">
        <v>11928.662</v>
      </c>
      <c r="E561" s="357">
        <v>89529.976999999999</v>
      </c>
      <c r="F561" s="357">
        <v>18269.675499999998</v>
      </c>
      <c r="G561" s="357">
        <v>3806.0959999999995</v>
      </c>
      <c r="H561" s="358">
        <v>123534.41049999998</v>
      </c>
      <c r="I561" s="356"/>
      <c r="J561" s="356"/>
    </row>
    <row r="562" spans="1:10" x14ac:dyDescent="0.2">
      <c r="A562" s="307">
        <v>2018</v>
      </c>
      <c r="B562" s="313" t="s">
        <v>44</v>
      </c>
      <c r="C562" s="313" t="s">
        <v>120</v>
      </c>
      <c r="D562" s="357">
        <v>13015.16</v>
      </c>
      <c r="E562" s="357">
        <v>91517.248499999987</v>
      </c>
      <c r="F562" s="357">
        <v>19859.804999999997</v>
      </c>
      <c r="G562" s="357">
        <v>4339.5995000000003</v>
      </c>
      <c r="H562" s="358">
        <v>128731.81300000001</v>
      </c>
      <c r="I562" s="356"/>
      <c r="J562" s="356"/>
    </row>
    <row r="563" spans="1:10" x14ac:dyDescent="0.2">
      <c r="A563" s="307">
        <v>2018</v>
      </c>
      <c r="B563" s="313" t="s">
        <v>45</v>
      </c>
      <c r="C563" s="313" t="s">
        <v>120</v>
      </c>
      <c r="D563" s="357">
        <v>14502.489999999998</v>
      </c>
      <c r="E563" s="357">
        <v>90550.934000000008</v>
      </c>
      <c r="F563" s="357">
        <v>20462.514999999996</v>
      </c>
      <c r="G563" s="357">
        <v>3227.9639999999999</v>
      </c>
      <c r="H563" s="358">
        <v>128743.90299999999</v>
      </c>
      <c r="I563" s="356"/>
      <c r="J563" s="356"/>
    </row>
    <row r="564" spans="1:10" x14ac:dyDescent="0.2">
      <c r="A564" s="307">
        <v>2018</v>
      </c>
      <c r="B564" s="313" t="s">
        <v>33</v>
      </c>
      <c r="C564" s="313" t="s">
        <v>120</v>
      </c>
      <c r="D564" s="357">
        <v>14946.235000000001</v>
      </c>
      <c r="E564" s="357">
        <v>103339.552</v>
      </c>
      <c r="F564" s="357">
        <v>18914.346000000001</v>
      </c>
      <c r="G564" s="357">
        <v>4430.7245000000003</v>
      </c>
      <c r="H564" s="358">
        <v>141630.85750000001</v>
      </c>
      <c r="I564" s="356"/>
      <c r="J564" s="356"/>
    </row>
    <row r="565" spans="1:10" x14ac:dyDescent="0.2">
      <c r="A565" s="307">
        <v>2018</v>
      </c>
      <c r="B565" s="313" t="s">
        <v>35</v>
      </c>
      <c r="C565" s="313" t="s">
        <v>120</v>
      </c>
      <c r="D565" s="357">
        <v>17306.469999999998</v>
      </c>
      <c r="E565" s="357">
        <v>87797.113499999992</v>
      </c>
      <c r="F565" s="357">
        <v>21290.886500000001</v>
      </c>
      <c r="G565" s="357">
        <v>4136.8500000000004</v>
      </c>
      <c r="H565" s="358">
        <v>130531.31999999998</v>
      </c>
      <c r="I565" s="356"/>
      <c r="J565" s="356"/>
    </row>
    <row r="566" spans="1:10" x14ac:dyDescent="0.2">
      <c r="A566" s="307">
        <v>2018</v>
      </c>
      <c r="B566" s="313" t="s">
        <v>36</v>
      </c>
      <c r="C566" s="313" t="s">
        <v>120</v>
      </c>
      <c r="D566" s="357">
        <v>15782.834999999999</v>
      </c>
      <c r="E566" s="357">
        <v>89392.512499999997</v>
      </c>
      <c r="F566" s="357">
        <v>20465.410000000003</v>
      </c>
      <c r="G566" s="357">
        <v>1996.5325</v>
      </c>
      <c r="H566" s="358">
        <v>127637.29</v>
      </c>
      <c r="I566" s="356"/>
      <c r="J566" s="356"/>
    </row>
    <row r="567" spans="1:10" x14ac:dyDescent="0.2">
      <c r="A567" s="307">
        <v>2018</v>
      </c>
      <c r="B567" s="313" t="s">
        <v>37</v>
      </c>
      <c r="C567" s="313" t="s">
        <v>120</v>
      </c>
      <c r="D567" s="357">
        <v>18105.001</v>
      </c>
      <c r="E567" s="357">
        <v>97043.120500000005</v>
      </c>
      <c r="F567" s="357">
        <v>19521.434999999998</v>
      </c>
      <c r="G567" s="357">
        <v>2272.6574999999998</v>
      </c>
      <c r="H567" s="358">
        <v>136942.21400000001</v>
      </c>
      <c r="I567" s="356"/>
      <c r="J567" s="356"/>
    </row>
    <row r="568" spans="1:10" x14ac:dyDescent="0.2">
      <c r="A568" s="307">
        <v>2018</v>
      </c>
      <c r="B568" s="313" t="s">
        <v>38</v>
      </c>
      <c r="C568" s="313" t="s">
        <v>120</v>
      </c>
      <c r="D568" s="357">
        <v>19443.465</v>
      </c>
      <c r="E568" s="357">
        <v>107691.51449999999</v>
      </c>
      <c r="F568" s="357">
        <v>22890.064999999999</v>
      </c>
      <c r="G568" s="357">
        <v>3054.5075000000002</v>
      </c>
      <c r="H568" s="358">
        <v>153079.55199999997</v>
      </c>
      <c r="I568" s="356"/>
      <c r="J568" s="356"/>
    </row>
    <row r="569" spans="1:10" x14ac:dyDescent="0.2">
      <c r="A569" s="307">
        <v>2018</v>
      </c>
      <c r="B569" s="313" t="s">
        <v>39</v>
      </c>
      <c r="C569" s="313" t="s">
        <v>120</v>
      </c>
      <c r="D569" s="357">
        <v>19408.035000000003</v>
      </c>
      <c r="E569" s="357">
        <v>100317.11650000002</v>
      </c>
      <c r="F569" s="357">
        <v>20025.0275</v>
      </c>
      <c r="G569" s="357">
        <v>2668.7450000000003</v>
      </c>
      <c r="H569" s="358">
        <v>142418.924</v>
      </c>
      <c r="I569" s="356"/>
      <c r="J569" s="356"/>
    </row>
    <row r="570" spans="1:10" x14ac:dyDescent="0.2">
      <c r="A570" s="307">
        <v>2018</v>
      </c>
      <c r="B570" s="313" t="s">
        <v>40</v>
      </c>
      <c r="C570" s="313" t="s">
        <v>120</v>
      </c>
      <c r="D570" s="357">
        <v>19746.59</v>
      </c>
      <c r="E570" s="357">
        <v>107172.667</v>
      </c>
      <c r="F570" s="357">
        <v>21630.602499999997</v>
      </c>
      <c r="G570" s="357">
        <v>2619.4549999999999</v>
      </c>
      <c r="H570" s="358">
        <v>151169.31450000001</v>
      </c>
      <c r="I570" s="356"/>
      <c r="J570" s="356"/>
    </row>
    <row r="571" spans="1:10" x14ac:dyDescent="0.2">
      <c r="A571" s="307">
        <v>2018</v>
      </c>
      <c r="B571" s="313" t="s">
        <v>41</v>
      </c>
      <c r="C571" s="313" t="s">
        <v>120</v>
      </c>
      <c r="D571" s="357">
        <v>18888.91</v>
      </c>
      <c r="E571" s="357">
        <v>104443.07799999999</v>
      </c>
      <c r="F571" s="357">
        <v>19620.904999999999</v>
      </c>
      <c r="G571" s="357">
        <v>2770.0239999999999</v>
      </c>
      <c r="H571" s="358">
        <v>145722.91700000002</v>
      </c>
      <c r="I571" s="356"/>
      <c r="J571" s="356"/>
    </row>
    <row r="572" spans="1:10" x14ac:dyDescent="0.2">
      <c r="A572" s="307">
        <v>2018</v>
      </c>
      <c r="B572" s="313" t="s">
        <v>42</v>
      </c>
      <c r="C572" s="313" t="s">
        <v>120</v>
      </c>
      <c r="D572" s="357">
        <v>15899.592499999999</v>
      </c>
      <c r="E572" s="357">
        <v>95199.043500000014</v>
      </c>
      <c r="F572" s="357">
        <v>15042.800000000001</v>
      </c>
      <c r="G572" s="357">
        <v>2402.3975</v>
      </c>
      <c r="H572" s="358">
        <v>128543.83349999999</v>
      </c>
      <c r="I572" s="356"/>
      <c r="J572" s="356"/>
    </row>
    <row r="573" spans="1:10" x14ac:dyDescent="0.2">
      <c r="A573" s="307">
        <v>2019</v>
      </c>
      <c r="B573" s="313" t="s">
        <v>43</v>
      </c>
      <c r="C573" s="313" t="s">
        <v>120</v>
      </c>
      <c r="D573" s="357">
        <v>14809.304999999998</v>
      </c>
      <c r="E573" s="357">
        <v>86824.925000000003</v>
      </c>
      <c r="F573" s="357">
        <v>16177.58</v>
      </c>
      <c r="G573" s="357">
        <v>2122.48</v>
      </c>
      <c r="H573" s="358">
        <v>119934.29000000001</v>
      </c>
      <c r="I573" s="356"/>
      <c r="J573" s="356"/>
    </row>
    <row r="574" spans="1:10" x14ac:dyDescent="0.2">
      <c r="A574" s="307">
        <v>2019</v>
      </c>
      <c r="B574" s="313" t="s">
        <v>44</v>
      </c>
      <c r="C574" s="313" t="s">
        <v>120</v>
      </c>
      <c r="D574" s="357">
        <v>18928.780000000002</v>
      </c>
      <c r="E574" s="357">
        <v>87107.271999999983</v>
      </c>
      <c r="F574" s="357">
        <v>19789.787499999999</v>
      </c>
      <c r="G574" s="357">
        <v>1999.588</v>
      </c>
      <c r="H574" s="358">
        <v>127825.42749999999</v>
      </c>
      <c r="I574" s="356"/>
      <c r="J574" s="356"/>
    </row>
    <row r="575" spans="1:10" x14ac:dyDescent="0.2">
      <c r="A575" s="307">
        <v>2019</v>
      </c>
      <c r="B575" s="313" t="s">
        <v>45</v>
      </c>
      <c r="C575" s="313" t="s">
        <v>120</v>
      </c>
      <c r="D575" s="357">
        <v>18612.989999999998</v>
      </c>
      <c r="E575" s="357">
        <v>79367.887000000017</v>
      </c>
      <c r="F575" s="357">
        <v>17478.182499999999</v>
      </c>
      <c r="G575" s="357">
        <v>2038.0249999999999</v>
      </c>
      <c r="H575" s="358">
        <v>117497.08449999997</v>
      </c>
      <c r="I575" s="356"/>
      <c r="J575" s="356"/>
    </row>
    <row r="576" spans="1:10" x14ac:dyDescent="0.2">
      <c r="A576" s="307">
        <v>2019</v>
      </c>
      <c r="B576" s="313" t="s">
        <v>33</v>
      </c>
      <c r="C576" s="313" t="s">
        <v>120</v>
      </c>
      <c r="D576" s="357">
        <v>19298.695</v>
      </c>
      <c r="E576" s="357">
        <v>98338.895000000004</v>
      </c>
      <c r="F576" s="357">
        <v>17827.716499999999</v>
      </c>
      <c r="G576" s="357">
        <v>2034.1859999999999</v>
      </c>
      <c r="H576" s="358">
        <v>137499.49250000002</v>
      </c>
      <c r="I576" s="356"/>
      <c r="J576" s="356"/>
    </row>
    <row r="577" spans="1:10" x14ac:dyDescent="0.2">
      <c r="A577" s="307">
        <v>2019</v>
      </c>
      <c r="B577" s="313" t="s">
        <v>35</v>
      </c>
      <c r="C577" s="313" t="s">
        <v>120</v>
      </c>
      <c r="D577" s="357">
        <v>19906.63</v>
      </c>
      <c r="E577" s="357">
        <v>95851.558000000005</v>
      </c>
      <c r="F577" s="357">
        <v>22275.554</v>
      </c>
      <c r="G577" s="357">
        <v>3030.9050000000002</v>
      </c>
      <c r="H577" s="358">
        <v>141064.647</v>
      </c>
      <c r="I577" s="356"/>
      <c r="J577" s="356"/>
    </row>
    <row r="578" spans="1:10" s="340" customFormat="1" x14ac:dyDescent="0.2">
      <c r="A578" s="307">
        <v>2019</v>
      </c>
      <c r="B578" s="313" t="s">
        <v>36</v>
      </c>
      <c r="C578" s="313" t="s">
        <v>120</v>
      </c>
      <c r="D578" s="357">
        <v>17580.390000000003</v>
      </c>
      <c r="E578" s="357">
        <v>106165.80750000001</v>
      </c>
      <c r="F578" s="357">
        <v>20278.675999999999</v>
      </c>
      <c r="G578" s="357">
        <v>2468.2874999999999</v>
      </c>
      <c r="H578" s="358">
        <v>146493.16099999999</v>
      </c>
      <c r="I578" s="356"/>
      <c r="J578" s="356"/>
    </row>
    <row r="579" spans="1:10" s="340" customFormat="1" x14ac:dyDescent="0.2">
      <c r="A579" s="307">
        <v>2019</v>
      </c>
      <c r="B579" s="313" t="s">
        <v>37</v>
      </c>
      <c r="C579" s="313" t="s">
        <v>120</v>
      </c>
      <c r="D579" s="357">
        <v>16586.87</v>
      </c>
      <c r="E579" s="357">
        <v>114336.534</v>
      </c>
      <c r="F579" s="357">
        <v>23044.945000000003</v>
      </c>
      <c r="G579" s="357">
        <v>3763.0564999999997</v>
      </c>
      <c r="H579" s="358">
        <v>157731.40549999999</v>
      </c>
      <c r="I579" s="356"/>
      <c r="J579" s="356"/>
    </row>
    <row r="580" spans="1:10" x14ac:dyDescent="0.2">
      <c r="A580" s="307">
        <v>2019</v>
      </c>
      <c r="B580" s="313" t="s">
        <v>38</v>
      </c>
      <c r="C580" s="313" t="s">
        <v>120</v>
      </c>
      <c r="D580" s="357">
        <v>17349.985000000001</v>
      </c>
      <c r="E580" s="357">
        <v>108296.30199999998</v>
      </c>
      <c r="F580" s="357">
        <v>20360.612500000003</v>
      </c>
      <c r="G580" s="357">
        <v>3321.8375000000001</v>
      </c>
      <c r="H580" s="358">
        <v>149328.73699999996</v>
      </c>
      <c r="I580" s="356"/>
      <c r="J580" s="356"/>
    </row>
    <row r="581" spans="1:10" x14ac:dyDescent="0.2">
      <c r="A581" s="307">
        <v>2019</v>
      </c>
      <c r="B581" s="313" t="s">
        <v>39</v>
      </c>
      <c r="C581" s="313" t="s">
        <v>120</v>
      </c>
      <c r="D581" s="357">
        <v>16585.855000000003</v>
      </c>
      <c r="E581" s="357">
        <v>109269.36499999998</v>
      </c>
      <c r="F581" s="357">
        <v>20710.09</v>
      </c>
      <c r="G581" s="357">
        <v>3377.4055000000003</v>
      </c>
      <c r="H581" s="358">
        <v>149942.71549999999</v>
      </c>
      <c r="I581" s="356"/>
      <c r="J581" s="356"/>
    </row>
    <row r="582" spans="1:10" x14ac:dyDescent="0.2">
      <c r="A582" s="307">
        <v>2019</v>
      </c>
      <c r="B582" s="313" t="s">
        <v>40</v>
      </c>
      <c r="C582" s="313" t="s">
        <v>120</v>
      </c>
      <c r="D582" s="357">
        <v>18823.794999999998</v>
      </c>
      <c r="E582" s="357">
        <v>103424.72099999999</v>
      </c>
      <c r="F582" s="357">
        <v>22049.976499999997</v>
      </c>
      <c r="G582" s="357">
        <v>3595.4875000000002</v>
      </c>
      <c r="H582" s="358">
        <v>147893.97999999998</v>
      </c>
      <c r="I582" s="356"/>
      <c r="J582" s="356"/>
    </row>
    <row r="583" spans="1:10" x14ac:dyDescent="0.2">
      <c r="A583" s="307">
        <v>2019</v>
      </c>
      <c r="B583" s="313" t="s">
        <v>41</v>
      </c>
      <c r="C583" s="313" t="s">
        <v>120</v>
      </c>
      <c r="D583" s="357">
        <v>16857.449999999997</v>
      </c>
      <c r="E583" s="357">
        <v>104772.34299999999</v>
      </c>
      <c r="F583" s="357">
        <v>20938.762499999993</v>
      </c>
      <c r="G583" s="357">
        <v>3427.41</v>
      </c>
      <c r="H583" s="358">
        <v>145995.96549999996</v>
      </c>
      <c r="I583" s="356"/>
      <c r="J583" s="356"/>
    </row>
    <row r="584" spans="1:10" x14ac:dyDescent="0.2">
      <c r="A584" s="307">
        <v>2019</v>
      </c>
      <c r="B584" s="313" t="s">
        <v>42</v>
      </c>
      <c r="C584" s="313" t="s">
        <v>120</v>
      </c>
      <c r="D584" s="357">
        <v>16839.704999999998</v>
      </c>
      <c r="E584" s="357">
        <v>94674.548999999999</v>
      </c>
      <c r="F584" s="357">
        <v>17946.255000000001</v>
      </c>
      <c r="G584" s="357">
        <v>2795.8380000000002</v>
      </c>
      <c r="H584" s="358">
        <v>132256.34699999998</v>
      </c>
      <c r="I584" s="356"/>
      <c r="J584" s="356"/>
    </row>
    <row r="585" spans="1:10" x14ac:dyDescent="0.2">
      <c r="A585" s="307">
        <v>2020</v>
      </c>
      <c r="B585" s="313" t="s">
        <v>43</v>
      </c>
      <c r="C585" s="313" t="s">
        <v>120</v>
      </c>
      <c r="D585" s="357">
        <v>14265</v>
      </c>
      <c r="E585" s="357">
        <v>97986.623499999987</v>
      </c>
      <c r="F585" s="357">
        <v>17998.985000000001</v>
      </c>
      <c r="G585" s="357">
        <v>3966.5079999999998</v>
      </c>
      <c r="H585" s="358">
        <v>134217.11649999997</v>
      </c>
      <c r="I585" s="356"/>
      <c r="J585" s="356"/>
    </row>
    <row r="586" spans="1:10" s="340" customFormat="1" x14ac:dyDescent="0.2">
      <c r="A586" s="307">
        <v>2020</v>
      </c>
      <c r="B586" s="313" t="s">
        <v>44</v>
      </c>
      <c r="C586" s="313" t="s">
        <v>120</v>
      </c>
      <c r="D586" s="357">
        <v>19570.39</v>
      </c>
      <c r="E586" s="357">
        <v>86835.471999999965</v>
      </c>
      <c r="F586" s="357">
        <v>21430.777499999997</v>
      </c>
      <c r="G586" s="357">
        <v>3898.9100000000003</v>
      </c>
      <c r="H586" s="358">
        <v>131735.54949999996</v>
      </c>
      <c r="I586" s="331"/>
      <c r="J586" s="331"/>
    </row>
    <row r="587" spans="1:10" s="340" customFormat="1" x14ac:dyDescent="0.2">
      <c r="A587" s="307">
        <v>2020</v>
      </c>
      <c r="B587" s="313" t="s">
        <v>45</v>
      </c>
      <c r="C587" s="313" t="s">
        <v>120</v>
      </c>
      <c r="D587" s="357">
        <v>14029.61</v>
      </c>
      <c r="E587" s="357">
        <v>56923.676500000001</v>
      </c>
      <c r="F587" s="357">
        <v>14142.2325</v>
      </c>
      <c r="G587" s="357">
        <v>2607.4900000000002</v>
      </c>
      <c r="H587" s="358">
        <v>87703.008999999991</v>
      </c>
      <c r="I587" s="331"/>
      <c r="J587" s="331"/>
    </row>
    <row r="588" spans="1:10" x14ac:dyDescent="0.2">
      <c r="A588" s="307">
        <v>2020</v>
      </c>
      <c r="B588" s="313" t="s">
        <v>33</v>
      </c>
      <c r="C588" s="313" t="s">
        <v>120</v>
      </c>
      <c r="D588" s="357">
        <v>1894.1200000000001</v>
      </c>
      <c r="E588" s="357">
        <v>29558.525000000001</v>
      </c>
      <c r="F588" s="357">
        <v>1986.8549999999998</v>
      </c>
      <c r="G588" s="357">
        <v>405.24249999999995</v>
      </c>
      <c r="H588" s="358">
        <v>33844.7425</v>
      </c>
      <c r="I588" s="356"/>
      <c r="J588" s="356"/>
    </row>
    <row r="589" spans="1:10" x14ac:dyDescent="0.2">
      <c r="A589" s="307">
        <v>2020</v>
      </c>
      <c r="B589" s="313" t="s">
        <v>35</v>
      </c>
      <c r="C589" s="313" t="s">
        <v>120</v>
      </c>
      <c r="D589" s="357">
        <v>10977.094991455077</v>
      </c>
      <c r="E589" s="357">
        <v>74019.133000000002</v>
      </c>
      <c r="F589" s="357">
        <v>15507.665000047686</v>
      </c>
      <c r="G589" s="357">
        <v>2449.0034999999998</v>
      </c>
      <c r="H589" s="358">
        <v>102952.89649150276</v>
      </c>
      <c r="I589" s="356"/>
      <c r="J589" s="356"/>
    </row>
    <row r="590" spans="1:10" x14ac:dyDescent="0.2">
      <c r="A590" s="307">
        <v>2020</v>
      </c>
      <c r="B590" s="313" t="s">
        <v>36</v>
      </c>
      <c r="C590" s="313" t="s">
        <v>120</v>
      </c>
      <c r="D590" s="357">
        <v>15524.293999999998</v>
      </c>
      <c r="E590" s="357">
        <v>93152.467524318679</v>
      </c>
      <c r="F590" s="357">
        <v>15986.902499594689</v>
      </c>
      <c r="G590" s="357">
        <v>3452.578</v>
      </c>
      <c r="H590" s="358">
        <v>128116.24202391338</v>
      </c>
      <c r="I590" s="356"/>
      <c r="J590" s="356"/>
    </row>
    <row r="591" spans="1:10" x14ac:dyDescent="0.2">
      <c r="A591" s="307">
        <v>2020</v>
      </c>
      <c r="B591" s="313" t="s">
        <v>37</v>
      </c>
      <c r="C591" s="313" t="s">
        <v>120</v>
      </c>
      <c r="D591" s="357">
        <v>18846.343941406249</v>
      </c>
      <c r="E591" s="357">
        <v>125349.33994964599</v>
      </c>
      <c r="F591" s="357">
        <v>22350.587499237059</v>
      </c>
      <c r="G591" s="357">
        <v>5089.9964999999993</v>
      </c>
      <c r="H591" s="358">
        <v>171636.26789028931</v>
      </c>
      <c r="I591" s="356"/>
      <c r="J591" s="356"/>
    </row>
    <row r="592" spans="1:10" x14ac:dyDescent="0.2">
      <c r="A592" s="307">
        <v>2020</v>
      </c>
      <c r="B592" s="313" t="s">
        <v>38</v>
      </c>
      <c r="C592" s="313" t="s">
        <v>120</v>
      </c>
      <c r="D592" s="357">
        <v>20054.031499999997</v>
      </c>
      <c r="E592" s="357">
        <v>116823.18299542236</v>
      </c>
      <c r="F592" s="357">
        <v>24666.89</v>
      </c>
      <c r="G592" s="357">
        <v>4401.2545</v>
      </c>
      <c r="H592" s="358">
        <v>165945.35899542234</v>
      </c>
      <c r="I592" s="356"/>
      <c r="J592" s="356"/>
    </row>
    <row r="593" spans="1:10" x14ac:dyDescent="0.2">
      <c r="A593" s="307">
        <v>2020</v>
      </c>
      <c r="B593" s="313" t="s">
        <v>39</v>
      </c>
      <c r="C593" s="313" t="s">
        <v>120</v>
      </c>
      <c r="D593" s="357">
        <v>19682.724960937499</v>
      </c>
      <c r="E593" s="357">
        <v>123827.67650000002</v>
      </c>
      <c r="F593" s="357">
        <v>26653.667500667569</v>
      </c>
      <c r="G593" s="357">
        <v>5453.1844999999994</v>
      </c>
      <c r="H593" s="358">
        <v>175617.25346160505</v>
      </c>
      <c r="I593" s="356"/>
      <c r="J593" s="356"/>
    </row>
    <row r="594" spans="1:10" x14ac:dyDescent="0.2">
      <c r="A594" s="307">
        <v>2020</v>
      </c>
      <c r="B594" s="313" t="s">
        <v>40</v>
      </c>
      <c r="C594" s="313" t="s">
        <v>120</v>
      </c>
      <c r="D594" s="357">
        <v>20694.257449951176</v>
      </c>
      <c r="E594" s="357">
        <v>121307.86651373291</v>
      </c>
      <c r="F594" s="357">
        <v>24470.545000572205</v>
      </c>
      <c r="G594" s="357">
        <v>6339.8130000000001</v>
      </c>
      <c r="H594" s="358">
        <v>172812.48196425629</v>
      </c>
      <c r="I594" s="356"/>
      <c r="J594" s="356"/>
    </row>
    <row r="595" spans="1:10" x14ac:dyDescent="0.2">
      <c r="A595" s="307">
        <v>2020</v>
      </c>
      <c r="B595" s="313" t="s">
        <v>41</v>
      </c>
      <c r="C595" s="313" t="s">
        <v>120</v>
      </c>
      <c r="D595" s="357">
        <v>18377.375049438477</v>
      </c>
      <c r="E595" s="357">
        <v>116807.3665040817</v>
      </c>
      <c r="F595" s="357">
        <v>25037.544999618531</v>
      </c>
      <c r="G595" s="357">
        <v>5332.8275000000003</v>
      </c>
      <c r="H595" s="358">
        <v>165555.11405313874</v>
      </c>
      <c r="I595" s="356"/>
      <c r="J595" s="356"/>
    </row>
    <row r="596" spans="1:10" x14ac:dyDescent="0.2">
      <c r="A596" s="307">
        <v>2020</v>
      </c>
      <c r="B596" s="313" t="s">
        <v>42</v>
      </c>
      <c r="C596" s="313" t="s">
        <v>120</v>
      </c>
      <c r="D596" s="357">
        <v>18096.1790265503</v>
      </c>
      <c r="E596" s="357">
        <v>98067.630499999999</v>
      </c>
      <c r="F596" s="357">
        <v>18435.012499084467</v>
      </c>
      <c r="G596" s="357">
        <v>3977.2380001907354</v>
      </c>
      <c r="H596" s="358">
        <v>138576.06002582551</v>
      </c>
      <c r="I596" s="356"/>
      <c r="J596" s="356"/>
    </row>
    <row r="597" spans="1:10" x14ac:dyDescent="0.2">
      <c r="A597" s="307">
        <v>2021</v>
      </c>
      <c r="B597" s="313" t="s">
        <v>43</v>
      </c>
      <c r="C597" s="313" t="s">
        <v>120</v>
      </c>
      <c r="D597" s="357">
        <v>13699.158971923831</v>
      </c>
      <c r="E597" s="357">
        <v>99488.149002746577</v>
      </c>
      <c r="F597" s="357">
        <v>19294.282499999994</v>
      </c>
      <c r="G597" s="357">
        <v>3437.9284999999995</v>
      </c>
      <c r="H597" s="358">
        <v>135919.51897467041</v>
      </c>
      <c r="I597" s="356"/>
      <c r="J597" s="356"/>
    </row>
    <row r="598" spans="1:10" x14ac:dyDescent="0.2">
      <c r="A598" s="307">
        <v>2021</v>
      </c>
      <c r="B598" s="313" t="s">
        <v>44</v>
      </c>
      <c r="C598" s="313" t="s">
        <v>120</v>
      </c>
      <c r="D598" s="357">
        <v>18974.660994999998</v>
      </c>
      <c r="E598" s="357">
        <v>95746.484002699988</v>
      </c>
      <c r="F598" s="357">
        <v>22175.225000000006</v>
      </c>
      <c r="G598" s="357">
        <v>3490.3294999999998</v>
      </c>
      <c r="H598" s="358">
        <v>140386.69949769997</v>
      </c>
      <c r="I598" s="356"/>
      <c r="J598" s="356"/>
    </row>
    <row r="599" spans="1:10" x14ac:dyDescent="0.2">
      <c r="A599" s="307">
        <v>2021</v>
      </c>
      <c r="B599" s="313" t="s">
        <v>45</v>
      </c>
      <c r="C599" s="313" t="s">
        <v>120</v>
      </c>
      <c r="D599" s="357">
        <v>19326.43801708984</v>
      </c>
      <c r="E599" s="357">
        <v>102065.65550000001</v>
      </c>
      <c r="F599" s="357">
        <v>22359.202499999999</v>
      </c>
      <c r="G599" s="357">
        <v>4732.4434999999994</v>
      </c>
      <c r="H599" s="358">
        <v>148483.73951708985</v>
      </c>
      <c r="I599" s="356"/>
      <c r="J599" s="356"/>
    </row>
    <row r="600" spans="1:10" x14ac:dyDescent="0.2">
      <c r="A600" s="307">
        <v>2021</v>
      </c>
      <c r="B600" s="313" t="s">
        <v>33</v>
      </c>
      <c r="C600" s="313" t="s">
        <v>120</v>
      </c>
      <c r="D600" s="357">
        <v>15494.569470703129</v>
      </c>
      <c r="E600" s="357">
        <v>92257.27300139713</v>
      </c>
      <c r="F600" s="357">
        <v>19346.950000000004</v>
      </c>
      <c r="G600" s="357">
        <v>4750.8185000000003</v>
      </c>
      <c r="H600" s="358">
        <v>131849.61097210026</v>
      </c>
      <c r="I600" s="356"/>
      <c r="J600" s="356"/>
    </row>
    <row r="601" spans="1:10" x14ac:dyDescent="0.2">
      <c r="A601" s="307">
        <v>2021</v>
      </c>
      <c r="B601" s="313" t="s">
        <v>35</v>
      </c>
      <c r="C601" s="313" t="s">
        <v>120</v>
      </c>
      <c r="D601" s="357">
        <v>264.31800000000004</v>
      </c>
      <c r="E601" s="357">
        <v>11283.401003100931</v>
      </c>
      <c r="F601" s="357">
        <v>472.53999999999996</v>
      </c>
      <c r="G601" s="357">
        <v>55.652499999999996</v>
      </c>
      <c r="H601" s="358">
        <v>12075.911503100933</v>
      </c>
      <c r="I601" s="356"/>
      <c r="J601" s="356"/>
    </row>
    <row r="602" spans="1:10" x14ac:dyDescent="0.2">
      <c r="A602" s="307">
        <v>2021</v>
      </c>
      <c r="B602" s="313" t="s">
        <v>36</v>
      </c>
      <c r="C602" s="313" t="s">
        <v>120</v>
      </c>
      <c r="D602" s="357">
        <v>14766.495014648439</v>
      </c>
      <c r="E602" s="357">
        <v>98452.242499237065</v>
      </c>
      <c r="F602" s="357">
        <v>18391.192500000005</v>
      </c>
      <c r="G602" s="357">
        <v>5881.6824999999999</v>
      </c>
      <c r="H602" s="358">
        <v>137491.61251388551</v>
      </c>
      <c r="I602" s="356"/>
      <c r="J602" s="356"/>
    </row>
    <row r="603" spans="1:10" x14ac:dyDescent="0.2">
      <c r="A603" s="307">
        <v>2021</v>
      </c>
      <c r="B603" s="313" t="s">
        <v>37</v>
      </c>
      <c r="C603" s="313" t="s">
        <v>120</v>
      </c>
      <c r="D603" s="357">
        <v>21808.801919433594</v>
      </c>
      <c r="E603" s="357">
        <v>106166.45650389396</v>
      </c>
      <c r="F603" s="357">
        <v>28091.38250152587</v>
      </c>
      <c r="G603" s="357">
        <v>5430.6164999046332</v>
      </c>
      <c r="H603" s="358">
        <v>161497.25742475808</v>
      </c>
      <c r="I603" s="356"/>
      <c r="J603" s="356"/>
    </row>
    <row r="604" spans="1:10" x14ac:dyDescent="0.2">
      <c r="A604" s="307">
        <v>2021</v>
      </c>
      <c r="B604" s="313" t="s">
        <v>38</v>
      </c>
      <c r="C604" s="313" t="s">
        <v>120</v>
      </c>
      <c r="D604" s="357">
        <v>23119.130026855462</v>
      </c>
      <c r="E604" s="357">
        <v>94484.786497818583</v>
      </c>
      <c r="F604" s="357">
        <v>29247.090001068114</v>
      </c>
      <c r="G604" s="357">
        <v>5912.0755000000008</v>
      </c>
      <c r="H604" s="358">
        <v>152763.08202574216</v>
      </c>
      <c r="I604" s="356"/>
      <c r="J604" s="356"/>
    </row>
    <row r="605" spans="1:10" x14ac:dyDescent="0.2">
      <c r="A605" s="307">
        <v>2009</v>
      </c>
      <c r="B605" s="313" t="s">
        <v>33</v>
      </c>
      <c r="C605" s="313" t="s">
        <v>121</v>
      </c>
      <c r="D605" s="357">
        <v>10906.1525</v>
      </c>
      <c r="E605" s="357">
        <v>75832.122999999992</v>
      </c>
      <c r="F605" s="357">
        <v>9668.5275000000001</v>
      </c>
      <c r="G605" s="357">
        <v>5074.0599999999995</v>
      </c>
      <c r="H605" s="358">
        <v>101480.86299999998</v>
      </c>
      <c r="I605" s="356"/>
      <c r="J605" s="356"/>
    </row>
    <row r="606" spans="1:10" x14ac:dyDescent="0.2">
      <c r="A606" s="307">
        <v>2009</v>
      </c>
      <c r="B606" s="313" t="s">
        <v>35</v>
      </c>
      <c r="C606" s="313" t="s">
        <v>121</v>
      </c>
      <c r="D606" s="357">
        <v>13083.0375</v>
      </c>
      <c r="E606" s="357">
        <v>75426.002499999988</v>
      </c>
      <c r="F606" s="357">
        <v>8479.43</v>
      </c>
      <c r="G606" s="357">
        <v>4193.0599999999995</v>
      </c>
      <c r="H606" s="358">
        <v>101181.52999999998</v>
      </c>
      <c r="I606" s="356"/>
      <c r="J606" s="356"/>
    </row>
    <row r="607" spans="1:10" x14ac:dyDescent="0.2">
      <c r="A607" s="307">
        <v>2009</v>
      </c>
      <c r="B607" s="313" t="s">
        <v>36</v>
      </c>
      <c r="C607" s="313" t="s">
        <v>121</v>
      </c>
      <c r="D607" s="357">
        <v>11067.315000000001</v>
      </c>
      <c r="E607" s="357">
        <v>71674.087999999989</v>
      </c>
      <c r="F607" s="357">
        <v>8328.4524999999994</v>
      </c>
      <c r="G607" s="357">
        <v>4358.0325000000003</v>
      </c>
      <c r="H607" s="358">
        <v>95427.888000000006</v>
      </c>
      <c r="I607" s="356"/>
      <c r="J607" s="356"/>
    </row>
    <row r="608" spans="1:10" x14ac:dyDescent="0.2">
      <c r="A608" s="307">
        <v>2009</v>
      </c>
      <c r="B608" s="313" t="s">
        <v>37</v>
      </c>
      <c r="C608" s="313" t="s">
        <v>121</v>
      </c>
      <c r="D608" s="357">
        <v>11070.2675</v>
      </c>
      <c r="E608" s="357">
        <v>81123.542499999981</v>
      </c>
      <c r="F608" s="357">
        <v>8083.1374999999998</v>
      </c>
      <c r="G608" s="357">
        <v>5408.7974999999997</v>
      </c>
      <c r="H608" s="358">
        <v>105685.74500000001</v>
      </c>
      <c r="I608" s="356"/>
      <c r="J608" s="356"/>
    </row>
    <row r="609" spans="1:10" x14ac:dyDescent="0.2">
      <c r="A609" s="307">
        <v>2009</v>
      </c>
      <c r="B609" s="313" t="s">
        <v>38</v>
      </c>
      <c r="C609" s="313" t="s">
        <v>121</v>
      </c>
      <c r="D609" s="357">
        <v>10383.532499999999</v>
      </c>
      <c r="E609" s="357">
        <v>77652.400000000009</v>
      </c>
      <c r="F609" s="357">
        <v>7748.0024999999996</v>
      </c>
      <c r="G609" s="357">
        <v>4196.2674999999999</v>
      </c>
      <c r="H609" s="358">
        <v>99980.202499999985</v>
      </c>
      <c r="I609" s="356"/>
      <c r="J609" s="356"/>
    </row>
    <row r="610" spans="1:10" x14ac:dyDescent="0.2">
      <c r="A610" s="307">
        <v>2009</v>
      </c>
      <c r="B610" s="313" t="s">
        <v>39</v>
      </c>
      <c r="C610" s="313" t="s">
        <v>121</v>
      </c>
      <c r="D610" s="357">
        <v>12291.535</v>
      </c>
      <c r="E610" s="357">
        <v>77774.425000000003</v>
      </c>
      <c r="F610" s="357">
        <v>8812.3499999999985</v>
      </c>
      <c r="G610" s="357">
        <v>5343.59</v>
      </c>
      <c r="H610" s="358">
        <v>104221.9</v>
      </c>
      <c r="I610" s="356"/>
      <c r="J610" s="356"/>
    </row>
    <row r="611" spans="1:10" x14ac:dyDescent="0.2">
      <c r="A611" s="307">
        <v>2009</v>
      </c>
      <c r="B611" s="313" t="s">
        <v>40</v>
      </c>
      <c r="C611" s="313" t="s">
        <v>121</v>
      </c>
      <c r="D611" s="357">
        <v>12691.0525</v>
      </c>
      <c r="E611" s="357">
        <v>84470.430499999973</v>
      </c>
      <c r="F611" s="357">
        <v>8606.7725000000009</v>
      </c>
      <c r="G611" s="357">
        <v>4911.585</v>
      </c>
      <c r="H611" s="358">
        <v>110679.84050000001</v>
      </c>
      <c r="I611" s="356"/>
      <c r="J611" s="356"/>
    </row>
    <row r="612" spans="1:10" x14ac:dyDescent="0.2">
      <c r="A612" s="307">
        <v>2009</v>
      </c>
      <c r="B612" s="313" t="s">
        <v>41</v>
      </c>
      <c r="C612" s="313" t="s">
        <v>121</v>
      </c>
      <c r="D612" s="357">
        <v>12650.0275</v>
      </c>
      <c r="E612" s="357">
        <v>85270.810499999992</v>
      </c>
      <c r="F612" s="357">
        <v>8920.1475000000009</v>
      </c>
      <c r="G612" s="357">
        <v>4884.7375000000002</v>
      </c>
      <c r="H612" s="358">
        <v>111725.72299999998</v>
      </c>
      <c r="I612" s="356"/>
      <c r="J612" s="356"/>
    </row>
    <row r="613" spans="1:10" x14ac:dyDescent="0.2">
      <c r="A613" s="307">
        <v>2009</v>
      </c>
      <c r="B613" s="313" t="s">
        <v>42</v>
      </c>
      <c r="C613" s="313" t="s">
        <v>121</v>
      </c>
      <c r="D613" s="357">
        <v>13859.8325</v>
      </c>
      <c r="E613" s="357">
        <v>88979.579999999987</v>
      </c>
      <c r="F613" s="357">
        <v>7785.2950000000001</v>
      </c>
      <c r="G613" s="357">
        <v>3829.3874999999998</v>
      </c>
      <c r="H613" s="358">
        <v>114454.09499999999</v>
      </c>
      <c r="I613" s="356"/>
      <c r="J613" s="356"/>
    </row>
    <row r="614" spans="1:10" x14ac:dyDescent="0.2">
      <c r="A614" s="307">
        <v>2010</v>
      </c>
      <c r="B614" s="313" t="s">
        <v>43</v>
      </c>
      <c r="C614" s="313" t="s">
        <v>121</v>
      </c>
      <c r="D614" s="357">
        <v>12494.760000000002</v>
      </c>
      <c r="E614" s="357">
        <v>77777.577499999999</v>
      </c>
      <c r="F614" s="357">
        <v>6527.9500000000007</v>
      </c>
      <c r="G614" s="357">
        <v>4382.1875</v>
      </c>
      <c r="H614" s="358">
        <v>101182.47500000001</v>
      </c>
      <c r="I614" s="356"/>
      <c r="J614" s="356"/>
    </row>
    <row r="615" spans="1:10" x14ac:dyDescent="0.2">
      <c r="A615" s="307">
        <v>2010</v>
      </c>
      <c r="B615" s="313" t="s">
        <v>44</v>
      </c>
      <c r="C615" s="313" t="s">
        <v>121</v>
      </c>
      <c r="D615" s="357">
        <v>15464.859999999999</v>
      </c>
      <c r="E615" s="357">
        <v>92709.725499999986</v>
      </c>
      <c r="F615" s="357">
        <v>7955.4750000000004</v>
      </c>
      <c r="G615" s="357">
        <v>4477.6049999999996</v>
      </c>
      <c r="H615" s="358">
        <v>120607.6655</v>
      </c>
      <c r="I615" s="356"/>
      <c r="J615" s="356"/>
    </row>
    <row r="616" spans="1:10" x14ac:dyDescent="0.2">
      <c r="A616" s="307">
        <v>2010</v>
      </c>
      <c r="B616" s="313" t="s">
        <v>45</v>
      </c>
      <c r="C616" s="313" t="s">
        <v>121</v>
      </c>
      <c r="D616" s="357">
        <v>16386.64</v>
      </c>
      <c r="E616" s="357">
        <v>98919.949000000037</v>
      </c>
      <c r="F616" s="357">
        <v>9422.8330000000005</v>
      </c>
      <c r="G616" s="357">
        <v>5504.3674999999994</v>
      </c>
      <c r="H616" s="358">
        <v>130233.78950000003</v>
      </c>
      <c r="I616" s="356"/>
      <c r="J616" s="356"/>
    </row>
    <row r="617" spans="1:10" x14ac:dyDescent="0.2">
      <c r="A617" s="307">
        <v>2010</v>
      </c>
      <c r="B617" s="313" t="s">
        <v>33</v>
      </c>
      <c r="C617" s="313" t="s">
        <v>121</v>
      </c>
      <c r="D617" s="357">
        <v>16453.154999999999</v>
      </c>
      <c r="E617" s="357">
        <v>83487.983499999988</v>
      </c>
      <c r="F617" s="357">
        <v>9247.9525000000012</v>
      </c>
      <c r="G617" s="357">
        <v>5525.8975</v>
      </c>
      <c r="H617" s="358">
        <v>114714.98849999998</v>
      </c>
      <c r="I617" s="356"/>
      <c r="J617" s="356"/>
    </row>
    <row r="618" spans="1:10" x14ac:dyDescent="0.2">
      <c r="A618" s="307">
        <v>2010</v>
      </c>
      <c r="B618" s="313" t="s">
        <v>35</v>
      </c>
      <c r="C618" s="313" t="s">
        <v>121</v>
      </c>
      <c r="D618" s="357">
        <v>17130.71</v>
      </c>
      <c r="E618" s="357">
        <v>94519.172500000015</v>
      </c>
      <c r="F618" s="357">
        <v>9664.6849999999977</v>
      </c>
      <c r="G618" s="357">
        <v>5390.6175000000003</v>
      </c>
      <c r="H618" s="358">
        <v>126705.185</v>
      </c>
      <c r="I618" s="356"/>
      <c r="J618" s="356"/>
    </row>
    <row r="619" spans="1:10" x14ac:dyDescent="0.2">
      <c r="A619" s="307">
        <v>2010</v>
      </c>
      <c r="B619" s="313" t="s">
        <v>36</v>
      </c>
      <c r="C619" s="313" t="s">
        <v>121</v>
      </c>
      <c r="D619" s="357">
        <v>17278.747500000001</v>
      </c>
      <c r="E619" s="357">
        <v>83116.167499999996</v>
      </c>
      <c r="F619" s="357">
        <v>9139.9625000000015</v>
      </c>
      <c r="G619" s="357">
        <v>4893.22</v>
      </c>
      <c r="H619" s="358">
        <v>114428.0975</v>
      </c>
      <c r="I619" s="356"/>
      <c r="J619" s="356"/>
    </row>
    <row r="620" spans="1:10" x14ac:dyDescent="0.2">
      <c r="A620" s="307">
        <v>2010</v>
      </c>
      <c r="B620" s="313" t="s">
        <v>37</v>
      </c>
      <c r="C620" s="313" t="s">
        <v>121</v>
      </c>
      <c r="D620" s="357">
        <v>18652.307500000003</v>
      </c>
      <c r="E620" s="357">
        <v>90558.35000000002</v>
      </c>
      <c r="F620" s="357">
        <v>10562.037499999999</v>
      </c>
      <c r="G620" s="357">
        <v>5041.0999999999995</v>
      </c>
      <c r="H620" s="358">
        <v>124813.79500000001</v>
      </c>
      <c r="I620" s="356"/>
      <c r="J620" s="356"/>
    </row>
    <row r="621" spans="1:10" x14ac:dyDescent="0.2">
      <c r="A621" s="307">
        <v>2010</v>
      </c>
      <c r="B621" s="313" t="s">
        <v>38</v>
      </c>
      <c r="C621" s="313" t="s">
        <v>121</v>
      </c>
      <c r="D621" s="357">
        <v>19206.817500000001</v>
      </c>
      <c r="E621" s="357">
        <v>85898.993000000002</v>
      </c>
      <c r="F621" s="357">
        <v>11601.072499999998</v>
      </c>
      <c r="G621" s="357">
        <v>6665.5199999999995</v>
      </c>
      <c r="H621" s="358">
        <v>123372.40299999999</v>
      </c>
      <c r="I621" s="356"/>
      <c r="J621" s="356"/>
    </row>
    <row r="622" spans="1:10" x14ac:dyDescent="0.2">
      <c r="A622" s="307">
        <v>2010</v>
      </c>
      <c r="B622" s="313" t="s">
        <v>39</v>
      </c>
      <c r="C622" s="313" t="s">
        <v>121</v>
      </c>
      <c r="D622" s="357">
        <v>21214.507499999996</v>
      </c>
      <c r="E622" s="357">
        <v>89957.01999999999</v>
      </c>
      <c r="F622" s="357">
        <v>9957.2849999999999</v>
      </c>
      <c r="G622" s="357">
        <v>6196.42</v>
      </c>
      <c r="H622" s="358">
        <v>127325.23249999998</v>
      </c>
      <c r="I622" s="356"/>
      <c r="J622" s="356"/>
    </row>
    <row r="623" spans="1:10" x14ac:dyDescent="0.2">
      <c r="A623" s="307">
        <v>2010</v>
      </c>
      <c r="B623" s="313" t="s">
        <v>40</v>
      </c>
      <c r="C623" s="313" t="s">
        <v>121</v>
      </c>
      <c r="D623" s="357">
        <v>23613.989999999994</v>
      </c>
      <c r="E623" s="357">
        <v>99049.274999999994</v>
      </c>
      <c r="F623" s="357">
        <v>11475.965</v>
      </c>
      <c r="G623" s="357">
        <v>4167.6099999999997</v>
      </c>
      <c r="H623" s="358">
        <v>138306.83999999997</v>
      </c>
      <c r="I623" s="356"/>
      <c r="J623" s="356"/>
    </row>
    <row r="624" spans="1:10" x14ac:dyDescent="0.2">
      <c r="A624" s="307">
        <v>2010</v>
      </c>
      <c r="B624" s="313" t="s">
        <v>41</v>
      </c>
      <c r="C624" s="313" t="s">
        <v>121</v>
      </c>
      <c r="D624" s="357">
        <v>19841.712500000001</v>
      </c>
      <c r="E624" s="357">
        <v>106024.55250000001</v>
      </c>
      <c r="F624" s="357">
        <v>13269.7325</v>
      </c>
      <c r="G624" s="357">
        <v>4337.63</v>
      </c>
      <c r="H624" s="358">
        <v>143473.62749999997</v>
      </c>
      <c r="I624" s="356"/>
      <c r="J624" s="356"/>
    </row>
    <row r="625" spans="1:10" x14ac:dyDescent="0.2">
      <c r="A625" s="307">
        <v>2010</v>
      </c>
      <c r="B625" s="313" t="s">
        <v>42</v>
      </c>
      <c r="C625" s="313" t="s">
        <v>121</v>
      </c>
      <c r="D625" s="357">
        <v>16946.78</v>
      </c>
      <c r="E625" s="357">
        <v>98055.128499999977</v>
      </c>
      <c r="F625" s="357">
        <v>13895.5525</v>
      </c>
      <c r="G625" s="357">
        <v>3942.8849999999998</v>
      </c>
      <c r="H625" s="358">
        <v>132840.34599999999</v>
      </c>
      <c r="I625" s="356"/>
      <c r="J625" s="356"/>
    </row>
    <row r="626" spans="1:10" x14ac:dyDescent="0.2">
      <c r="A626" s="307">
        <v>2011</v>
      </c>
      <c r="B626" s="313" t="s">
        <v>43</v>
      </c>
      <c r="C626" s="313" t="s">
        <v>121</v>
      </c>
      <c r="D626" s="357">
        <v>15596.95</v>
      </c>
      <c r="E626" s="357">
        <v>91800.616500000004</v>
      </c>
      <c r="F626" s="357">
        <v>15308.965</v>
      </c>
      <c r="G626" s="357">
        <v>4378.9399999999996</v>
      </c>
      <c r="H626" s="358">
        <v>127085.4715</v>
      </c>
      <c r="I626" s="356"/>
      <c r="J626" s="356"/>
    </row>
    <row r="627" spans="1:10" x14ac:dyDescent="0.2">
      <c r="A627" s="307">
        <v>2011</v>
      </c>
      <c r="B627" s="313" t="s">
        <v>44</v>
      </c>
      <c r="C627" s="313" t="s">
        <v>121</v>
      </c>
      <c r="D627" s="357">
        <v>16456.480000000003</v>
      </c>
      <c r="E627" s="357">
        <v>90288.535000000003</v>
      </c>
      <c r="F627" s="357">
        <v>12392.377500000001</v>
      </c>
      <c r="G627" s="357">
        <v>2923.8500000000004</v>
      </c>
      <c r="H627" s="358">
        <v>122061.24249999999</v>
      </c>
      <c r="I627" s="356"/>
      <c r="J627" s="356"/>
    </row>
    <row r="628" spans="1:10" x14ac:dyDescent="0.2">
      <c r="A628" s="307">
        <v>2011</v>
      </c>
      <c r="B628" s="313" t="s">
        <v>45</v>
      </c>
      <c r="C628" s="313" t="s">
        <v>121</v>
      </c>
      <c r="D628" s="357">
        <v>17841.7575</v>
      </c>
      <c r="E628" s="357">
        <v>125478.37850000008</v>
      </c>
      <c r="F628" s="357">
        <v>16721.814999999999</v>
      </c>
      <c r="G628" s="357">
        <v>4764.3499999999995</v>
      </c>
      <c r="H628" s="358">
        <v>164806.30100000009</v>
      </c>
      <c r="I628" s="356"/>
      <c r="J628" s="356"/>
    </row>
    <row r="629" spans="1:10" x14ac:dyDescent="0.2">
      <c r="A629" s="307">
        <v>2011</v>
      </c>
      <c r="B629" s="313" t="s">
        <v>33</v>
      </c>
      <c r="C629" s="313" t="s">
        <v>121</v>
      </c>
      <c r="D629" s="357">
        <v>17102.07</v>
      </c>
      <c r="E629" s="357">
        <v>99012.4035</v>
      </c>
      <c r="F629" s="357">
        <v>14777.127500000001</v>
      </c>
      <c r="G629" s="357">
        <v>3341.7200000000003</v>
      </c>
      <c r="H629" s="358">
        <v>134233.321</v>
      </c>
      <c r="I629" s="356"/>
      <c r="J629" s="356"/>
    </row>
    <row r="630" spans="1:10" x14ac:dyDescent="0.2">
      <c r="A630" s="307">
        <v>2011</v>
      </c>
      <c r="B630" s="313" t="s">
        <v>35</v>
      </c>
      <c r="C630" s="313" t="s">
        <v>121</v>
      </c>
      <c r="D630" s="357">
        <v>17467.1875</v>
      </c>
      <c r="E630" s="357">
        <v>102797.20150000004</v>
      </c>
      <c r="F630" s="357">
        <v>14197.092500000001</v>
      </c>
      <c r="G630" s="357">
        <v>5831.5199999999995</v>
      </c>
      <c r="H630" s="358">
        <v>140293.00150000001</v>
      </c>
      <c r="I630" s="356"/>
      <c r="J630" s="356"/>
    </row>
    <row r="631" spans="1:10" x14ac:dyDescent="0.2">
      <c r="A631" s="307">
        <v>2011</v>
      </c>
      <c r="B631" s="313" t="s">
        <v>36</v>
      </c>
      <c r="C631" s="313" t="s">
        <v>121</v>
      </c>
      <c r="D631" s="357">
        <v>14559.109999999999</v>
      </c>
      <c r="E631" s="357">
        <v>98929.592500000013</v>
      </c>
      <c r="F631" s="357">
        <v>15637.455</v>
      </c>
      <c r="G631" s="357">
        <v>6495.9599999999991</v>
      </c>
      <c r="H631" s="358">
        <v>135622.11750000002</v>
      </c>
      <c r="I631" s="356"/>
      <c r="J631" s="356"/>
    </row>
    <row r="632" spans="1:10" x14ac:dyDescent="0.2">
      <c r="A632" s="307">
        <v>2011</v>
      </c>
      <c r="B632" s="313" t="s">
        <v>37</v>
      </c>
      <c r="C632" s="313" t="s">
        <v>121</v>
      </c>
      <c r="D632" s="357">
        <v>15981.45</v>
      </c>
      <c r="E632" s="357">
        <v>102623.27749999998</v>
      </c>
      <c r="F632" s="357">
        <v>17654.838500000002</v>
      </c>
      <c r="G632" s="357">
        <v>5719.4800000000005</v>
      </c>
      <c r="H632" s="358">
        <v>141979.04599999997</v>
      </c>
      <c r="I632" s="356"/>
      <c r="J632" s="356"/>
    </row>
    <row r="633" spans="1:10" x14ac:dyDescent="0.2">
      <c r="A633" s="307">
        <v>2011</v>
      </c>
      <c r="B633" s="313" t="s">
        <v>38</v>
      </c>
      <c r="C633" s="313" t="s">
        <v>121</v>
      </c>
      <c r="D633" s="357">
        <v>22639.832500000004</v>
      </c>
      <c r="E633" s="357">
        <v>108810.948</v>
      </c>
      <c r="F633" s="357">
        <v>23065.067999999999</v>
      </c>
      <c r="G633" s="357">
        <v>6121.0075000000006</v>
      </c>
      <c r="H633" s="358">
        <v>160636.85599999997</v>
      </c>
      <c r="I633" s="356"/>
      <c r="J633" s="356"/>
    </row>
    <row r="634" spans="1:10" x14ac:dyDescent="0.2">
      <c r="A634" s="307">
        <v>2011</v>
      </c>
      <c r="B634" s="313" t="s">
        <v>39</v>
      </c>
      <c r="C634" s="313" t="s">
        <v>121</v>
      </c>
      <c r="D634" s="357">
        <v>22644.697499999998</v>
      </c>
      <c r="E634" s="357">
        <v>106437.92649999997</v>
      </c>
      <c r="F634" s="357">
        <v>22742.262500000001</v>
      </c>
      <c r="G634" s="357">
        <v>7145.6360000000004</v>
      </c>
      <c r="H634" s="358">
        <v>158970.52249999999</v>
      </c>
      <c r="I634" s="356"/>
      <c r="J634" s="356"/>
    </row>
    <row r="635" spans="1:10" x14ac:dyDescent="0.2">
      <c r="A635" s="307">
        <v>2011</v>
      </c>
      <c r="B635" s="313" t="s">
        <v>40</v>
      </c>
      <c r="C635" s="313" t="s">
        <v>121</v>
      </c>
      <c r="D635" s="357">
        <v>20121.989999999998</v>
      </c>
      <c r="E635" s="357">
        <v>110028.90699999998</v>
      </c>
      <c r="F635" s="357">
        <v>15898.737499999999</v>
      </c>
      <c r="G635" s="357">
        <v>7053.28</v>
      </c>
      <c r="H635" s="358">
        <v>153102.91449999998</v>
      </c>
      <c r="I635" s="356"/>
      <c r="J635" s="356"/>
    </row>
    <row r="636" spans="1:10" x14ac:dyDescent="0.2">
      <c r="A636" s="307">
        <v>2011</v>
      </c>
      <c r="B636" s="313" t="s">
        <v>41</v>
      </c>
      <c r="C636" s="313" t="s">
        <v>121</v>
      </c>
      <c r="D636" s="357">
        <v>20859.68</v>
      </c>
      <c r="E636" s="357">
        <v>115824.89499999999</v>
      </c>
      <c r="F636" s="357">
        <v>17153.6675</v>
      </c>
      <c r="G636" s="357">
        <v>7735.4955</v>
      </c>
      <c r="H636" s="358">
        <v>161573.73799999998</v>
      </c>
      <c r="I636" s="356"/>
      <c r="J636" s="356"/>
    </row>
    <row r="637" spans="1:10" x14ac:dyDescent="0.2">
      <c r="A637" s="307">
        <v>2011</v>
      </c>
      <c r="B637" s="313" t="s">
        <v>42</v>
      </c>
      <c r="C637" s="313" t="s">
        <v>121</v>
      </c>
      <c r="D637" s="357">
        <v>23158.3</v>
      </c>
      <c r="E637" s="357">
        <v>106778.19550000003</v>
      </c>
      <c r="F637" s="357">
        <v>16803.6175</v>
      </c>
      <c r="G637" s="357">
        <v>8461.5600000000013</v>
      </c>
      <c r="H637" s="358">
        <v>155201.67300000001</v>
      </c>
      <c r="I637" s="356"/>
      <c r="J637" s="356"/>
    </row>
    <row r="638" spans="1:10" x14ac:dyDescent="0.2">
      <c r="A638" s="307">
        <v>2012</v>
      </c>
      <c r="B638" s="313" t="s">
        <v>43</v>
      </c>
      <c r="C638" s="313" t="s">
        <v>121</v>
      </c>
      <c r="D638" s="357">
        <v>20404.510000000002</v>
      </c>
      <c r="E638" s="357">
        <v>101993.2255</v>
      </c>
      <c r="F638" s="357">
        <v>22245</v>
      </c>
      <c r="G638" s="357">
        <v>7218.9850000000006</v>
      </c>
      <c r="H638" s="358">
        <v>151861.7205</v>
      </c>
      <c r="I638" s="356"/>
      <c r="J638" s="356"/>
    </row>
    <row r="639" spans="1:10" x14ac:dyDescent="0.2">
      <c r="A639" s="307">
        <v>2012</v>
      </c>
      <c r="B639" s="313" t="s">
        <v>44</v>
      </c>
      <c r="C639" s="313" t="s">
        <v>121</v>
      </c>
      <c r="D639" s="357">
        <v>22641.120000000003</v>
      </c>
      <c r="E639" s="357">
        <v>96200.172499999986</v>
      </c>
      <c r="F639" s="357">
        <v>24186.902999999998</v>
      </c>
      <c r="G639" s="357">
        <v>7712.1170000000002</v>
      </c>
      <c r="H639" s="358">
        <v>150740.31249999997</v>
      </c>
      <c r="I639" s="356"/>
      <c r="J639" s="356"/>
    </row>
    <row r="640" spans="1:10" x14ac:dyDescent="0.2">
      <c r="A640" s="307">
        <v>2012</v>
      </c>
      <c r="B640" s="313" t="s">
        <v>45</v>
      </c>
      <c r="C640" s="313" t="s">
        <v>121</v>
      </c>
      <c r="D640" s="357">
        <v>28026.17</v>
      </c>
      <c r="E640" s="357">
        <v>111234.11300000001</v>
      </c>
      <c r="F640" s="357">
        <v>27068.932500000003</v>
      </c>
      <c r="G640" s="357">
        <v>7615.9544999999989</v>
      </c>
      <c r="H640" s="358">
        <v>173945.17000000007</v>
      </c>
      <c r="I640" s="356"/>
      <c r="J640" s="356"/>
    </row>
    <row r="641" spans="1:10" x14ac:dyDescent="0.2">
      <c r="A641" s="307">
        <v>2012</v>
      </c>
      <c r="B641" s="313" t="s">
        <v>33</v>
      </c>
      <c r="C641" s="313" t="s">
        <v>121</v>
      </c>
      <c r="D641" s="357">
        <v>24356.917499999992</v>
      </c>
      <c r="E641" s="357">
        <v>89581.800500000027</v>
      </c>
      <c r="F641" s="357">
        <v>18757.965</v>
      </c>
      <c r="G641" s="357">
        <v>6555.2515000000003</v>
      </c>
      <c r="H641" s="358">
        <v>139251.93450000003</v>
      </c>
      <c r="I641" s="356"/>
      <c r="J641" s="356"/>
    </row>
    <row r="642" spans="1:10" x14ac:dyDescent="0.2">
      <c r="A642" s="307">
        <v>2012</v>
      </c>
      <c r="B642" s="313" t="s">
        <v>35</v>
      </c>
      <c r="C642" s="313" t="s">
        <v>121</v>
      </c>
      <c r="D642" s="357">
        <v>30362.979999999989</v>
      </c>
      <c r="E642" s="357">
        <v>102233.64500000002</v>
      </c>
      <c r="F642" s="357">
        <v>22602.483499999998</v>
      </c>
      <c r="G642" s="357">
        <v>7530.8490000000002</v>
      </c>
      <c r="H642" s="358">
        <v>162729.95749999996</v>
      </c>
      <c r="I642" s="356"/>
      <c r="J642" s="356"/>
    </row>
    <row r="643" spans="1:10" x14ac:dyDescent="0.2">
      <c r="A643" s="307">
        <v>2012</v>
      </c>
      <c r="B643" s="313" t="s">
        <v>36</v>
      </c>
      <c r="C643" s="313" t="s">
        <v>121</v>
      </c>
      <c r="D643" s="357">
        <v>27534.44000000001</v>
      </c>
      <c r="E643" s="357">
        <v>103176.46300000002</v>
      </c>
      <c r="F643" s="357">
        <v>23946.538</v>
      </c>
      <c r="G643" s="357">
        <v>6819.3874999999998</v>
      </c>
      <c r="H643" s="358">
        <v>161476.82850000003</v>
      </c>
      <c r="I643" s="356"/>
      <c r="J643" s="356"/>
    </row>
    <row r="644" spans="1:10" x14ac:dyDescent="0.2">
      <c r="A644" s="307">
        <v>2012</v>
      </c>
      <c r="B644" s="313" t="s">
        <v>37</v>
      </c>
      <c r="C644" s="313" t="s">
        <v>121</v>
      </c>
      <c r="D644" s="357">
        <v>29329.984999999997</v>
      </c>
      <c r="E644" s="357">
        <v>95893.986000000019</v>
      </c>
      <c r="F644" s="357">
        <v>23572.108</v>
      </c>
      <c r="G644" s="357">
        <v>7593.7249999999995</v>
      </c>
      <c r="H644" s="358">
        <v>156389.80399999997</v>
      </c>
      <c r="I644" s="356"/>
      <c r="J644" s="356"/>
    </row>
    <row r="645" spans="1:10" x14ac:dyDescent="0.2">
      <c r="A645" s="307">
        <v>2012</v>
      </c>
      <c r="B645" s="313" t="s">
        <v>38</v>
      </c>
      <c r="C645" s="313" t="s">
        <v>121</v>
      </c>
      <c r="D645" s="357">
        <v>29656.27</v>
      </c>
      <c r="E645" s="357">
        <v>97413.053000000014</v>
      </c>
      <c r="F645" s="357">
        <v>24464.9025</v>
      </c>
      <c r="G645" s="357">
        <v>7405.3</v>
      </c>
      <c r="H645" s="358">
        <v>158939.52550000002</v>
      </c>
      <c r="I645" s="356"/>
      <c r="J645" s="356"/>
    </row>
    <row r="646" spans="1:10" x14ac:dyDescent="0.2">
      <c r="A646" s="307">
        <v>2012</v>
      </c>
      <c r="B646" s="313" t="s">
        <v>39</v>
      </c>
      <c r="C646" s="313" t="s">
        <v>121</v>
      </c>
      <c r="D646" s="357">
        <v>26653.395</v>
      </c>
      <c r="E646" s="357">
        <v>93685.144000000015</v>
      </c>
      <c r="F646" s="357">
        <v>26777.494500000001</v>
      </c>
      <c r="G646" s="357">
        <v>7508.2475000000004</v>
      </c>
      <c r="H646" s="358">
        <v>154624.28100000002</v>
      </c>
      <c r="I646" s="356"/>
      <c r="J646" s="356"/>
    </row>
    <row r="647" spans="1:10" x14ac:dyDescent="0.2">
      <c r="A647" s="307">
        <v>2012</v>
      </c>
      <c r="B647" s="313" t="s">
        <v>40</v>
      </c>
      <c r="C647" s="313" t="s">
        <v>121</v>
      </c>
      <c r="D647" s="357">
        <v>29106.69000000001</v>
      </c>
      <c r="E647" s="357">
        <v>98723.102499999994</v>
      </c>
      <c r="F647" s="357">
        <v>28272.292499999996</v>
      </c>
      <c r="G647" s="357">
        <v>8011.59</v>
      </c>
      <c r="H647" s="358">
        <v>164113.67499999999</v>
      </c>
      <c r="I647" s="356"/>
      <c r="J647" s="356"/>
    </row>
    <row r="648" spans="1:10" x14ac:dyDescent="0.2">
      <c r="A648" s="307">
        <v>2012</v>
      </c>
      <c r="B648" s="313" t="s">
        <v>41</v>
      </c>
      <c r="C648" s="313" t="s">
        <v>121</v>
      </c>
      <c r="D648" s="357">
        <v>30157.055</v>
      </c>
      <c r="E648" s="357">
        <v>102180.89300000003</v>
      </c>
      <c r="F648" s="357">
        <v>25879.487499999996</v>
      </c>
      <c r="G648" s="357">
        <v>7750.8595000000005</v>
      </c>
      <c r="H648" s="358">
        <v>165968.29500000004</v>
      </c>
      <c r="I648" s="356"/>
      <c r="J648" s="356"/>
    </row>
    <row r="649" spans="1:10" x14ac:dyDescent="0.2">
      <c r="A649" s="307">
        <v>2012</v>
      </c>
      <c r="B649" s="313" t="s">
        <v>42</v>
      </c>
      <c r="C649" s="313" t="s">
        <v>121</v>
      </c>
      <c r="D649" s="357">
        <v>26750.159999999996</v>
      </c>
      <c r="E649" s="357">
        <v>99062.761000000057</v>
      </c>
      <c r="F649" s="357">
        <v>22049.7055</v>
      </c>
      <c r="G649" s="357">
        <v>7225.9524999999994</v>
      </c>
      <c r="H649" s="358">
        <v>155088.57900000003</v>
      </c>
      <c r="I649" s="356"/>
      <c r="J649" s="356"/>
    </row>
    <row r="650" spans="1:10" x14ac:dyDescent="0.2">
      <c r="A650" s="307">
        <v>2013</v>
      </c>
      <c r="B650" s="313" t="s">
        <v>43</v>
      </c>
      <c r="C650" s="313" t="s">
        <v>121</v>
      </c>
      <c r="D650" s="357">
        <v>22917.739999999998</v>
      </c>
      <c r="E650" s="357">
        <v>86433.81700000001</v>
      </c>
      <c r="F650" s="357">
        <v>27458.4025</v>
      </c>
      <c r="G650" s="357">
        <v>6443.1399999999994</v>
      </c>
      <c r="H650" s="358">
        <v>143253.09950000001</v>
      </c>
      <c r="I650" s="356"/>
      <c r="J650" s="356"/>
    </row>
    <row r="651" spans="1:10" x14ac:dyDescent="0.2">
      <c r="A651" s="307">
        <v>2013</v>
      </c>
      <c r="B651" s="313" t="s">
        <v>44</v>
      </c>
      <c r="C651" s="313" t="s">
        <v>121</v>
      </c>
      <c r="D651" s="357">
        <v>29590.957500000004</v>
      </c>
      <c r="E651" s="357">
        <v>93544.450500000006</v>
      </c>
      <c r="F651" s="357">
        <v>23731.219500000003</v>
      </c>
      <c r="G651" s="357">
        <v>6372.0450000000001</v>
      </c>
      <c r="H651" s="358">
        <v>153238.67249999999</v>
      </c>
      <c r="I651" s="356"/>
      <c r="J651" s="356"/>
    </row>
    <row r="652" spans="1:10" x14ac:dyDescent="0.2">
      <c r="A652" s="307">
        <v>2013</v>
      </c>
      <c r="B652" s="313" t="s">
        <v>45</v>
      </c>
      <c r="C652" s="313" t="s">
        <v>121</v>
      </c>
      <c r="D652" s="357">
        <v>30673.470000000016</v>
      </c>
      <c r="E652" s="357">
        <v>88589.901499999993</v>
      </c>
      <c r="F652" s="357">
        <v>23760.992499999997</v>
      </c>
      <c r="G652" s="357">
        <v>8243.0849999999991</v>
      </c>
      <c r="H652" s="358">
        <v>151267.44900000005</v>
      </c>
      <c r="I652" s="356"/>
      <c r="J652" s="356"/>
    </row>
    <row r="653" spans="1:10" x14ac:dyDescent="0.2">
      <c r="A653" s="307">
        <v>2013</v>
      </c>
      <c r="B653" s="313" t="s">
        <v>33</v>
      </c>
      <c r="C653" s="313" t="s">
        <v>121</v>
      </c>
      <c r="D653" s="357">
        <v>30111.580000000005</v>
      </c>
      <c r="E653" s="357">
        <v>98395.891999999993</v>
      </c>
      <c r="F653" s="357">
        <v>24257.342999999997</v>
      </c>
      <c r="G653" s="357">
        <v>6775.6479999999992</v>
      </c>
      <c r="H653" s="358">
        <v>159540.46299999999</v>
      </c>
      <c r="I653" s="356"/>
      <c r="J653" s="356"/>
    </row>
    <row r="654" spans="1:10" x14ac:dyDescent="0.2">
      <c r="A654" s="307">
        <v>2013</v>
      </c>
      <c r="B654" s="313" t="s">
        <v>35</v>
      </c>
      <c r="C654" s="313" t="s">
        <v>121</v>
      </c>
      <c r="D654" s="357">
        <v>30251.829999999994</v>
      </c>
      <c r="E654" s="357">
        <v>95593.267500000016</v>
      </c>
      <c r="F654" s="357">
        <v>24194.044999999998</v>
      </c>
      <c r="G654" s="357">
        <v>7151.6689999999999</v>
      </c>
      <c r="H654" s="358">
        <v>157190.81150000001</v>
      </c>
      <c r="I654" s="356"/>
      <c r="J654" s="356"/>
    </row>
    <row r="655" spans="1:10" x14ac:dyDescent="0.2">
      <c r="A655" s="307">
        <v>2013</v>
      </c>
      <c r="B655" s="313" t="s">
        <v>36</v>
      </c>
      <c r="C655" s="313" t="s">
        <v>121</v>
      </c>
      <c r="D655" s="357">
        <v>29143.852499999997</v>
      </c>
      <c r="E655" s="357">
        <v>89675.023499999996</v>
      </c>
      <c r="F655" s="357">
        <v>24842.859999999997</v>
      </c>
      <c r="G655" s="357">
        <v>6638.9875000000011</v>
      </c>
      <c r="H655" s="358">
        <v>150300.72350000002</v>
      </c>
      <c r="I655" s="356"/>
      <c r="J655" s="356"/>
    </row>
    <row r="656" spans="1:10" x14ac:dyDescent="0.2">
      <c r="A656" s="307">
        <v>2013</v>
      </c>
      <c r="B656" s="313" t="s">
        <v>37</v>
      </c>
      <c r="C656" s="313" t="s">
        <v>121</v>
      </c>
      <c r="D656" s="357">
        <v>31091.562500000007</v>
      </c>
      <c r="E656" s="357">
        <v>94766.10149999999</v>
      </c>
      <c r="F656" s="357">
        <v>28194.494999999999</v>
      </c>
      <c r="G656" s="357">
        <v>7749.8140000000003</v>
      </c>
      <c r="H656" s="358">
        <v>161801.97299999997</v>
      </c>
      <c r="I656" s="356"/>
      <c r="J656" s="356"/>
    </row>
    <row r="657" spans="1:10" x14ac:dyDescent="0.2">
      <c r="A657" s="307">
        <v>2013</v>
      </c>
      <c r="B657" s="313" t="s">
        <v>38</v>
      </c>
      <c r="C657" s="313" t="s">
        <v>121</v>
      </c>
      <c r="D657" s="357">
        <v>23365.527500000011</v>
      </c>
      <c r="E657" s="357">
        <v>82474.752999999997</v>
      </c>
      <c r="F657" s="357">
        <v>26840.344000000001</v>
      </c>
      <c r="G657" s="357">
        <v>5263.19</v>
      </c>
      <c r="H657" s="358">
        <v>137943.81450000001</v>
      </c>
      <c r="I657" s="356"/>
      <c r="J657" s="356"/>
    </row>
    <row r="658" spans="1:10" x14ac:dyDescent="0.2">
      <c r="A658" s="307">
        <v>2013</v>
      </c>
      <c r="B658" s="313" t="s">
        <v>39</v>
      </c>
      <c r="C658" s="313" t="s">
        <v>121</v>
      </c>
      <c r="D658" s="357">
        <v>28939.16</v>
      </c>
      <c r="E658" s="357">
        <v>106497.29549999999</v>
      </c>
      <c r="F658" s="357">
        <v>32410.875000000007</v>
      </c>
      <c r="G658" s="357">
        <v>7625.5684999999985</v>
      </c>
      <c r="H658" s="358">
        <v>175472.899</v>
      </c>
      <c r="I658" s="356"/>
      <c r="J658" s="356"/>
    </row>
    <row r="659" spans="1:10" x14ac:dyDescent="0.2">
      <c r="A659" s="307">
        <v>2013</v>
      </c>
      <c r="B659" s="313" t="s">
        <v>40</v>
      </c>
      <c r="C659" s="313" t="s">
        <v>121</v>
      </c>
      <c r="D659" s="357">
        <v>29538.06</v>
      </c>
      <c r="E659" s="357">
        <v>104104.66200000008</v>
      </c>
      <c r="F659" s="357">
        <v>37098.120499999997</v>
      </c>
      <c r="G659" s="357">
        <v>7759.2379999999994</v>
      </c>
      <c r="H659" s="358">
        <v>178500.0805000001</v>
      </c>
      <c r="I659" s="356"/>
      <c r="J659" s="356"/>
    </row>
    <row r="660" spans="1:10" x14ac:dyDescent="0.2">
      <c r="A660" s="307">
        <v>2013</v>
      </c>
      <c r="B660" s="313" t="s">
        <v>41</v>
      </c>
      <c r="C660" s="313" t="s">
        <v>121</v>
      </c>
      <c r="D660" s="357">
        <v>29371.864999999994</v>
      </c>
      <c r="E660" s="357">
        <v>104659.39400000006</v>
      </c>
      <c r="F660" s="357">
        <v>35056.027500000004</v>
      </c>
      <c r="G660" s="357">
        <v>7654.3890000000001</v>
      </c>
      <c r="H660" s="358">
        <v>176741.67550000007</v>
      </c>
      <c r="I660" s="356"/>
      <c r="J660" s="356"/>
    </row>
    <row r="661" spans="1:10" x14ac:dyDescent="0.2">
      <c r="A661" s="307">
        <v>2013</v>
      </c>
      <c r="B661" s="313" t="s">
        <v>42</v>
      </c>
      <c r="C661" s="313" t="s">
        <v>121</v>
      </c>
      <c r="D661" s="357">
        <v>27976.920000000006</v>
      </c>
      <c r="E661" s="357">
        <v>106701.72250000009</v>
      </c>
      <c r="F661" s="357">
        <v>28005.859999999997</v>
      </c>
      <c r="G661" s="357">
        <v>6734.7950000000001</v>
      </c>
      <c r="H661" s="358">
        <v>169419.29750000007</v>
      </c>
      <c r="I661" s="356"/>
      <c r="J661" s="356"/>
    </row>
    <row r="662" spans="1:10" x14ac:dyDescent="0.2">
      <c r="A662" s="307">
        <v>2014</v>
      </c>
      <c r="B662" s="313" t="s">
        <v>43</v>
      </c>
      <c r="C662" s="313" t="s">
        <v>121</v>
      </c>
      <c r="D662" s="357">
        <v>23791.269999999997</v>
      </c>
      <c r="E662" s="357">
        <v>84295.85050000003</v>
      </c>
      <c r="F662" s="357">
        <v>29184.064999999999</v>
      </c>
      <c r="G662" s="357">
        <v>7359.8249999999998</v>
      </c>
      <c r="H662" s="358">
        <v>144631.01050000003</v>
      </c>
      <c r="I662" s="356"/>
      <c r="J662" s="356"/>
    </row>
    <row r="663" spans="1:10" x14ac:dyDescent="0.2">
      <c r="A663" s="307">
        <v>2014</v>
      </c>
      <c r="B663" s="313" t="s">
        <v>44</v>
      </c>
      <c r="C663" s="313" t="s">
        <v>121</v>
      </c>
      <c r="D663" s="357">
        <v>29144.899999999998</v>
      </c>
      <c r="E663" s="357">
        <v>95267.238000000085</v>
      </c>
      <c r="F663" s="357">
        <v>30636.805</v>
      </c>
      <c r="G663" s="357">
        <v>7363.3200000000006</v>
      </c>
      <c r="H663" s="358">
        <v>162412.26300000006</v>
      </c>
      <c r="I663" s="356"/>
      <c r="J663" s="356"/>
    </row>
    <row r="664" spans="1:10" x14ac:dyDescent="0.2">
      <c r="A664" s="307">
        <v>2014</v>
      </c>
      <c r="B664" s="313" t="s">
        <v>45</v>
      </c>
      <c r="C664" s="313" t="s">
        <v>121</v>
      </c>
      <c r="D664" s="357">
        <v>31388.52</v>
      </c>
      <c r="E664" s="357">
        <v>113889.5465000001</v>
      </c>
      <c r="F664" s="357">
        <v>30298.366000000002</v>
      </c>
      <c r="G664" s="357">
        <v>8320.1630000000005</v>
      </c>
      <c r="H664" s="358">
        <v>183896.59550000014</v>
      </c>
      <c r="I664" s="356"/>
      <c r="J664" s="356"/>
    </row>
    <row r="665" spans="1:10" x14ac:dyDescent="0.2">
      <c r="A665" s="307">
        <v>2014</v>
      </c>
      <c r="B665" s="313" t="s">
        <v>33</v>
      </c>
      <c r="C665" s="313" t="s">
        <v>121</v>
      </c>
      <c r="D665" s="357">
        <v>30306.44</v>
      </c>
      <c r="E665" s="357">
        <v>100127.07950000008</v>
      </c>
      <c r="F665" s="357">
        <v>28865.666999999998</v>
      </c>
      <c r="G665" s="357">
        <v>8419.3220000000001</v>
      </c>
      <c r="H665" s="358">
        <v>167718.50850000005</v>
      </c>
      <c r="I665" s="356"/>
      <c r="J665" s="356"/>
    </row>
    <row r="666" spans="1:10" x14ac:dyDescent="0.2">
      <c r="A666" s="307">
        <v>2014</v>
      </c>
      <c r="B666" s="313" t="s">
        <v>35</v>
      </c>
      <c r="C666" s="313" t="s">
        <v>121</v>
      </c>
      <c r="D666" s="357">
        <v>32747.412499999999</v>
      </c>
      <c r="E666" s="357">
        <v>102120.47200000011</v>
      </c>
      <c r="F666" s="357">
        <v>30426.436000000002</v>
      </c>
      <c r="G666" s="357">
        <v>9539.4255000000012</v>
      </c>
      <c r="H666" s="358">
        <v>174833.7460000001</v>
      </c>
      <c r="I666" s="356"/>
      <c r="J666" s="356"/>
    </row>
    <row r="667" spans="1:10" x14ac:dyDescent="0.2">
      <c r="A667" s="307">
        <v>2014</v>
      </c>
      <c r="B667" s="313" t="s">
        <v>36</v>
      </c>
      <c r="C667" s="313" t="s">
        <v>121</v>
      </c>
      <c r="D667" s="357">
        <v>30075.135000000002</v>
      </c>
      <c r="E667" s="357">
        <v>95107.97924500017</v>
      </c>
      <c r="F667" s="357">
        <v>26656.983</v>
      </c>
      <c r="G667" s="357">
        <v>7749.9420000000009</v>
      </c>
      <c r="H667" s="358">
        <v>159590.03924500017</v>
      </c>
      <c r="I667" s="356"/>
      <c r="J667" s="356"/>
    </row>
    <row r="668" spans="1:10" x14ac:dyDescent="0.2">
      <c r="A668" s="307">
        <v>2014</v>
      </c>
      <c r="B668" s="313" t="s">
        <v>37</v>
      </c>
      <c r="C668" s="313" t="s">
        <v>121</v>
      </c>
      <c r="D668" s="357">
        <v>34150.871000000006</v>
      </c>
      <c r="E668" s="357">
        <v>103514.70700000011</v>
      </c>
      <c r="F668" s="357">
        <v>29441.063000000002</v>
      </c>
      <c r="G668" s="357">
        <v>7095.2924999999996</v>
      </c>
      <c r="H668" s="358">
        <v>174201.93350000007</v>
      </c>
      <c r="I668" s="356"/>
      <c r="J668" s="356"/>
    </row>
    <row r="669" spans="1:10" x14ac:dyDescent="0.2">
      <c r="A669" s="307">
        <v>2014</v>
      </c>
      <c r="B669" s="313" t="s">
        <v>38</v>
      </c>
      <c r="C669" s="313" t="s">
        <v>121</v>
      </c>
      <c r="D669" s="357">
        <v>30407.061000000005</v>
      </c>
      <c r="E669" s="357">
        <v>106318.25600000004</v>
      </c>
      <c r="F669" s="357">
        <v>28907.022499999995</v>
      </c>
      <c r="G669" s="357">
        <v>7695.29</v>
      </c>
      <c r="H669" s="358">
        <v>173327.62950000007</v>
      </c>
      <c r="I669" s="356"/>
      <c r="J669" s="356"/>
    </row>
    <row r="670" spans="1:10" x14ac:dyDescent="0.2">
      <c r="A670" s="307">
        <v>2014</v>
      </c>
      <c r="B670" s="313" t="s">
        <v>39</v>
      </c>
      <c r="C670" s="313" t="s">
        <v>121</v>
      </c>
      <c r="D670" s="357">
        <v>32075.222500000011</v>
      </c>
      <c r="E670" s="357">
        <v>112512.38950000011</v>
      </c>
      <c r="F670" s="357">
        <v>30947.0105</v>
      </c>
      <c r="G670" s="357">
        <v>7585.6924999999992</v>
      </c>
      <c r="H670" s="358">
        <v>183120.31500000012</v>
      </c>
      <c r="I670" s="356"/>
      <c r="J670" s="356"/>
    </row>
    <row r="671" spans="1:10" x14ac:dyDescent="0.2">
      <c r="A671" s="307">
        <v>2014</v>
      </c>
      <c r="B671" s="313" t="s">
        <v>40</v>
      </c>
      <c r="C671" s="313" t="s">
        <v>121</v>
      </c>
      <c r="D671" s="357">
        <v>26290.019999999993</v>
      </c>
      <c r="E671" s="357">
        <v>113981.76300000014</v>
      </c>
      <c r="F671" s="357">
        <v>31911.094999999994</v>
      </c>
      <c r="G671" s="357">
        <v>7883.7049999999999</v>
      </c>
      <c r="H671" s="358">
        <v>180066.58300000013</v>
      </c>
      <c r="I671" s="356"/>
      <c r="J671" s="356"/>
    </row>
    <row r="672" spans="1:10" x14ac:dyDescent="0.2">
      <c r="A672" s="307">
        <v>2014</v>
      </c>
      <c r="B672" s="313" t="s">
        <v>41</v>
      </c>
      <c r="C672" s="313" t="s">
        <v>121</v>
      </c>
      <c r="D672" s="357">
        <v>28671.405000000002</v>
      </c>
      <c r="E672" s="357">
        <v>115836.66000000006</v>
      </c>
      <c r="F672" s="357">
        <v>30081.79</v>
      </c>
      <c r="G672" s="357">
        <v>7566.69</v>
      </c>
      <c r="H672" s="358">
        <v>182156.54500000007</v>
      </c>
      <c r="I672" s="356"/>
      <c r="J672" s="356"/>
    </row>
    <row r="673" spans="1:10" x14ac:dyDescent="0.2">
      <c r="A673" s="307">
        <v>2014</v>
      </c>
      <c r="B673" s="313" t="s">
        <v>42</v>
      </c>
      <c r="C673" s="313" t="s">
        <v>121</v>
      </c>
      <c r="D673" s="357">
        <v>25670.605000000003</v>
      </c>
      <c r="E673" s="357">
        <v>119846.18700000002</v>
      </c>
      <c r="F673" s="357">
        <v>24539.289999999997</v>
      </c>
      <c r="G673" s="357">
        <v>7911.3724999999995</v>
      </c>
      <c r="H673" s="358">
        <v>177967.45450000002</v>
      </c>
      <c r="I673" s="356"/>
      <c r="J673" s="356"/>
    </row>
    <row r="674" spans="1:10" x14ac:dyDescent="0.2">
      <c r="A674" s="307">
        <v>2015</v>
      </c>
      <c r="B674" s="313" t="s">
        <v>43</v>
      </c>
      <c r="C674" s="313" t="s">
        <v>121</v>
      </c>
      <c r="D674" s="357">
        <v>21627.824999999997</v>
      </c>
      <c r="E674" s="357">
        <v>89593.20550000004</v>
      </c>
      <c r="F674" s="357">
        <v>26499.540499999996</v>
      </c>
      <c r="G674" s="357">
        <v>7138.4349999999995</v>
      </c>
      <c r="H674" s="358">
        <v>144859.00600000005</v>
      </c>
      <c r="I674" s="356"/>
      <c r="J674" s="356"/>
    </row>
    <row r="675" spans="1:10" x14ac:dyDescent="0.2">
      <c r="A675" s="307">
        <v>2015</v>
      </c>
      <c r="B675" s="313" t="s">
        <v>44</v>
      </c>
      <c r="C675" s="313" t="s">
        <v>121</v>
      </c>
      <c r="D675" s="357">
        <v>27161.378499999995</v>
      </c>
      <c r="E675" s="357">
        <v>92033.068500000023</v>
      </c>
      <c r="F675" s="357">
        <v>31394.272499999999</v>
      </c>
      <c r="G675" s="357">
        <v>8063.2899999999991</v>
      </c>
      <c r="H675" s="358">
        <v>158652.00950000001</v>
      </c>
      <c r="I675" s="356"/>
      <c r="J675" s="356"/>
    </row>
    <row r="676" spans="1:10" x14ac:dyDescent="0.2">
      <c r="A676" s="307">
        <v>2015</v>
      </c>
      <c r="B676" s="313" t="s">
        <v>45</v>
      </c>
      <c r="C676" s="313" t="s">
        <v>121</v>
      </c>
      <c r="D676" s="357">
        <v>29472.721999999998</v>
      </c>
      <c r="E676" s="357">
        <v>108444.93899999997</v>
      </c>
      <c r="F676" s="357">
        <v>30810.5085</v>
      </c>
      <c r="G676" s="357">
        <v>8043.9924999999994</v>
      </c>
      <c r="H676" s="358">
        <v>176772.16199999995</v>
      </c>
      <c r="I676" s="356"/>
      <c r="J676" s="356"/>
    </row>
    <row r="677" spans="1:10" x14ac:dyDescent="0.2">
      <c r="A677" s="307">
        <v>2015</v>
      </c>
      <c r="B677" s="313" t="s">
        <v>33</v>
      </c>
      <c r="C677" s="313" t="s">
        <v>121</v>
      </c>
      <c r="D677" s="357">
        <v>27275.792500000007</v>
      </c>
      <c r="E677" s="357">
        <v>95955.626999999993</v>
      </c>
      <c r="F677" s="357">
        <v>31613.738499999999</v>
      </c>
      <c r="G677" s="357">
        <v>6982.585500000001</v>
      </c>
      <c r="H677" s="358">
        <v>161827.74349999998</v>
      </c>
      <c r="I677" s="356"/>
      <c r="J677" s="356"/>
    </row>
    <row r="678" spans="1:10" x14ac:dyDescent="0.2">
      <c r="A678" s="307">
        <v>2015</v>
      </c>
      <c r="B678" s="313" t="s">
        <v>35</v>
      </c>
      <c r="C678" s="313" t="s">
        <v>121</v>
      </c>
      <c r="D678" s="357">
        <v>26703.784999999993</v>
      </c>
      <c r="E678" s="357">
        <v>103309.19200000001</v>
      </c>
      <c r="F678" s="357">
        <v>33803.464500000002</v>
      </c>
      <c r="G678" s="357">
        <v>7329.5700000000006</v>
      </c>
      <c r="H678" s="358">
        <v>171146.01150000002</v>
      </c>
      <c r="I678" s="356"/>
      <c r="J678" s="356"/>
    </row>
    <row r="679" spans="1:10" x14ac:dyDescent="0.2">
      <c r="A679" s="307">
        <v>2015</v>
      </c>
      <c r="B679" s="313" t="s">
        <v>36</v>
      </c>
      <c r="C679" s="313" t="s">
        <v>121</v>
      </c>
      <c r="D679" s="357">
        <v>25613.37</v>
      </c>
      <c r="E679" s="357">
        <v>95929.286999999968</v>
      </c>
      <c r="F679" s="357">
        <v>32304.02</v>
      </c>
      <c r="G679" s="357">
        <v>7769.7624999999989</v>
      </c>
      <c r="H679" s="358">
        <v>161616.43949999998</v>
      </c>
      <c r="I679" s="356"/>
      <c r="J679" s="356"/>
    </row>
    <row r="680" spans="1:10" x14ac:dyDescent="0.2">
      <c r="A680" s="307">
        <v>2015</v>
      </c>
      <c r="B680" s="313" t="s">
        <v>37</v>
      </c>
      <c r="C680" s="313" t="s">
        <v>121</v>
      </c>
      <c r="D680" s="357">
        <v>31345.9925</v>
      </c>
      <c r="E680" s="357">
        <v>102573.37549999999</v>
      </c>
      <c r="F680" s="357">
        <v>37956.449499999995</v>
      </c>
      <c r="G680" s="357">
        <v>9118.8374999999996</v>
      </c>
      <c r="H680" s="358">
        <v>180994.655</v>
      </c>
      <c r="I680" s="356"/>
      <c r="J680" s="356"/>
    </row>
    <row r="681" spans="1:10" x14ac:dyDescent="0.2">
      <c r="A681" s="307">
        <v>2015</v>
      </c>
      <c r="B681" s="313" t="s">
        <v>38</v>
      </c>
      <c r="C681" s="313" t="s">
        <v>121</v>
      </c>
      <c r="D681" s="357">
        <v>28986.934999999994</v>
      </c>
      <c r="E681" s="357">
        <v>104414.5235</v>
      </c>
      <c r="F681" s="357">
        <v>31997.785499999994</v>
      </c>
      <c r="G681" s="357">
        <v>7897.06</v>
      </c>
      <c r="H681" s="358">
        <v>173296.304</v>
      </c>
      <c r="I681" s="356"/>
      <c r="J681" s="356"/>
    </row>
    <row r="682" spans="1:10" x14ac:dyDescent="0.2">
      <c r="A682" s="307">
        <v>2015</v>
      </c>
      <c r="B682" s="313" t="s">
        <v>39</v>
      </c>
      <c r="C682" s="313" t="s">
        <v>121</v>
      </c>
      <c r="D682" s="357">
        <v>33030.476999999999</v>
      </c>
      <c r="E682" s="357">
        <v>108768.29000000001</v>
      </c>
      <c r="F682" s="357">
        <v>40711.600000000006</v>
      </c>
      <c r="G682" s="357">
        <v>7804.4950000000008</v>
      </c>
      <c r="H682" s="358">
        <v>190314.86200000002</v>
      </c>
      <c r="I682" s="356"/>
      <c r="J682" s="356"/>
    </row>
    <row r="683" spans="1:10" x14ac:dyDescent="0.2">
      <c r="A683" s="307">
        <v>2015</v>
      </c>
      <c r="B683" s="313" t="s">
        <v>40</v>
      </c>
      <c r="C683" s="313" t="s">
        <v>121</v>
      </c>
      <c r="D683" s="357">
        <v>32546.067500000005</v>
      </c>
      <c r="E683" s="357">
        <v>115626.21150000024</v>
      </c>
      <c r="F683" s="357">
        <v>35915.832500000004</v>
      </c>
      <c r="G683" s="357">
        <v>7607.0724999999993</v>
      </c>
      <c r="H683" s="358">
        <v>191695.18400000027</v>
      </c>
      <c r="I683" s="356"/>
      <c r="J683" s="356"/>
    </row>
    <row r="684" spans="1:10" x14ac:dyDescent="0.2">
      <c r="A684" s="307">
        <v>2015</v>
      </c>
      <c r="B684" s="313" t="s">
        <v>41</v>
      </c>
      <c r="C684" s="313" t="s">
        <v>121</v>
      </c>
      <c r="D684" s="357">
        <v>31527.952500000003</v>
      </c>
      <c r="E684" s="357">
        <v>107788.26400000007</v>
      </c>
      <c r="F684" s="357">
        <v>32727.704999999998</v>
      </c>
      <c r="G684" s="357">
        <v>8173.7925000000014</v>
      </c>
      <c r="H684" s="358">
        <v>180217.71400000004</v>
      </c>
      <c r="I684" s="356"/>
      <c r="J684" s="356"/>
    </row>
    <row r="685" spans="1:10" x14ac:dyDescent="0.2">
      <c r="A685" s="307">
        <v>2015</v>
      </c>
      <c r="B685" s="313" t="s">
        <v>42</v>
      </c>
      <c r="C685" s="313" t="s">
        <v>121</v>
      </c>
      <c r="D685" s="357">
        <v>32082.937999999995</v>
      </c>
      <c r="E685" s="357">
        <v>133293.35100000026</v>
      </c>
      <c r="F685" s="357">
        <v>26460.593000000001</v>
      </c>
      <c r="G685" s="357">
        <v>9432.3274999999994</v>
      </c>
      <c r="H685" s="358">
        <v>201269.20950000026</v>
      </c>
      <c r="I685" s="356"/>
      <c r="J685" s="356"/>
    </row>
    <row r="686" spans="1:10" x14ac:dyDescent="0.2">
      <c r="A686" s="307">
        <v>2016</v>
      </c>
      <c r="B686" s="313" t="s">
        <v>43</v>
      </c>
      <c r="C686" s="313" t="s">
        <v>121</v>
      </c>
      <c r="D686" s="357">
        <v>27674.172499999982</v>
      </c>
      <c r="E686" s="357">
        <v>96142.07749999997</v>
      </c>
      <c r="F686" s="357">
        <v>26980.882499999996</v>
      </c>
      <c r="G686" s="357">
        <v>5194.8600000000079</v>
      </c>
      <c r="H686" s="358">
        <v>155991.99249999999</v>
      </c>
      <c r="I686" s="356"/>
      <c r="J686" s="356"/>
    </row>
    <row r="687" spans="1:10" x14ac:dyDescent="0.2">
      <c r="A687" s="307">
        <v>2016</v>
      </c>
      <c r="B687" s="313" t="s">
        <v>44</v>
      </c>
      <c r="C687" s="313" t="s">
        <v>121</v>
      </c>
      <c r="D687" s="357">
        <v>35023.177500000005</v>
      </c>
      <c r="E687" s="357">
        <v>91350.125</v>
      </c>
      <c r="F687" s="357">
        <v>30026.372499999998</v>
      </c>
      <c r="G687" s="357">
        <v>4868.0905000000012</v>
      </c>
      <c r="H687" s="358">
        <v>161267.76550000001</v>
      </c>
      <c r="I687" s="356"/>
      <c r="J687" s="356"/>
    </row>
    <row r="688" spans="1:10" x14ac:dyDescent="0.2">
      <c r="A688" s="307">
        <v>2016</v>
      </c>
      <c r="B688" s="313" t="s">
        <v>45</v>
      </c>
      <c r="C688" s="313" t="s">
        <v>121</v>
      </c>
      <c r="D688" s="357">
        <v>31365.12000000001</v>
      </c>
      <c r="E688" s="357">
        <v>94668.013500000059</v>
      </c>
      <c r="F688" s="357">
        <v>27301.82</v>
      </c>
      <c r="G688" s="357">
        <v>4100.5824999999995</v>
      </c>
      <c r="H688" s="358">
        <v>157435.53600000005</v>
      </c>
      <c r="I688" s="356"/>
      <c r="J688" s="356"/>
    </row>
    <row r="689" spans="1:10" x14ac:dyDescent="0.2">
      <c r="A689" s="307">
        <v>2016</v>
      </c>
      <c r="B689" s="313" t="s">
        <v>33</v>
      </c>
      <c r="C689" s="313" t="s">
        <v>121</v>
      </c>
      <c r="D689" s="357">
        <v>32034.187499999989</v>
      </c>
      <c r="E689" s="357">
        <v>99957.348000000085</v>
      </c>
      <c r="F689" s="357">
        <v>28433.182499999995</v>
      </c>
      <c r="G689" s="357">
        <v>4571.0729999999994</v>
      </c>
      <c r="H689" s="358">
        <v>164995.79100000008</v>
      </c>
      <c r="I689" s="356"/>
      <c r="J689" s="356"/>
    </row>
    <row r="690" spans="1:10" x14ac:dyDescent="0.2">
      <c r="A690" s="307">
        <v>2016</v>
      </c>
      <c r="B690" s="313" t="s">
        <v>35</v>
      </c>
      <c r="C690" s="313" t="s">
        <v>121</v>
      </c>
      <c r="D690" s="357">
        <v>31077.764999999996</v>
      </c>
      <c r="E690" s="357">
        <v>91264.074000000022</v>
      </c>
      <c r="F690" s="357">
        <v>27159.251499999995</v>
      </c>
      <c r="G690" s="357">
        <v>4012.7575000000002</v>
      </c>
      <c r="H690" s="358">
        <v>153513.84800000003</v>
      </c>
      <c r="I690" s="356"/>
      <c r="J690" s="356"/>
    </row>
    <row r="691" spans="1:10" x14ac:dyDescent="0.2">
      <c r="A691" s="307">
        <v>2016</v>
      </c>
      <c r="B691" s="313" t="s">
        <v>36</v>
      </c>
      <c r="C691" s="313" t="s">
        <v>121</v>
      </c>
      <c r="D691" s="357">
        <v>31861.305</v>
      </c>
      <c r="E691" s="357">
        <v>92034.653499999986</v>
      </c>
      <c r="F691" s="357">
        <v>23751.419999999995</v>
      </c>
      <c r="G691" s="357">
        <v>3824.6900000000014</v>
      </c>
      <c r="H691" s="358">
        <v>151472.06849999996</v>
      </c>
      <c r="I691" s="356"/>
      <c r="J691" s="356"/>
    </row>
    <row r="692" spans="1:10" x14ac:dyDescent="0.2">
      <c r="A692" s="307">
        <v>2016</v>
      </c>
      <c r="B692" s="313" t="s">
        <v>37</v>
      </c>
      <c r="C692" s="313" t="s">
        <v>121</v>
      </c>
      <c r="D692" s="357">
        <v>27032.9925</v>
      </c>
      <c r="E692" s="357">
        <v>79387.632500000167</v>
      </c>
      <c r="F692" s="357">
        <v>18838.974999999999</v>
      </c>
      <c r="G692" s="357">
        <v>2989.6875000000009</v>
      </c>
      <c r="H692" s="358">
        <v>128249.28750000017</v>
      </c>
      <c r="I692" s="356"/>
      <c r="J692" s="356"/>
    </row>
    <row r="693" spans="1:10" x14ac:dyDescent="0.2">
      <c r="A693" s="307">
        <v>2016</v>
      </c>
      <c r="B693" s="313" t="s">
        <v>38</v>
      </c>
      <c r="C693" s="313" t="s">
        <v>121</v>
      </c>
      <c r="D693" s="357">
        <v>29843.17</v>
      </c>
      <c r="E693" s="357">
        <v>100228.07950000021</v>
      </c>
      <c r="F693" s="357">
        <v>28983.016000000003</v>
      </c>
      <c r="G693" s="357">
        <v>4842.5749999999998</v>
      </c>
      <c r="H693" s="358">
        <v>163896.84050000019</v>
      </c>
      <c r="I693" s="356"/>
      <c r="J693" s="356"/>
    </row>
    <row r="694" spans="1:10" x14ac:dyDescent="0.2">
      <c r="A694" s="307">
        <v>2016</v>
      </c>
      <c r="B694" s="313" t="s">
        <v>39</v>
      </c>
      <c r="C694" s="313" t="s">
        <v>121</v>
      </c>
      <c r="D694" s="357">
        <v>28881.545000000002</v>
      </c>
      <c r="E694" s="357">
        <v>94362.238499999963</v>
      </c>
      <c r="F694" s="357">
        <v>23311.454999999994</v>
      </c>
      <c r="G694" s="357">
        <v>5089.8949999999995</v>
      </c>
      <c r="H694" s="358">
        <v>151645.13349999997</v>
      </c>
      <c r="I694" s="356"/>
      <c r="J694" s="356"/>
    </row>
    <row r="695" spans="1:10" x14ac:dyDescent="0.2">
      <c r="A695" s="307">
        <v>2016</v>
      </c>
      <c r="B695" s="313" t="s">
        <v>40</v>
      </c>
      <c r="C695" s="313" t="s">
        <v>121</v>
      </c>
      <c r="D695" s="357">
        <v>28104.782500000001</v>
      </c>
      <c r="E695" s="357">
        <v>90404.944500000129</v>
      </c>
      <c r="F695" s="357">
        <v>24077.945999999993</v>
      </c>
      <c r="G695" s="357">
        <v>4655.4774999999991</v>
      </c>
      <c r="H695" s="358">
        <v>147243.15050000019</v>
      </c>
      <c r="I695" s="356"/>
      <c r="J695" s="356"/>
    </row>
    <row r="696" spans="1:10" x14ac:dyDescent="0.2">
      <c r="A696" s="307">
        <v>2016</v>
      </c>
      <c r="B696" s="313" t="s">
        <v>41</v>
      </c>
      <c r="C696" s="313" t="s">
        <v>121</v>
      </c>
      <c r="D696" s="357">
        <v>28443.562500000004</v>
      </c>
      <c r="E696" s="357">
        <v>93765.403000000006</v>
      </c>
      <c r="F696" s="357">
        <v>23387.452500000003</v>
      </c>
      <c r="G696" s="357">
        <v>4489.1149999999998</v>
      </c>
      <c r="H696" s="358">
        <v>150085.53300000002</v>
      </c>
      <c r="I696" s="356"/>
      <c r="J696" s="356"/>
    </row>
    <row r="697" spans="1:10" x14ac:dyDescent="0.2">
      <c r="A697" s="307">
        <v>2016</v>
      </c>
      <c r="B697" s="313" t="s">
        <v>42</v>
      </c>
      <c r="C697" s="313" t="s">
        <v>121</v>
      </c>
      <c r="D697" s="357">
        <v>27144.46</v>
      </c>
      <c r="E697" s="357">
        <v>94509.337000000043</v>
      </c>
      <c r="F697" s="357">
        <v>21296.751999999997</v>
      </c>
      <c r="G697" s="357">
        <v>3910.3425000000002</v>
      </c>
      <c r="H697" s="358">
        <v>146860.89150000009</v>
      </c>
      <c r="I697" s="356"/>
      <c r="J697" s="356"/>
    </row>
    <row r="698" spans="1:10" x14ac:dyDescent="0.2">
      <c r="A698" s="307">
        <v>2017</v>
      </c>
      <c r="B698" s="313" t="s">
        <v>43</v>
      </c>
      <c r="C698" s="313" t="s">
        <v>121</v>
      </c>
      <c r="D698" s="357">
        <v>22960.562499999993</v>
      </c>
      <c r="E698" s="357">
        <v>82914.319499999954</v>
      </c>
      <c r="F698" s="357">
        <v>17615.21</v>
      </c>
      <c r="G698" s="357">
        <v>3703.1125000000002</v>
      </c>
      <c r="H698" s="358">
        <v>127193.20449999999</v>
      </c>
      <c r="I698" s="356"/>
      <c r="J698" s="356"/>
    </row>
    <row r="699" spans="1:10" x14ac:dyDescent="0.2">
      <c r="A699" s="307">
        <v>2017</v>
      </c>
      <c r="B699" s="313" t="s">
        <v>44</v>
      </c>
      <c r="C699" s="313" t="s">
        <v>121</v>
      </c>
      <c r="D699" s="357">
        <v>27217.876999999997</v>
      </c>
      <c r="E699" s="357">
        <v>85424.929499999984</v>
      </c>
      <c r="F699" s="357">
        <v>21237.012999999999</v>
      </c>
      <c r="G699" s="357">
        <v>3482.7000000000003</v>
      </c>
      <c r="H699" s="358">
        <v>137362.51949999999</v>
      </c>
      <c r="I699" s="356"/>
      <c r="J699" s="356"/>
    </row>
    <row r="700" spans="1:10" x14ac:dyDescent="0.2">
      <c r="A700" s="307">
        <v>2017</v>
      </c>
      <c r="B700" s="313" t="s">
        <v>45</v>
      </c>
      <c r="C700" s="313" t="s">
        <v>121</v>
      </c>
      <c r="D700" s="357">
        <v>26063.685500000003</v>
      </c>
      <c r="E700" s="357">
        <v>89906.41750000004</v>
      </c>
      <c r="F700" s="357">
        <v>22067.125499999995</v>
      </c>
      <c r="G700" s="357">
        <v>4207.2349999999997</v>
      </c>
      <c r="H700" s="358">
        <v>142244.46350000007</v>
      </c>
      <c r="I700" s="356"/>
      <c r="J700" s="356"/>
    </row>
    <row r="701" spans="1:10" x14ac:dyDescent="0.2">
      <c r="A701" s="307">
        <v>2017</v>
      </c>
      <c r="B701" s="313" t="s">
        <v>33</v>
      </c>
      <c r="C701" s="313" t="s">
        <v>121</v>
      </c>
      <c r="D701" s="357">
        <v>21559.8685</v>
      </c>
      <c r="E701" s="357">
        <v>77147.367499999993</v>
      </c>
      <c r="F701" s="357">
        <v>18756.244499999997</v>
      </c>
      <c r="G701" s="357">
        <v>2988.8825000000002</v>
      </c>
      <c r="H701" s="358">
        <v>120452.36299999997</v>
      </c>
      <c r="I701" s="356"/>
      <c r="J701" s="356"/>
    </row>
    <row r="702" spans="1:10" x14ac:dyDescent="0.2">
      <c r="A702" s="307">
        <v>2017</v>
      </c>
      <c r="B702" s="313" t="s">
        <v>35</v>
      </c>
      <c r="C702" s="313" t="s">
        <v>121</v>
      </c>
      <c r="D702" s="357">
        <v>27467.999999999996</v>
      </c>
      <c r="E702" s="357">
        <v>88035.397500000036</v>
      </c>
      <c r="F702" s="357">
        <v>23815.738000000001</v>
      </c>
      <c r="G702" s="357">
        <v>2639.5474999999997</v>
      </c>
      <c r="H702" s="358">
        <v>141958.68300000002</v>
      </c>
      <c r="I702" s="356"/>
      <c r="J702" s="356"/>
    </row>
    <row r="703" spans="1:10" x14ac:dyDescent="0.2">
      <c r="A703" s="307">
        <v>2017</v>
      </c>
      <c r="B703" s="313" t="s">
        <v>36</v>
      </c>
      <c r="C703" s="313" t="s">
        <v>121</v>
      </c>
      <c r="D703" s="357">
        <v>25293.062499999993</v>
      </c>
      <c r="E703" s="357">
        <v>85008.313000000009</v>
      </c>
      <c r="F703" s="357">
        <v>24028.524999999994</v>
      </c>
      <c r="G703" s="357">
        <v>3139.9650000000006</v>
      </c>
      <c r="H703" s="358">
        <v>137469.86550000001</v>
      </c>
      <c r="I703" s="356"/>
      <c r="J703" s="356"/>
    </row>
    <row r="704" spans="1:10" x14ac:dyDescent="0.2">
      <c r="A704" s="307">
        <v>2017</v>
      </c>
      <c r="B704" s="313" t="s">
        <v>37</v>
      </c>
      <c r="C704" s="313" t="s">
        <v>121</v>
      </c>
      <c r="D704" s="357">
        <v>25685.949999999997</v>
      </c>
      <c r="E704" s="357">
        <v>92708.01499999997</v>
      </c>
      <c r="F704" s="357">
        <v>23885.665000000001</v>
      </c>
      <c r="G704" s="357">
        <v>3325.8825000000002</v>
      </c>
      <c r="H704" s="358">
        <v>145605.51249999995</v>
      </c>
      <c r="I704" s="356"/>
      <c r="J704" s="356"/>
    </row>
    <row r="705" spans="1:10" x14ac:dyDescent="0.2">
      <c r="A705" s="307">
        <v>2017</v>
      </c>
      <c r="B705" s="313" t="s">
        <v>38</v>
      </c>
      <c r="C705" s="313" t="s">
        <v>121</v>
      </c>
      <c r="D705" s="357">
        <v>28684.824999999997</v>
      </c>
      <c r="E705" s="357">
        <v>87187.639999999985</v>
      </c>
      <c r="F705" s="357">
        <v>25641.030999999999</v>
      </c>
      <c r="G705" s="357">
        <v>3653.8550000000005</v>
      </c>
      <c r="H705" s="358">
        <v>145167.351</v>
      </c>
      <c r="I705" s="356"/>
      <c r="J705" s="356"/>
    </row>
    <row r="706" spans="1:10" x14ac:dyDescent="0.2">
      <c r="A706" s="307">
        <v>2017</v>
      </c>
      <c r="B706" s="313" t="s">
        <v>39</v>
      </c>
      <c r="C706" s="313" t="s">
        <v>121</v>
      </c>
      <c r="D706" s="357">
        <v>26081.449999999993</v>
      </c>
      <c r="E706" s="357">
        <v>92051.776499999993</v>
      </c>
      <c r="F706" s="357">
        <v>21841.887499999997</v>
      </c>
      <c r="G706" s="357">
        <v>3839.2049999999999</v>
      </c>
      <c r="H706" s="358">
        <v>143814.31899999996</v>
      </c>
      <c r="I706" s="356"/>
      <c r="J706" s="356"/>
    </row>
    <row r="707" spans="1:10" x14ac:dyDescent="0.2">
      <c r="A707" s="307">
        <v>2017</v>
      </c>
      <c r="B707" s="313" t="s">
        <v>40</v>
      </c>
      <c r="C707" s="313" t="s">
        <v>121</v>
      </c>
      <c r="D707" s="357">
        <v>27971.089999999993</v>
      </c>
      <c r="E707" s="357">
        <v>90036.13999999997</v>
      </c>
      <c r="F707" s="357">
        <v>21667.670000000002</v>
      </c>
      <c r="G707" s="357">
        <v>3976.9575</v>
      </c>
      <c r="H707" s="358">
        <v>143651.85749999998</v>
      </c>
      <c r="I707" s="356"/>
      <c r="J707" s="356"/>
    </row>
    <row r="708" spans="1:10" x14ac:dyDescent="0.2">
      <c r="A708" s="307">
        <v>2017</v>
      </c>
      <c r="B708" s="313" t="s">
        <v>41</v>
      </c>
      <c r="C708" s="313" t="s">
        <v>121</v>
      </c>
      <c r="D708" s="357">
        <v>29132.957499999997</v>
      </c>
      <c r="E708" s="357">
        <v>96624.819000000047</v>
      </c>
      <c r="F708" s="357">
        <v>21542.064999999999</v>
      </c>
      <c r="G708" s="357">
        <v>4061.9350000000004</v>
      </c>
      <c r="H708" s="358">
        <v>151361.77650000004</v>
      </c>
      <c r="I708" s="356"/>
      <c r="J708" s="356"/>
    </row>
    <row r="709" spans="1:10" x14ac:dyDescent="0.2">
      <c r="A709" s="307">
        <v>2017</v>
      </c>
      <c r="B709" s="313" t="s">
        <v>42</v>
      </c>
      <c r="C709" s="313" t="s">
        <v>121</v>
      </c>
      <c r="D709" s="357">
        <v>26539.899999999998</v>
      </c>
      <c r="E709" s="357">
        <v>93586.217499999999</v>
      </c>
      <c r="F709" s="357">
        <v>17230.532000000003</v>
      </c>
      <c r="G709" s="357">
        <v>3626.2975000000001</v>
      </c>
      <c r="H709" s="358">
        <v>140982.94699999996</v>
      </c>
      <c r="I709" s="356"/>
      <c r="J709" s="356"/>
    </row>
    <row r="710" spans="1:10" x14ac:dyDescent="0.2">
      <c r="A710" s="307">
        <v>2018</v>
      </c>
      <c r="B710" s="313" t="s">
        <v>43</v>
      </c>
      <c r="C710" s="313" t="s">
        <v>121</v>
      </c>
      <c r="D710" s="357">
        <v>25133.019999999997</v>
      </c>
      <c r="E710" s="357">
        <v>83110.553499999965</v>
      </c>
      <c r="F710" s="357">
        <v>17150.514999999996</v>
      </c>
      <c r="G710" s="357">
        <v>3732.8595000000005</v>
      </c>
      <c r="H710" s="358">
        <v>129126.94799999996</v>
      </c>
      <c r="I710" s="356"/>
      <c r="J710" s="356"/>
    </row>
    <row r="711" spans="1:10" x14ac:dyDescent="0.2">
      <c r="A711" s="307">
        <v>2018</v>
      </c>
      <c r="B711" s="313" t="s">
        <v>44</v>
      </c>
      <c r="C711" s="313" t="s">
        <v>121</v>
      </c>
      <c r="D711" s="357">
        <v>27124.7225</v>
      </c>
      <c r="E711" s="357">
        <v>87054.860999999946</v>
      </c>
      <c r="F711" s="357">
        <v>19412.282500000001</v>
      </c>
      <c r="G711" s="357">
        <v>3372.2475000000004</v>
      </c>
      <c r="H711" s="358">
        <v>136964.11349999998</v>
      </c>
      <c r="I711" s="356"/>
      <c r="J711" s="356"/>
    </row>
    <row r="712" spans="1:10" x14ac:dyDescent="0.2">
      <c r="A712" s="307">
        <v>2018</v>
      </c>
      <c r="B712" s="313" t="s">
        <v>45</v>
      </c>
      <c r="C712" s="313" t="s">
        <v>121</v>
      </c>
      <c r="D712" s="357">
        <v>27313.77</v>
      </c>
      <c r="E712" s="357">
        <v>85084.816806122428</v>
      </c>
      <c r="F712" s="357">
        <v>18941.107499999998</v>
      </c>
      <c r="G712" s="357">
        <v>4352.6750000000002</v>
      </c>
      <c r="H712" s="358">
        <v>135692.36930612239</v>
      </c>
      <c r="I712" s="356"/>
      <c r="J712" s="356"/>
    </row>
    <row r="713" spans="1:10" x14ac:dyDescent="0.2">
      <c r="A713" s="307">
        <v>2018</v>
      </c>
      <c r="B713" s="313" t="s">
        <v>33</v>
      </c>
      <c r="C713" s="313" t="s">
        <v>121</v>
      </c>
      <c r="D713" s="357">
        <v>26015.904999999999</v>
      </c>
      <c r="E713" s="357">
        <v>90522.292499999967</v>
      </c>
      <c r="F713" s="357">
        <v>20980.795999999998</v>
      </c>
      <c r="G713" s="357">
        <v>3244.9999999999995</v>
      </c>
      <c r="H713" s="358">
        <v>140763.99349999995</v>
      </c>
      <c r="I713" s="356"/>
      <c r="J713" s="356"/>
    </row>
    <row r="714" spans="1:10" x14ac:dyDescent="0.2">
      <c r="A714" s="307">
        <v>2018</v>
      </c>
      <c r="B714" s="313" t="s">
        <v>35</v>
      </c>
      <c r="C714" s="313" t="s">
        <v>121</v>
      </c>
      <c r="D714" s="357">
        <v>28037.584999999995</v>
      </c>
      <c r="E714" s="357">
        <v>88855.263051020389</v>
      </c>
      <c r="F714" s="357">
        <v>20087.919999999998</v>
      </c>
      <c r="G714" s="357">
        <v>3450.3604999999998</v>
      </c>
      <c r="H714" s="358">
        <v>140431.1285510204</v>
      </c>
      <c r="I714" s="356"/>
      <c r="J714" s="356"/>
    </row>
    <row r="715" spans="1:10" x14ac:dyDescent="0.2">
      <c r="A715" s="307">
        <v>2018</v>
      </c>
      <c r="B715" s="313" t="s">
        <v>36</v>
      </c>
      <c r="C715" s="313" t="s">
        <v>121</v>
      </c>
      <c r="D715" s="357">
        <v>25289.047500000001</v>
      </c>
      <c r="E715" s="357">
        <v>82525.377119047596</v>
      </c>
      <c r="F715" s="357">
        <v>18134.326999999997</v>
      </c>
      <c r="G715" s="357">
        <v>3268.0380999999998</v>
      </c>
      <c r="H715" s="358">
        <v>129216.78971904759</v>
      </c>
      <c r="I715" s="356"/>
      <c r="J715" s="356"/>
    </row>
    <row r="716" spans="1:10" x14ac:dyDescent="0.2">
      <c r="A716" s="307">
        <v>2018</v>
      </c>
      <c r="B716" s="313" t="s">
        <v>37</v>
      </c>
      <c r="C716" s="313" t="s">
        <v>121</v>
      </c>
      <c r="D716" s="357">
        <v>26777.952499999999</v>
      </c>
      <c r="E716" s="357">
        <v>85672.0435</v>
      </c>
      <c r="F716" s="357">
        <v>18330.7255</v>
      </c>
      <c r="G716" s="357">
        <v>4062.9850000000006</v>
      </c>
      <c r="H716" s="358">
        <v>134843.7065</v>
      </c>
      <c r="I716" s="356"/>
      <c r="J716" s="356"/>
    </row>
    <row r="717" spans="1:10" x14ac:dyDescent="0.2">
      <c r="A717" s="307">
        <v>2018</v>
      </c>
      <c r="B717" s="313" t="s">
        <v>38</v>
      </c>
      <c r="C717" s="313" t="s">
        <v>121</v>
      </c>
      <c r="D717" s="357">
        <v>27027.105</v>
      </c>
      <c r="E717" s="357">
        <v>90533.839000000007</v>
      </c>
      <c r="F717" s="357">
        <v>20250.669499999996</v>
      </c>
      <c r="G717" s="357">
        <v>3999.2579999999998</v>
      </c>
      <c r="H717" s="358">
        <v>141810.87150000001</v>
      </c>
      <c r="I717" s="356"/>
      <c r="J717" s="356"/>
    </row>
    <row r="718" spans="1:10" x14ac:dyDescent="0.2">
      <c r="A718" s="307">
        <v>2018</v>
      </c>
      <c r="B718" s="313" t="s">
        <v>39</v>
      </c>
      <c r="C718" s="313" t="s">
        <v>121</v>
      </c>
      <c r="D718" s="357">
        <v>27950.782500000001</v>
      </c>
      <c r="E718" s="357">
        <v>90660.920000000013</v>
      </c>
      <c r="F718" s="357">
        <v>21014.3145</v>
      </c>
      <c r="G718" s="357">
        <v>3337.4959999999996</v>
      </c>
      <c r="H718" s="358">
        <v>142963.51300000004</v>
      </c>
      <c r="I718" s="356"/>
      <c r="J718" s="356"/>
    </row>
    <row r="719" spans="1:10" x14ac:dyDescent="0.2">
      <c r="A719" s="307">
        <v>2018</v>
      </c>
      <c r="B719" s="313" t="s">
        <v>40</v>
      </c>
      <c r="C719" s="313" t="s">
        <v>121</v>
      </c>
      <c r="D719" s="357">
        <v>29963.050000000003</v>
      </c>
      <c r="E719" s="357">
        <v>96715.145500000071</v>
      </c>
      <c r="F719" s="357">
        <v>19143.284</v>
      </c>
      <c r="G719" s="357">
        <v>5139.0749999999998</v>
      </c>
      <c r="H719" s="358">
        <v>150960.55450000006</v>
      </c>
      <c r="I719" s="356"/>
      <c r="J719" s="356"/>
    </row>
    <row r="720" spans="1:10" x14ac:dyDescent="0.2">
      <c r="A720" s="307">
        <v>2018</v>
      </c>
      <c r="B720" s="313" t="s">
        <v>41</v>
      </c>
      <c r="C720" s="313" t="s">
        <v>121</v>
      </c>
      <c r="D720" s="357">
        <v>31781.404999999999</v>
      </c>
      <c r="E720" s="357">
        <v>103500.80000000009</v>
      </c>
      <c r="F720" s="357">
        <v>19875.854500000001</v>
      </c>
      <c r="G720" s="357">
        <v>5262.8850000000002</v>
      </c>
      <c r="H720" s="358">
        <v>160420.9445000001</v>
      </c>
      <c r="I720" s="356"/>
      <c r="J720" s="356"/>
    </row>
    <row r="721" spans="1:49" x14ac:dyDescent="0.2">
      <c r="A721" s="307">
        <v>2018</v>
      </c>
      <c r="B721" s="313" t="s">
        <v>42</v>
      </c>
      <c r="C721" s="313" t="s">
        <v>121</v>
      </c>
      <c r="D721" s="357">
        <v>28276.200500000003</v>
      </c>
      <c r="E721" s="357">
        <v>95670.292000000045</v>
      </c>
      <c r="F721" s="357">
        <v>16697.960499999997</v>
      </c>
      <c r="G721" s="357">
        <v>5473.4500000000007</v>
      </c>
      <c r="H721" s="358">
        <v>146117.90300000005</v>
      </c>
      <c r="I721" s="356"/>
      <c r="J721" s="356"/>
    </row>
    <row r="722" spans="1:49" x14ac:dyDescent="0.2">
      <c r="A722" s="307">
        <v>2019</v>
      </c>
      <c r="B722" s="313" t="s">
        <v>43</v>
      </c>
      <c r="C722" s="313" t="s">
        <v>121</v>
      </c>
      <c r="D722" s="357">
        <v>22566.789999999997</v>
      </c>
      <c r="E722" s="357">
        <v>85833.060000000027</v>
      </c>
      <c r="F722" s="357">
        <v>15296.888999999999</v>
      </c>
      <c r="G722" s="357">
        <v>5323.3130000000001</v>
      </c>
      <c r="H722" s="358">
        <v>129020.05200000001</v>
      </c>
      <c r="I722" s="356"/>
      <c r="J722" s="356"/>
    </row>
    <row r="723" spans="1:49" s="361" customFormat="1" x14ac:dyDescent="0.2">
      <c r="A723" s="307">
        <v>2019</v>
      </c>
      <c r="B723" s="313" t="s">
        <v>44</v>
      </c>
      <c r="C723" s="313" t="s">
        <v>121</v>
      </c>
      <c r="D723" s="357">
        <v>29848.289999999997</v>
      </c>
      <c r="E723" s="357">
        <v>86143.413999999961</v>
      </c>
      <c r="F723" s="357">
        <v>19201.955499999993</v>
      </c>
      <c r="G723" s="357">
        <v>5542.0279999999993</v>
      </c>
      <c r="H723" s="358">
        <v>140735.68749999997</v>
      </c>
      <c r="I723" s="356"/>
      <c r="J723" s="356"/>
      <c r="K723" s="340"/>
      <c r="L723" s="340"/>
      <c r="M723" s="340"/>
      <c r="N723" s="340"/>
      <c r="O723" s="340"/>
      <c r="P723" s="340"/>
      <c r="Q723" s="340"/>
      <c r="R723" s="340"/>
      <c r="S723" s="340"/>
      <c r="T723" s="340"/>
      <c r="U723" s="340"/>
      <c r="V723" s="340"/>
      <c r="W723" s="340"/>
      <c r="X723" s="340"/>
      <c r="Y723" s="340"/>
      <c r="Z723" s="340"/>
      <c r="AA723" s="340"/>
      <c r="AB723" s="340"/>
      <c r="AC723" s="340"/>
      <c r="AD723" s="340"/>
      <c r="AE723" s="340"/>
      <c r="AF723" s="340"/>
      <c r="AG723" s="340"/>
      <c r="AH723" s="340"/>
      <c r="AI723" s="340"/>
      <c r="AJ723" s="340"/>
      <c r="AK723" s="340"/>
      <c r="AL723" s="340"/>
      <c r="AM723" s="340"/>
      <c r="AN723" s="340"/>
      <c r="AO723" s="340"/>
      <c r="AP723" s="340"/>
      <c r="AQ723" s="340"/>
      <c r="AR723" s="340"/>
      <c r="AS723" s="340"/>
      <c r="AT723" s="340"/>
      <c r="AU723" s="340"/>
      <c r="AV723" s="340"/>
      <c r="AW723" s="340"/>
    </row>
    <row r="724" spans="1:49" s="340" customFormat="1" x14ac:dyDescent="0.2">
      <c r="A724" s="307">
        <v>2019</v>
      </c>
      <c r="B724" s="313" t="s">
        <v>45</v>
      </c>
      <c r="C724" s="313" t="s">
        <v>121</v>
      </c>
      <c r="D724" s="357">
        <v>31037.911499999998</v>
      </c>
      <c r="E724" s="357">
        <v>98304.818500000038</v>
      </c>
      <c r="F724" s="357">
        <v>20865.333499999993</v>
      </c>
      <c r="G724" s="357">
        <v>5775.1464999999998</v>
      </c>
      <c r="H724" s="358">
        <v>155983.21000000002</v>
      </c>
      <c r="I724" s="356"/>
      <c r="J724" s="356"/>
    </row>
    <row r="725" spans="1:49" x14ac:dyDescent="0.2">
      <c r="A725" s="307">
        <v>2019</v>
      </c>
      <c r="B725" s="313" t="s">
        <v>33</v>
      </c>
      <c r="C725" s="313" t="s">
        <v>121</v>
      </c>
      <c r="D725" s="357">
        <v>27883.155000000002</v>
      </c>
      <c r="E725" s="357">
        <v>92728.770500000057</v>
      </c>
      <c r="F725" s="357">
        <v>18749.263499999997</v>
      </c>
      <c r="G725" s="357">
        <v>5679.8630000000003</v>
      </c>
      <c r="H725" s="358">
        <v>145041.05200000008</v>
      </c>
      <c r="I725" s="356"/>
      <c r="J725" s="356"/>
    </row>
    <row r="726" spans="1:49" x14ac:dyDescent="0.2">
      <c r="A726" s="307">
        <v>2019</v>
      </c>
      <c r="B726" s="313" t="s">
        <v>35</v>
      </c>
      <c r="C726" s="313" t="s">
        <v>121</v>
      </c>
      <c r="D726" s="357">
        <v>33776.622500000005</v>
      </c>
      <c r="E726" s="357">
        <v>92427.986500000014</v>
      </c>
      <c r="F726" s="357">
        <v>20418.606</v>
      </c>
      <c r="G726" s="357">
        <v>6868.8204999999998</v>
      </c>
      <c r="H726" s="358">
        <v>153492.03550000006</v>
      </c>
      <c r="I726" s="356"/>
      <c r="J726" s="356"/>
    </row>
    <row r="727" spans="1:49" x14ac:dyDescent="0.2">
      <c r="A727" s="307">
        <v>2019</v>
      </c>
      <c r="B727" s="313" t="s">
        <v>36</v>
      </c>
      <c r="C727" s="313" t="s">
        <v>121</v>
      </c>
      <c r="D727" s="357">
        <v>31478.194999999996</v>
      </c>
      <c r="E727" s="357">
        <v>87971.579000000027</v>
      </c>
      <c r="F727" s="357">
        <v>18896.417499999996</v>
      </c>
      <c r="G727" s="357">
        <v>6327.915</v>
      </c>
      <c r="H727" s="358">
        <v>144674.10650000002</v>
      </c>
      <c r="I727" s="356"/>
      <c r="J727" s="356"/>
    </row>
    <row r="728" spans="1:49" x14ac:dyDescent="0.2">
      <c r="A728" s="307">
        <v>2019</v>
      </c>
      <c r="B728" s="313" t="s">
        <v>37</v>
      </c>
      <c r="C728" s="313" t="s">
        <v>121</v>
      </c>
      <c r="D728" s="357">
        <v>36265.513000000006</v>
      </c>
      <c r="E728" s="357">
        <v>95669.513000000108</v>
      </c>
      <c r="F728" s="357">
        <v>21437.532500000001</v>
      </c>
      <c r="G728" s="357">
        <v>6223.0454999999993</v>
      </c>
      <c r="H728" s="358">
        <v>159595.60400000011</v>
      </c>
      <c r="I728" s="356"/>
      <c r="J728" s="356"/>
    </row>
    <row r="729" spans="1:49" x14ac:dyDescent="0.2">
      <c r="A729" s="307">
        <v>2019</v>
      </c>
      <c r="B729" s="313" t="s">
        <v>38</v>
      </c>
      <c r="C729" s="313" t="s">
        <v>121</v>
      </c>
      <c r="D729" s="357">
        <v>35530.832999999999</v>
      </c>
      <c r="E729" s="357">
        <v>98071.563000000067</v>
      </c>
      <c r="F729" s="357">
        <v>20555.68</v>
      </c>
      <c r="G729" s="357">
        <v>6297.6774999999998</v>
      </c>
      <c r="H729" s="358">
        <v>160455.75350000008</v>
      </c>
      <c r="I729" s="356"/>
      <c r="J729" s="356"/>
    </row>
    <row r="730" spans="1:49" x14ac:dyDescent="0.2">
      <c r="A730" s="307">
        <v>2019</v>
      </c>
      <c r="B730" s="313" t="s">
        <v>39</v>
      </c>
      <c r="C730" s="313" t="s">
        <v>121</v>
      </c>
      <c r="D730" s="357">
        <v>32998.83</v>
      </c>
      <c r="E730" s="357">
        <v>102187.03950000007</v>
      </c>
      <c r="F730" s="357">
        <v>19903.011499999997</v>
      </c>
      <c r="G730" s="357">
        <v>6265.2674999999999</v>
      </c>
      <c r="H730" s="358">
        <v>161354.14850000007</v>
      </c>
      <c r="I730" s="356"/>
      <c r="J730" s="356"/>
    </row>
    <row r="731" spans="1:49" x14ac:dyDescent="0.2">
      <c r="A731" s="307">
        <v>2019</v>
      </c>
      <c r="B731" s="313" t="s">
        <v>40</v>
      </c>
      <c r="C731" s="313" t="s">
        <v>121</v>
      </c>
      <c r="D731" s="357">
        <v>36560.156499999997</v>
      </c>
      <c r="E731" s="357">
        <v>102066.27750000008</v>
      </c>
      <c r="F731" s="357">
        <v>23631.766500000002</v>
      </c>
      <c r="G731" s="357">
        <v>6859.11</v>
      </c>
      <c r="H731" s="358">
        <v>169117.31050000011</v>
      </c>
      <c r="I731" s="356"/>
      <c r="J731" s="356"/>
    </row>
    <row r="732" spans="1:49" s="340" customFormat="1" x14ac:dyDescent="0.2">
      <c r="A732" s="307">
        <v>2019</v>
      </c>
      <c r="B732" s="313" t="s">
        <v>41</v>
      </c>
      <c r="C732" s="313" t="s">
        <v>121</v>
      </c>
      <c r="D732" s="357">
        <v>38643.974500000004</v>
      </c>
      <c r="E732" s="357">
        <v>107673.45400000007</v>
      </c>
      <c r="F732" s="357">
        <v>23181.590000000004</v>
      </c>
      <c r="G732" s="357">
        <v>7437.8549999999996</v>
      </c>
      <c r="H732" s="358">
        <v>176936.87350000013</v>
      </c>
      <c r="I732" s="331"/>
      <c r="J732" s="331"/>
    </row>
    <row r="733" spans="1:49" s="340" customFormat="1" x14ac:dyDescent="0.2">
      <c r="A733" s="307">
        <v>2019</v>
      </c>
      <c r="B733" s="313" t="s">
        <v>42</v>
      </c>
      <c r="C733" s="313" t="s">
        <v>121</v>
      </c>
      <c r="D733" s="357">
        <v>33868.51</v>
      </c>
      <c r="E733" s="357">
        <v>109699.90550000005</v>
      </c>
      <c r="F733" s="357">
        <v>21253.601499999997</v>
      </c>
      <c r="G733" s="357">
        <v>6043.3675000000003</v>
      </c>
      <c r="H733" s="358">
        <v>170865.38450000001</v>
      </c>
      <c r="I733" s="331"/>
      <c r="J733" s="331"/>
    </row>
    <row r="734" spans="1:49" x14ac:dyDescent="0.2">
      <c r="A734" s="307">
        <v>2020</v>
      </c>
      <c r="B734" s="313" t="s">
        <v>43</v>
      </c>
      <c r="C734" s="313" t="s">
        <v>121</v>
      </c>
      <c r="D734" s="357">
        <v>27151.739999999998</v>
      </c>
      <c r="E734" s="357">
        <v>101747.25299999998</v>
      </c>
      <c r="F734" s="357">
        <v>20111.649999999998</v>
      </c>
      <c r="G734" s="357">
        <v>5459.3550000000005</v>
      </c>
      <c r="H734" s="358">
        <v>154469.99799999999</v>
      </c>
      <c r="I734" s="356"/>
      <c r="J734" s="356"/>
    </row>
    <row r="735" spans="1:49" x14ac:dyDescent="0.2">
      <c r="A735" s="307">
        <v>2020</v>
      </c>
      <c r="B735" s="313" t="s">
        <v>44</v>
      </c>
      <c r="C735" s="313" t="s">
        <v>121</v>
      </c>
      <c r="D735" s="357">
        <v>35703.284999999996</v>
      </c>
      <c r="E735" s="357">
        <v>90875.477500000008</v>
      </c>
      <c r="F735" s="357">
        <v>21302.061500000003</v>
      </c>
      <c r="G735" s="357">
        <v>6676.9375</v>
      </c>
      <c r="H735" s="358">
        <v>154557.76150000005</v>
      </c>
      <c r="I735" s="356"/>
      <c r="J735" s="356"/>
    </row>
    <row r="736" spans="1:49" x14ac:dyDescent="0.2">
      <c r="A736" s="307">
        <v>2020</v>
      </c>
      <c r="B736" s="313" t="s">
        <v>45</v>
      </c>
      <c r="C736" s="313" t="s">
        <v>121</v>
      </c>
      <c r="D736" s="357">
        <v>24183.31</v>
      </c>
      <c r="E736" s="357">
        <v>72428.622000000018</v>
      </c>
      <c r="F736" s="357">
        <v>16830.332999999995</v>
      </c>
      <c r="G736" s="357">
        <v>4591.6410000000005</v>
      </c>
      <c r="H736" s="358">
        <v>118033.90600000003</v>
      </c>
      <c r="I736" s="356"/>
      <c r="J736" s="356"/>
    </row>
    <row r="737" spans="1:10" x14ac:dyDescent="0.2">
      <c r="A737" s="307">
        <v>2020</v>
      </c>
      <c r="B737" s="313" t="s">
        <v>33</v>
      </c>
      <c r="C737" s="313" t="s">
        <v>121</v>
      </c>
      <c r="D737" s="357">
        <v>1851.14</v>
      </c>
      <c r="E737" s="357">
        <v>33327.792000000001</v>
      </c>
      <c r="F737" s="357">
        <v>2361.9524999999994</v>
      </c>
      <c r="G737" s="357">
        <v>1361.7655</v>
      </c>
      <c r="H737" s="358">
        <v>38902.65</v>
      </c>
      <c r="I737" s="356"/>
      <c r="J737" s="356"/>
    </row>
    <row r="738" spans="1:10" x14ac:dyDescent="0.2">
      <c r="A738" s="307">
        <v>2020</v>
      </c>
      <c r="B738" s="313" t="s">
        <v>35</v>
      </c>
      <c r="C738" s="313" t="s">
        <v>121</v>
      </c>
      <c r="D738" s="357">
        <v>20117.82095056153</v>
      </c>
      <c r="E738" s="357">
        <v>78254.039480993742</v>
      </c>
      <c r="F738" s="357">
        <v>12263.036980667111</v>
      </c>
      <c r="G738" s="357">
        <v>2885.5659982299808</v>
      </c>
      <c r="H738" s="358">
        <v>113520.46341045236</v>
      </c>
      <c r="I738" s="356"/>
      <c r="J738" s="356"/>
    </row>
    <row r="739" spans="1:10" x14ac:dyDescent="0.2">
      <c r="A739" s="307">
        <v>2020</v>
      </c>
      <c r="B739" s="313" t="s">
        <v>36</v>
      </c>
      <c r="C739" s="313" t="s">
        <v>121</v>
      </c>
      <c r="D739" s="357">
        <v>26820.32684085083</v>
      </c>
      <c r="E739" s="357">
        <v>91524.896375462558</v>
      </c>
      <c r="F739" s="357">
        <v>16922.210527000429</v>
      </c>
      <c r="G739" s="357">
        <v>3679.7585002861028</v>
      </c>
      <c r="H739" s="358">
        <v>138947.19224359994</v>
      </c>
      <c r="I739" s="356"/>
      <c r="J739" s="356"/>
    </row>
    <row r="740" spans="1:10" x14ac:dyDescent="0.2">
      <c r="A740" s="307">
        <v>2020</v>
      </c>
      <c r="B740" s="313" t="s">
        <v>37</v>
      </c>
      <c r="C740" s="313" t="s">
        <v>121</v>
      </c>
      <c r="D740" s="357">
        <v>32533.322574462898</v>
      </c>
      <c r="E740" s="357">
        <v>109757.99158964923</v>
      </c>
      <c r="F740" s="357">
        <v>21543.866001663209</v>
      </c>
      <c r="G740" s="357">
        <v>5994.0199943466178</v>
      </c>
      <c r="H740" s="358">
        <v>169829.20016012195</v>
      </c>
      <c r="I740" s="356"/>
      <c r="J740" s="356"/>
    </row>
    <row r="741" spans="1:10" x14ac:dyDescent="0.2">
      <c r="A741" s="307">
        <v>2020</v>
      </c>
      <c r="B741" s="313" t="s">
        <v>38</v>
      </c>
      <c r="C741" s="313" t="s">
        <v>121</v>
      </c>
      <c r="D741" s="357">
        <v>29266.555372131352</v>
      </c>
      <c r="E741" s="357">
        <v>101651.83341993333</v>
      </c>
      <c r="F741" s="357">
        <v>19483.315476264957</v>
      </c>
      <c r="G741" s="357">
        <v>6078.7819792309092</v>
      </c>
      <c r="H741" s="358">
        <v>156480.48624756048</v>
      </c>
      <c r="I741" s="356"/>
      <c r="J741" s="356"/>
    </row>
    <row r="742" spans="1:10" x14ac:dyDescent="0.2">
      <c r="A742" s="307">
        <v>2020</v>
      </c>
      <c r="B742" s="313" t="s">
        <v>39</v>
      </c>
      <c r="C742" s="313" t="s">
        <v>121</v>
      </c>
      <c r="D742" s="357">
        <v>33052.592454681399</v>
      </c>
      <c r="E742" s="357">
        <v>109736.82486311535</v>
      </c>
      <c r="F742" s="357">
        <v>23613.401015901571</v>
      </c>
      <c r="G742" s="357">
        <v>6161.7389978375413</v>
      </c>
      <c r="H742" s="358">
        <v>172564.55733153585</v>
      </c>
      <c r="I742" s="356"/>
      <c r="J742" s="356"/>
    </row>
    <row r="743" spans="1:10" x14ac:dyDescent="0.2">
      <c r="A743" s="307">
        <v>2020</v>
      </c>
      <c r="B743" s="313" t="s">
        <v>40</v>
      </c>
      <c r="C743" s="313" t="s">
        <v>121</v>
      </c>
      <c r="D743" s="357">
        <v>32884.839969482426</v>
      </c>
      <c r="E743" s="357">
        <v>115424.88804292302</v>
      </c>
      <c r="F743" s="357">
        <v>23896.951485881807</v>
      </c>
      <c r="G743" s="357">
        <v>6148.6529862504012</v>
      </c>
      <c r="H743" s="358">
        <v>178355.33248453762</v>
      </c>
      <c r="I743" s="356"/>
      <c r="J743" s="356"/>
    </row>
    <row r="744" spans="1:10" x14ac:dyDescent="0.2">
      <c r="A744" s="307">
        <v>2020</v>
      </c>
      <c r="B744" s="313" t="s">
        <v>41</v>
      </c>
      <c r="C744" s="313" t="s">
        <v>121</v>
      </c>
      <c r="D744" s="357">
        <v>31040.755463684087</v>
      </c>
      <c r="E744" s="357">
        <v>113540.0219339123</v>
      </c>
      <c r="F744" s="357">
        <v>23786.662979537963</v>
      </c>
      <c r="G744" s="357">
        <v>6015.8245039594776</v>
      </c>
      <c r="H744" s="358">
        <v>174383.2648810939</v>
      </c>
      <c r="I744" s="356"/>
      <c r="J744" s="356"/>
    </row>
    <row r="745" spans="1:10" x14ac:dyDescent="0.2">
      <c r="A745" s="307">
        <v>2020</v>
      </c>
      <c r="B745" s="313" t="s">
        <v>42</v>
      </c>
      <c r="C745" s="313" t="s">
        <v>121</v>
      </c>
      <c r="D745" s="357">
        <v>31230.558003662114</v>
      </c>
      <c r="E745" s="357">
        <v>111779.71450431494</v>
      </c>
      <c r="F745" s="357">
        <v>20776.865452053553</v>
      </c>
      <c r="G745" s="357">
        <v>6590.3875031490325</v>
      </c>
      <c r="H745" s="358">
        <v>170377.52546317963</v>
      </c>
      <c r="I745" s="356"/>
      <c r="J745" s="356"/>
    </row>
    <row r="746" spans="1:10" x14ac:dyDescent="0.2">
      <c r="A746" s="307">
        <v>2021</v>
      </c>
      <c r="B746" s="313" t="s">
        <v>43</v>
      </c>
      <c r="C746" s="313" t="s">
        <v>121</v>
      </c>
      <c r="D746" s="357">
        <v>28448.3553350525</v>
      </c>
      <c r="E746" s="357">
        <v>102309.61451187135</v>
      </c>
      <c r="F746" s="357">
        <v>21375.08600414086</v>
      </c>
      <c r="G746" s="357">
        <v>6604.8230232238766</v>
      </c>
      <c r="H746" s="358">
        <v>158737.87887428858</v>
      </c>
      <c r="I746" s="356"/>
      <c r="J746" s="356"/>
    </row>
    <row r="747" spans="1:10" x14ac:dyDescent="0.2">
      <c r="A747" s="307">
        <v>2021</v>
      </c>
      <c r="B747" s="313" t="s">
        <v>44</v>
      </c>
      <c r="C747" s="313" t="s">
        <v>121</v>
      </c>
      <c r="D747" s="357">
        <v>32429.486806900004</v>
      </c>
      <c r="E747" s="357">
        <v>112056.782018</v>
      </c>
      <c r="F747" s="357">
        <v>24593.696551100005</v>
      </c>
      <c r="G747" s="357">
        <v>6376.8439911820005</v>
      </c>
      <c r="H747" s="358">
        <v>175456.80936718202</v>
      </c>
      <c r="I747" s="356"/>
      <c r="J747" s="356"/>
    </row>
    <row r="748" spans="1:10" x14ac:dyDescent="0.2">
      <c r="A748" s="307">
        <v>2021</v>
      </c>
      <c r="B748" s="313" t="s">
        <v>45</v>
      </c>
      <c r="C748" s="313" t="s">
        <v>121</v>
      </c>
      <c r="D748" s="357">
        <v>37067.061806976322</v>
      </c>
      <c r="E748" s="357">
        <v>128584.19252346495</v>
      </c>
      <c r="F748" s="357">
        <v>27520.749033010492</v>
      </c>
      <c r="G748" s="357">
        <v>7603.5020062255862</v>
      </c>
      <c r="H748" s="358">
        <v>200775.50536967741</v>
      </c>
      <c r="I748" s="356"/>
      <c r="J748" s="356"/>
    </row>
    <row r="749" spans="1:10" x14ac:dyDescent="0.2">
      <c r="A749" s="307">
        <v>2021</v>
      </c>
      <c r="B749" s="313" t="s">
        <v>33</v>
      </c>
      <c r="C749" s="313" t="s">
        <v>121</v>
      </c>
      <c r="D749" s="357">
        <v>31141.728326202392</v>
      </c>
      <c r="E749" s="357">
        <v>109729.04246762386</v>
      </c>
      <c r="F749" s="357">
        <v>25714.229067317967</v>
      </c>
      <c r="G749" s="357">
        <v>6572.851473232744</v>
      </c>
      <c r="H749" s="358">
        <v>173157.85133437699</v>
      </c>
      <c r="I749" s="356"/>
      <c r="J749" s="356"/>
    </row>
    <row r="750" spans="1:10" x14ac:dyDescent="0.2">
      <c r="A750" s="307">
        <v>2021</v>
      </c>
      <c r="B750" s="313" t="s">
        <v>35</v>
      </c>
      <c r="C750" s="313" t="s">
        <v>121</v>
      </c>
      <c r="D750" s="357">
        <v>27998.870361736306</v>
      </c>
      <c r="E750" s="357">
        <v>94374.661028412098</v>
      </c>
      <c r="F750" s="357">
        <v>19689.128970470429</v>
      </c>
      <c r="G750" s="357">
        <v>6018.011005183339</v>
      </c>
      <c r="H750" s="358">
        <v>148080.67136580215</v>
      </c>
      <c r="I750" s="356"/>
      <c r="J750" s="356"/>
    </row>
    <row r="751" spans="1:10" x14ac:dyDescent="0.2">
      <c r="A751" s="307">
        <v>2021</v>
      </c>
      <c r="B751" s="313" t="s">
        <v>36</v>
      </c>
      <c r="C751" s="313" t="s">
        <v>121</v>
      </c>
      <c r="D751" s="357">
        <v>31372.055996032712</v>
      </c>
      <c r="E751" s="357">
        <v>110683.91459067789</v>
      </c>
      <c r="F751" s="357">
        <v>21947.480973205573</v>
      </c>
      <c r="G751" s="357">
        <v>6603.8050272369392</v>
      </c>
      <c r="H751" s="358">
        <v>170607.25658715313</v>
      </c>
      <c r="I751" s="356"/>
      <c r="J751" s="356"/>
    </row>
    <row r="752" spans="1:10" x14ac:dyDescent="0.2">
      <c r="A752" s="307">
        <v>2021</v>
      </c>
      <c r="B752" s="313" t="s">
        <v>37</v>
      </c>
      <c r="C752" s="313" t="s">
        <v>121</v>
      </c>
      <c r="D752" s="357">
        <v>35033.284953613278</v>
      </c>
      <c r="E752" s="357">
        <v>111382.1035186365</v>
      </c>
      <c r="F752" s="357">
        <v>24059.679449943556</v>
      </c>
      <c r="G752" s="357">
        <v>6862.008508468627</v>
      </c>
      <c r="H752" s="358">
        <v>177337.07643066192</v>
      </c>
      <c r="I752" s="356"/>
      <c r="J752" s="356"/>
    </row>
    <row r="753" spans="1:10" x14ac:dyDescent="0.2">
      <c r="A753" s="307">
        <v>2021</v>
      </c>
      <c r="B753" s="313" t="s">
        <v>38</v>
      </c>
      <c r="C753" s="313" t="s">
        <v>121</v>
      </c>
      <c r="D753" s="357">
        <v>35543.587081768048</v>
      </c>
      <c r="E753" s="357">
        <v>100942.52106098937</v>
      </c>
      <c r="F753" s="357">
        <v>23715.982017498023</v>
      </c>
      <c r="G753" s="357">
        <v>7145.3425046253224</v>
      </c>
      <c r="H753" s="358">
        <v>167347.43266488079</v>
      </c>
      <c r="I753" s="356"/>
      <c r="J753" s="356"/>
    </row>
    <row r="754" spans="1:10" x14ac:dyDescent="0.2">
      <c r="A754" s="307">
        <v>2009</v>
      </c>
      <c r="B754" s="313" t="s">
        <v>33</v>
      </c>
      <c r="C754" s="313" t="s">
        <v>122</v>
      </c>
      <c r="D754" s="357">
        <v>714.46249999999998</v>
      </c>
      <c r="E754" s="357">
        <v>15908.539000000001</v>
      </c>
      <c r="F754" s="357">
        <v>3267.2175000000002</v>
      </c>
      <c r="G754" s="357">
        <v>185.83499999999998</v>
      </c>
      <c r="H754" s="358">
        <v>20076.054</v>
      </c>
      <c r="I754" s="356"/>
      <c r="J754" s="356"/>
    </row>
    <row r="755" spans="1:10" x14ac:dyDescent="0.2">
      <c r="A755" s="307">
        <v>2009</v>
      </c>
      <c r="B755" s="313" t="s">
        <v>35</v>
      </c>
      <c r="C755" s="313" t="s">
        <v>122</v>
      </c>
      <c r="D755" s="357">
        <v>126.97749999999999</v>
      </c>
      <c r="E755" s="357">
        <v>15732.912000000002</v>
      </c>
      <c r="F755" s="357">
        <v>3208.4875000000002</v>
      </c>
      <c r="G755" s="357">
        <v>397.20499999999998</v>
      </c>
      <c r="H755" s="358">
        <v>19465.582000000002</v>
      </c>
      <c r="I755" s="356"/>
      <c r="J755" s="356"/>
    </row>
    <row r="756" spans="1:10" x14ac:dyDescent="0.2">
      <c r="A756" s="307">
        <v>2009</v>
      </c>
      <c r="B756" s="313" t="s">
        <v>36</v>
      </c>
      <c r="C756" s="313" t="s">
        <v>122</v>
      </c>
      <c r="D756" s="357">
        <v>126.97749999999999</v>
      </c>
      <c r="E756" s="357">
        <v>13062.815500000002</v>
      </c>
      <c r="F756" s="357">
        <v>2724.4175</v>
      </c>
      <c r="G756" s="357">
        <v>590.63850000000002</v>
      </c>
      <c r="H756" s="358">
        <v>16504.849000000002</v>
      </c>
      <c r="I756" s="356"/>
      <c r="J756" s="356"/>
    </row>
    <row r="757" spans="1:10" x14ac:dyDescent="0.2">
      <c r="A757" s="307">
        <v>2009</v>
      </c>
      <c r="B757" s="313" t="s">
        <v>37</v>
      </c>
      <c r="C757" s="313" t="s">
        <v>122</v>
      </c>
      <c r="D757" s="357">
        <v>1020.1575</v>
      </c>
      <c r="E757" s="357">
        <v>15195.0915</v>
      </c>
      <c r="F757" s="357">
        <v>4121.6750000000002</v>
      </c>
      <c r="G757" s="357">
        <v>234.77499999999998</v>
      </c>
      <c r="H757" s="358">
        <v>20571.699000000001</v>
      </c>
      <c r="I757" s="356"/>
      <c r="J757" s="356"/>
    </row>
    <row r="758" spans="1:10" x14ac:dyDescent="0.2">
      <c r="A758" s="307">
        <v>2009</v>
      </c>
      <c r="B758" s="313" t="s">
        <v>38</v>
      </c>
      <c r="C758" s="313" t="s">
        <v>122</v>
      </c>
      <c r="D758" s="357">
        <v>522.9325</v>
      </c>
      <c r="E758" s="357">
        <v>12442.324000000002</v>
      </c>
      <c r="F758" s="357">
        <v>3636.9749999999995</v>
      </c>
      <c r="G758" s="357">
        <v>627.12750000000005</v>
      </c>
      <c r="H758" s="358">
        <v>17229.359</v>
      </c>
      <c r="I758" s="356"/>
      <c r="J758" s="356"/>
    </row>
    <row r="759" spans="1:10" x14ac:dyDescent="0.2">
      <c r="A759" s="307">
        <v>2009</v>
      </c>
      <c r="B759" s="313" t="s">
        <v>39</v>
      </c>
      <c r="C759" s="313" t="s">
        <v>122</v>
      </c>
      <c r="D759" s="357">
        <v>564.95500000000004</v>
      </c>
      <c r="E759" s="357">
        <v>15718.413500000002</v>
      </c>
      <c r="F759" s="357">
        <v>4576.0050000000001</v>
      </c>
      <c r="G759" s="357">
        <v>596.72500000000002</v>
      </c>
      <c r="H759" s="358">
        <v>21456.0985</v>
      </c>
      <c r="I759" s="356"/>
      <c r="J759" s="356"/>
    </row>
    <row r="760" spans="1:10" x14ac:dyDescent="0.2">
      <c r="A760" s="307">
        <v>2009</v>
      </c>
      <c r="B760" s="313" t="s">
        <v>40</v>
      </c>
      <c r="C760" s="313" t="s">
        <v>122</v>
      </c>
      <c r="D760" s="357">
        <v>1185.7575000000002</v>
      </c>
      <c r="E760" s="357">
        <v>17623.370999999999</v>
      </c>
      <c r="F760" s="357">
        <v>4752.99</v>
      </c>
      <c r="G760" s="357">
        <v>132.75</v>
      </c>
      <c r="H760" s="358">
        <v>23694.8685</v>
      </c>
      <c r="I760" s="356"/>
      <c r="J760" s="356"/>
    </row>
    <row r="761" spans="1:10" x14ac:dyDescent="0.2">
      <c r="A761" s="307">
        <v>2009</v>
      </c>
      <c r="B761" s="313" t="s">
        <v>41</v>
      </c>
      <c r="C761" s="313" t="s">
        <v>122</v>
      </c>
      <c r="D761" s="357">
        <v>569.95500000000004</v>
      </c>
      <c r="E761" s="357">
        <v>17701.087500000001</v>
      </c>
      <c r="F761" s="357">
        <v>4622.8274999999994</v>
      </c>
      <c r="G761" s="357">
        <v>210.1</v>
      </c>
      <c r="H761" s="358">
        <v>23103.97</v>
      </c>
      <c r="I761" s="356"/>
      <c r="J761" s="356"/>
    </row>
    <row r="762" spans="1:10" x14ac:dyDescent="0.2">
      <c r="A762" s="307">
        <v>2009</v>
      </c>
      <c r="B762" s="313" t="s">
        <v>42</v>
      </c>
      <c r="C762" s="313" t="s">
        <v>122</v>
      </c>
      <c r="D762" s="357">
        <v>479.95499999999998</v>
      </c>
      <c r="E762" s="357">
        <v>18949.303999999996</v>
      </c>
      <c r="F762" s="357">
        <v>2854.0174999999999</v>
      </c>
      <c r="G762" s="357">
        <v>65</v>
      </c>
      <c r="H762" s="358">
        <v>22348.276499999993</v>
      </c>
      <c r="I762" s="356"/>
      <c r="J762" s="356"/>
    </row>
    <row r="763" spans="1:10" x14ac:dyDescent="0.2">
      <c r="A763" s="307">
        <v>2010</v>
      </c>
      <c r="B763" s="313" t="s">
        <v>43</v>
      </c>
      <c r="C763" s="313" t="s">
        <v>122</v>
      </c>
      <c r="D763" s="357">
        <v>789.88250000000005</v>
      </c>
      <c r="E763" s="357">
        <v>16343.522000000001</v>
      </c>
      <c r="F763" s="357">
        <v>3913.61</v>
      </c>
      <c r="G763" s="357">
        <v>234.9</v>
      </c>
      <c r="H763" s="358">
        <v>21281.914499999999</v>
      </c>
      <c r="I763" s="356"/>
      <c r="J763" s="356"/>
    </row>
    <row r="764" spans="1:10" x14ac:dyDescent="0.2">
      <c r="A764" s="307">
        <v>2010</v>
      </c>
      <c r="B764" s="313" t="s">
        <v>44</v>
      </c>
      <c r="C764" s="313" t="s">
        <v>122</v>
      </c>
      <c r="D764" s="357">
        <v>1927.3049999999998</v>
      </c>
      <c r="E764" s="357">
        <v>15798.619499999999</v>
      </c>
      <c r="F764" s="357">
        <v>3379.1025</v>
      </c>
      <c r="G764" s="357">
        <v>75</v>
      </c>
      <c r="H764" s="358">
        <v>21180.027000000002</v>
      </c>
      <c r="I764" s="356"/>
      <c r="J764" s="356"/>
    </row>
    <row r="765" spans="1:10" x14ac:dyDescent="0.2">
      <c r="A765" s="307">
        <v>2010</v>
      </c>
      <c r="B765" s="313" t="s">
        <v>45</v>
      </c>
      <c r="C765" s="313" t="s">
        <v>122</v>
      </c>
      <c r="D765" s="357">
        <v>1809.0400000000002</v>
      </c>
      <c r="E765" s="357">
        <v>14996.111999999999</v>
      </c>
      <c r="F765" s="357">
        <v>3863.9974999999999</v>
      </c>
      <c r="G765" s="357">
        <v>105</v>
      </c>
      <c r="H765" s="358">
        <v>20774.149499999996</v>
      </c>
      <c r="I765" s="356"/>
      <c r="J765" s="356"/>
    </row>
    <row r="766" spans="1:10" x14ac:dyDescent="0.2">
      <c r="A766" s="307">
        <v>2010</v>
      </c>
      <c r="B766" s="313" t="s">
        <v>33</v>
      </c>
      <c r="C766" s="313" t="s">
        <v>122</v>
      </c>
      <c r="D766" s="357">
        <v>1641.4375</v>
      </c>
      <c r="E766" s="357">
        <v>15214.697500000002</v>
      </c>
      <c r="F766" s="357">
        <v>3722.9549999999995</v>
      </c>
      <c r="G766" s="357">
        <v>71</v>
      </c>
      <c r="H766" s="358">
        <v>20650.09</v>
      </c>
      <c r="I766" s="356"/>
      <c r="J766" s="356"/>
    </row>
    <row r="767" spans="1:10" x14ac:dyDescent="0.2">
      <c r="A767" s="307">
        <v>2010</v>
      </c>
      <c r="B767" s="313" t="s">
        <v>35</v>
      </c>
      <c r="C767" s="313" t="s">
        <v>122</v>
      </c>
      <c r="D767" s="357">
        <v>2155.25</v>
      </c>
      <c r="E767" s="357">
        <v>15770.438499999997</v>
      </c>
      <c r="F767" s="357">
        <v>2990.6774999999998</v>
      </c>
      <c r="G767" s="357">
        <v>521.32749999999999</v>
      </c>
      <c r="H767" s="358">
        <v>21437.693499999998</v>
      </c>
      <c r="I767" s="356"/>
      <c r="J767" s="356"/>
    </row>
    <row r="768" spans="1:10" x14ac:dyDescent="0.2">
      <c r="A768" s="307">
        <v>2010</v>
      </c>
      <c r="B768" s="313" t="s">
        <v>36</v>
      </c>
      <c r="C768" s="313" t="s">
        <v>122</v>
      </c>
      <c r="D768" s="357">
        <v>3068.8724999999995</v>
      </c>
      <c r="E768" s="357">
        <v>14292.675000000001</v>
      </c>
      <c r="F768" s="357">
        <v>2386.0349999999999</v>
      </c>
      <c r="G768" s="357">
        <v>220.04000000000002</v>
      </c>
      <c r="H768" s="358">
        <v>19967.622500000001</v>
      </c>
      <c r="I768" s="356"/>
      <c r="J768" s="356"/>
    </row>
    <row r="769" spans="1:10" x14ac:dyDescent="0.2">
      <c r="A769" s="307">
        <v>2010</v>
      </c>
      <c r="B769" s="313" t="s">
        <v>37</v>
      </c>
      <c r="C769" s="313" t="s">
        <v>122</v>
      </c>
      <c r="D769" s="357">
        <v>2961.8650000000002</v>
      </c>
      <c r="E769" s="357">
        <v>16076.455000000002</v>
      </c>
      <c r="F769" s="357">
        <v>1257.2725</v>
      </c>
      <c r="G769" s="357">
        <v>122.53999999999999</v>
      </c>
      <c r="H769" s="358">
        <v>20418.1325</v>
      </c>
      <c r="I769" s="356"/>
      <c r="J769" s="356"/>
    </row>
    <row r="770" spans="1:10" x14ac:dyDescent="0.2">
      <c r="A770" s="307">
        <v>2010</v>
      </c>
      <c r="B770" s="313" t="s">
        <v>38</v>
      </c>
      <c r="C770" s="313" t="s">
        <v>122</v>
      </c>
      <c r="D770" s="357">
        <v>3218.3850000000002</v>
      </c>
      <c r="E770" s="357">
        <v>16461.5975</v>
      </c>
      <c r="F770" s="357">
        <v>1411.2075</v>
      </c>
      <c r="G770" s="357">
        <v>166.17750000000001</v>
      </c>
      <c r="H770" s="358">
        <v>21257.3675</v>
      </c>
      <c r="I770" s="356"/>
      <c r="J770" s="356"/>
    </row>
    <row r="771" spans="1:10" x14ac:dyDescent="0.2">
      <c r="A771" s="307">
        <v>2010</v>
      </c>
      <c r="B771" s="313" t="s">
        <v>39</v>
      </c>
      <c r="C771" s="313" t="s">
        <v>122</v>
      </c>
      <c r="D771" s="357">
        <v>3403.415</v>
      </c>
      <c r="E771" s="357">
        <v>20473.745999999999</v>
      </c>
      <c r="F771" s="357">
        <v>1725.5375000000001</v>
      </c>
      <c r="G771" s="357">
        <v>178</v>
      </c>
      <c r="H771" s="358">
        <v>25780.698499999999</v>
      </c>
      <c r="I771" s="356"/>
      <c r="J771" s="356"/>
    </row>
    <row r="772" spans="1:10" x14ac:dyDescent="0.2">
      <c r="A772" s="307">
        <v>2010</v>
      </c>
      <c r="B772" s="313" t="s">
        <v>40</v>
      </c>
      <c r="C772" s="313" t="s">
        <v>122</v>
      </c>
      <c r="D772" s="357">
        <v>4392.375</v>
      </c>
      <c r="E772" s="357">
        <v>22118.738499999999</v>
      </c>
      <c r="F772" s="357">
        <v>1469.9874999999997</v>
      </c>
      <c r="G772" s="357">
        <v>530</v>
      </c>
      <c r="H772" s="358">
        <v>28511.101000000002</v>
      </c>
      <c r="I772" s="356"/>
      <c r="J772" s="356"/>
    </row>
    <row r="773" spans="1:10" x14ac:dyDescent="0.2">
      <c r="A773" s="307">
        <v>2010</v>
      </c>
      <c r="B773" s="313" t="s">
        <v>41</v>
      </c>
      <c r="C773" s="313" t="s">
        <v>122</v>
      </c>
      <c r="D773" s="357">
        <v>4575.1925000000001</v>
      </c>
      <c r="E773" s="357">
        <v>23052.258500000007</v>
      </c>
      <c r="F773" s="357">
        <v>1701.9624999999999</v>
      </c>
      <c r="G773" s="357">
        <v>488.98</v>
      </c>
      <c r="H773" s="358">
        <v>29818.393500000006</v>
      </c>
      <c r="I773" s="356"/>
      <c r="J773" s="356"/>
    </row>
    <row r="774" spans="1:10" x14ac:dyDescent="0.2">
      <c r="A774" s="307">
        <v>2010</v>
      </c>
      <c r="B774" s="313" t="s">
        <v>42</v>
      </c>
      <c r="C774" s="313" t="s">
        <v>122</v>
      </c>
      <c r="D774" s="357">
        <v>1517.4650000000001</v>
      </c>
      <c r="E774" s="357">
        <v>21501.612499999999</v>
      </c>
      <c r="F774" s="357">
        <v>1172.6500000000001</v>
      </c>
      <c r="G774" s="357">
        <v>417</v>
      </c>
      <c r="H774" s="358">
        <v>24608.727499999997</v>
      </c>
      <c r="I774" s="356"/>
      <c r="J774" s="356"/>
    </row>
    <row r="775" spans="1:10" x14ac:dyDescent="0.2">
      <c r="A775" s="307">
        <v>2011</v>
      </c>
      <c r="B775" s="313" t="s">
        <v>43</v>
      </c>
      <c r="C775" s="313" t="s">
        <v>122</v>
      </c>
      <c r="D775" s="357">
        <v>2909.4700000000003</v>
      </c>
      <c r="E775" s="357">
        <v>21451.514000000003</v>
      </c>
      <c r="F775" s="357">
        <v>1843.2600000000002</v>
      </c>
      <c r="G775" s="357">
        <v>115.64</v>
      </c>
      <c r="H775" s="358">
        <v>26319.883999999998</v>
      </c>
      <c r="I775" s="356"/>
      <c r="J775" s="356"/>
    </row>
    <row r="776" spans="1:10" x14ac:dyDescent="0.2">
      <c r="A776" s="307">
        <v>2011</v>
      </c>
      <c r="B776" s="313" t="s">
        <v>44</v>
      </c>
      <c r="C776" s="313" t="s">
        <v>122</v>
      </c>
      <c r="D776" s="357">
        <v>2661.2624999999998</v>
      </c>
      <c r="E776" s="357">
        <v>19444.602000000003</v>
      </c>
      <c r="F776" s="357">
        <v>1866.5925</v>
      </c>
      <c r="G776" s="357">
        <v>59.65</v>
      </c>
      <c r="H776" s="358">
        <v>24032.107000000007</v>
      </c>
      <c r="I776" s="356"/>
      <c r="J776" s="356"/>
    </row>
    <row r="777" spans="1:10" x14ac:dyDescent="0.2">
      <c r="A777" s="307">
        <v>2011</v>
      </c>
      <c r="B777" s="313" t="s">
        <v>45</v>
      </c>
      <c r="C777" s="313" t="s">
        <v>122</v>
      </c>
      <c r="D777" s="357">
        <v>4702.8575000000001</v>
      </c>
      <c r="E777" s="357">
        <v>27373.791000000001</v>
      </c>
      <c r="F777" s="357">
        <v>3264.0599999999995</v>
      </c>
      <c r="G777" s="357">
        <v>420</v>
      </c>
      <c r="H777" s="358">
        <v>35760.708500000008</v>
      </c>
      <c r="I777" s="356"/>
      <c r="J777" s="356"/>
    </row>
    <row r="778" spans="1:10" x14ac:dyDescent="0.2">
      <c r="A778" s="307">
        <v>2011</v>
      </c>
      <c r="B778" s="313" t="s">
        <v>33</v>
      </c>
      <c r="C778" s="313" t="s">
        <v>122</v>
      </c>
      <c r="D778" s="357">
        <v>3751.5124999999998</v>
      </c>
      <c r="E778" s="357">
        <v>23580.12</v>
      </c>
      <c r="F778" s="357">
        <v>2796.6525000000001</v>
      </c>
      <c r="G778" s="357">
        <v>565</v>
      </c>
      <c r="H778" s="358">
        <v>30693.285</v>
      </c>
      <c r="I778" s="356"/>
      <c r="J778" s="356"/>
    </row>
    <row r="779" spans="1:10" x14ac:dyDescent="0.2">
      <c r="A779" s="307">
        <v>2011</v>
      </c>
      <c r="B779" s="313" t="s">
        <v>35</v>
      </c>
      <c r="C779" s="313" t="s">
        <v>122</v>
      </c>
      <c r="D779" s="357">
        <v>3879.21</v>
      </c>
      <c r="E779" s="357">
        <v>25308.200499999999</v>
      </c>
      <c r="F779" s="357">
        <v>3509.5450000000001</v>
      </c>
      <c r="G779" s="357">
        <v>166.57749999999999</v>
      </c>
      <c r="H779" s="358">
        <v>32863.533000000003</v>
      </c>
      <c r="I779" s="356"/>
      <c r="J779" s="356"/>
    </row>
    <row r="780" spans="1:10" x14ac:dyDescent="0.2">
      <c r="A780" s="307">
        <v>2011</v>
      </c>
      <c r="B780" s="313" t="s">
        <v>36</v>
      </c>
      <c r="C780" s="313" t="s">
        <v>122</v>
      </c>
      <c r="D780" s="357">
        <v>4244.1499999999996</v>
      </c>
      <c r="E780" s="357">
        <v>21862.969499999999</v>
      </c>
      <c r="F780" s="357">
        <v>2424.4175</v>
      </c>
      <c r="G780" s="357">
        <v>368.90999999999997</v>
      </c>
      <c r="H780" s="358">
        <v>28900.447000000004</v>
      </c>
      <c r="I780" s="356"/>
      <c r="J780" s="356"/>
    </row>
    <row r="781" spans="1:10" x14ac:dyDescent="0.2">
      <c r="A781" s="307">
        <v>2011</v>
      </c>
      <c r="B781" s="313" t="s">
        <v>37</v>
      </c>
      <c r="C781" s="313" t="s">
        <v>122</v>
      </c>
      <c r="D781" s="357">
        <v>4098.1525000000001</v>
      </c>
      <c r="E781" s="357">
        <v>23541.287</v>
      </c>
      <c r="F781" s="357">
        <v>2439.4175</v>
      </c>
      <c r="G781" s="357">
        <v>261.90999999999997</v>
      </c>
      <c r="H781" s="358">
        <v>30340.766999999996</v>
      </c>
      <c r="I781" s="356"/>
      <c r="J781" s="356"/>
    </row>
    <row r="782" spans="1:10" x14ac:dyDescent="0.2">
      <c r="A782" s="307">
        <v>2011</v>
      </c>
      <c r="B782" s="313" t="s">
        <v>38</v>
      </c>
      <c r="C782" s="313" t="s">
        <v>122</v>
      </c>
      <c r="D782" s="357">
        <v>4944.3425000000007</v>
      </c>
      <c r="E782" s="357">
        <v>25768.553</v>
      </c>
      <c r="F782" s="357">
        <v>2787.1575000000003</v>
      </c>
      <c r="G782" s="357">
        <v>380.22749999999996</v>
      </c>
      <c r="H782" s="358">
        <v>33880.280500000001</v>
      </c>
      <c r="I782" s="356"/>
      <c r="J782" s="356"/>
    </row>
    <row r="783" spans="1:10" x14ac:dyDescent="0.2">
      <c r="A783" s="307">
        <v>2011</v>
      </c>
      <c r="B783" s="313" t="s">
        <v>39</v>
      </c>
      <c r="C783" s="313" t="s">
        <v>122</v>
      </c>
      <c r="D783" s="357">
        <v>4078.84</v>
      </c>
      <c r="E783" s="357">
        <v>24901.967999999997</v>
      </c>
      <c r="F783" s="357">
        <v>2952.3525</v>
      </c>
      <c r="G783" s="357">
        <v>134.59</v>
      </c>
      <c r="H783" s="358">
        <v>32067.750499999998</v>
      </c>
      <c r="I783" s="356"/>
      <c r="J783" s="356"/>
    </row>
    <row r="784" spans="1:10" x14ac:dyDescent="0.2">
      <c r="A784" s="307">
        <v>2011</v>
      </c>
      <c r="B784" s="313" t="s">
        <v>40</v>
      </c>
      <c r="C784" s="313" t="s">
        <v>122</v>
      </c>
      <c r="D784" s="357">
        <v>3184.79</v>
      </c>
      <c r="E784" s="357">
        <v>26048.627</v>
      </c>
      <c r="F784" s="357">
        <v>3009.11</v>
      </c>
      <c r="G784" s="357">
        <v>469.73</v>
      </c>
      <c r="H784" s="358">
        <v>32712.257000000001</v>
      </c>
      <c r="I784" s="356"/>
      <c r="J784" s="356"/>
    </row>
    <row r="785" spans="1:10" x14ac:dyDescent="0.2">
      <c r="A785" s="307">
        <v>2011</v>
      </c>
      <c r="B785" s="313" t="s">
        <v>41</v>
      </c>
      <c r="C785" s="313" t="s">
        <v>122</v>
      </c>
      <c r="D785" s="357">
        <v>3161.41</v>
      </c>
      <c r="E785" s="357">
        <v>26627.112500000003</v>
      </c>
      <c r="F785" s="357">
        <v>4336.0824999999995</v>
      </c>
      <c r="G785" s="357">
        <v>303.10749999999996</v>
      </c>
      <c r="H785" s="358">
        <v>34427.712500000001</v>
      </c>
      <c r="I785" s="356"/>
      <c r="J785" s="356"/>
    </row>
    <row r="786" spans="1:10" x14ac:dyDescent="0.2">
      <c r="A786" s="307">
        <v>2011</v>
      </c>
      <c r="B786" s="313" t="s">
        <v>42</v>
      </c>
      <c r="C786" s="313" t="s">
        <v>122</v>
      </c>
      <c r="D786" s="357">
        <v>2622.3149999999996</v>
      </c>
      <c r="E786" s="357">
        <v>33084.965500000006</v>
      </c>
      <c r="F786" s="357">
        <v>3608.8775000000001</v>
      </c>
      <c r="G786" s="357">
        <v>182.04000000000002</v>
      </c>
      <c r="H786" s="358">
        <v>39498.198000000004</v>
      </c>
      <c r="I786" s="356"/>
      <c r="J786" s="356"/>
    </row>
    <row r="787" spans="1:10" x14ac:dyDescent="0.2">
      <c r="A787" s="307">
        <v>2012</v>
      </c>
      <c r="B787" s="313" t="s">
        <v>43</v>
      </c>
      <c r="C787" s="313" t="s">
        <v>122</v>
      </c>
      <c r="D787" s="357">
        <v>2499.46</v>
      </c>
      <c r="E787" s="357">
        <v>27131.306</v>
      </c>
      <c r="F787" s="357">
        <v>3579.625</v>
      </c>
      <c r="G787" s="357">
        <v>348.32750000000004</v>
      </c>
      <c r="H787" s="358">
        <v>33558.718500000003</v>
      </c>
      <c r="I787" s="356"/>
      <c r="J787" s="356"/>
    </row>
    <row r="788" spans="1:10" x14ac:dyDescent="0.2">
      <c r="A788" s="307">
        <v>2012</v>
      </c>
      <c r="B788" s="313" t="s">
        <v>44</v>
      </c>
      <c r="C788" s="313" t="s">
        <v>122</v>
      </c>
      <c r="D788" s="357">
        <v>3413.5924999999997</v>
      </c>
      <c r="E788" s="357">
        <v>25036.219500000003</v>
      </c>
      <c r="F788" s="357">
        <v>4127.7425000000003</v>
      </c>
      <c r="G788" s="357">
        <v>484.5625</v>
      </c>
      <c r="H788" s="358">
        <v>33062.116999999998</v>
      </c>
      <c r="I788" s="356"/>
      <c r="J788" s="356"/>
    </row>
    <row r="789" spans="1:10" x14ac:dyDescent="0.2">
      <c r="A789" s="307">
        <v>2012</v>
      </c>
      <c r="B789" s="313" t="s">
        <v>45</v>
      </c>
      <c r="C789" s="313" t="s">
        <v>122</v>
      </c>
      <c r="D789" s="357">
        <v>3407.5625</v>
      </c>
      <c r="E789" s="357">
        <v>26584.197000000004</v>
      </c>
      <c r="F789" s="357">
        <v>5446.6025</v>
      </c>
      <c r="G789" s="357">
        <v>703.65250000000003</v>
      </c>
      <c r="H789" s="358">
        <v>36142.014500000005</v>
      </c>
      <c r="I789" s="356"/>
      <c r="J789" s="356"/>
    </row>
    <row r="790" spans="1:10" x14ac:dyDescent="0.2">
      <c r="A790" s="307">
        <v>2012</v>
      </c>
      <c r="B790" s="313" t="s">
        <v>33</v>
      </c>
      <c r="C790" s="313" t="s">
        <v>122</v>
      </c>
      <c r="D790" s="357">
        <v>3252.165</v>
      </c>
      <c r="E790" s="357">
        <v>21115.900499999996</v>
      </c>
      <c r="F790" s="357">
        <v>3338.6624999999999</v>
      </c>
      <c r="G790" s="357">
        <v>95</v>
      </c>
      <c r="H790" s="358">
        <v>27801.728000000003</v>
      </c>
      <c r="I790" s="356"/>
      <c r="J790" s="356"/>
    </row>
    <row r="791" spans="1:10" x14ac:dyDescent="0.2">
      <c r="A791" s="307">
        <v>2012</v>
      </c>
      <c r="B791" s="313" t="s">
        <v>35</v>
      </c>
      <c r="C791" s="313" t="s">
        <v>122</v>
      </c>
      <c r="D791" s="357">
        <v>3313.1475</v>
      </c>
      <c r="E791" s="357">
        <v>28915.872000000003</v>
      </c>
      <c r="F791" s="357">
        <v>4350.8625000000002</v>
      </c>
      <c r="G791" s="357">
        <v>148.97749999999999</v>
      </c>
      <c r="H791" s="358">
        <v>36728.859500000006</v>
      </c>
      <c r="I791" s="356"/>
      <c r="J791" s="356"/>
    </row>
    <row r="792" spans="1:10" x14ac:dyDescent="0.2">
      <c r="A792" s="307">
        <v>2012</v>
      </c>
      <c r="B792" s="313" t="s">
        <v>36</v>
      </c>
      <c r="C792" s="313" t="s">
        <v>122</v>
      </c>
      <c r="D792" s="357">
        <v>2833.8900000000003</v>
      </c>
      <c r="E792" s="357">
        <v>24274.577000000001</v>
      </c>
      <c r="F792" s="357">
        <v>5501.0524999999998</v>
      </c>
      <c r="G792" s="357">
        <v>125</v>
      </c>
      <c r="H792" s="358">
        <v>32734.519499999999</v>
      </c>
      <c r="I792" s="356"/>
      <c r="J792" s="356"/>
    </row>
    <row r="793" spans="1:10" x14ac:dyDescent="0.2">
      <c r="A793" s="307">
        <v>2012</v>
      </c>
      <c r="B793" s="313" t="s">
        <v>37</v>
      </c>
      <c r="C793" s="313" t="s">
        <v>122</v>
      </c>
      <c r="D793" s="357">
        <v>2864.6925000000001</v>
      </c>
      <c r="E793" s="357">
        <v>22272.719000000001</v>
      </c>
      <c r="F793" s="357">
        <v>4849.1550000000007</v>
      </c>
      <c r="G793" s="357">
        <v>426.83000000000004</v>
      </c>
      <c r="H793" s="358">
        <v>30413.396500000003</v>
      </c>
      <c r="I793" s="356"/>
      <c r="J793" s="356"/>
    </row>
    <row r="794" spans="1:10" x14ac:dyDescent="0.2">
      <c r="A794" s="307">
        <v>2012</v>
      </c>
      <c r="B794" s="313" t="s">
        <v>38</v>
      </c>
      <c r="C794" s="313" t="s">
        <v>122</v>
      </c>
      <c r="D794" s="357">
        <v>2529.2825000000003</v>
      </c>
      <c r="E794" s="357">
        <v>22378.279000000002</v>
      </c>
      <c r="F794" s="357">
        <v>4423.3999999999996</v>
      </c>
      <c r="G794" s="357">
        <v>562.61</v>
      </c>
      <c r="H794" s="358">
        <v>29893.571500000002</v>
      </c>
      <c r="I794" s="356"/>
      <c r="J794" s="356"/>
    </row>
    <row r="795" spans="1:10" x14ac:dyDescent="0.2">
      <c r="A795" s="307">
        <v>2012</v>
      </c>
      <c r="B795" s="313" t="s">
        <v>39</v>
      </c>
      <c r="C795" s="313" t="s">
        <v>122</v>
      </c>
      <c r="D795" s="357">
        <v>2558.69</v>
      </c>
      <c r="E795" s="357">
        <v>21806.691999999999</v>
      </c>
      <c r="F795" s="357">
        <v>4917.165</v>
      </c>
      <c r="G795" s="357">
        <v>196.35</v>
      </c>
      <c r="H795" s="358">
        <v>29478.897000000001</v>
      </c>
      <c r="I795" s="356"/>
      <c r="J795" s="356"/>
    </row>
    <row r="796" spans="1:10" x14ac:dyDescent="0.2">
      <c r="A796" s="307">
        <v>2012</v>
      </c>
      <c r="B796" s="313" t="s">
        <v>40</v>
      </c>
      <c r="C796" s="313" t="s">
        <v>122</v>
      </c>
      <c r="D796" s="357">
        <v>2296.2974999999997</v>
      </c>
      <c r="E796" s="357">
        <v>22835.984499999999</v>
      </c>
      <c r="F796" s="357">
        <v>5636.5075000000006</v>
      </c>
      <c r="G796" s="357">
        <v>429.78</v>
      </c>
      <c r="H796" s="358">
        <v>31198.569499999998</v>
      </c>
      <c r="I796" s="356"/>
      <c r="J796" s="356"/>
    </row>
    <row r="797" spans="1:10" x14ac:dyDescent="0.2">
      <c r="A797" s="307">
        <v>2012</v>
      </c>
      <c r="B797" s="313" t="s">
        <v>41</v>
      </c>
      <c r="C797" s="313" t="s">
        <v>122</v>
      </c>
      <c r="D797" s="357">
        <v>2012.7850000000001</v>
      </c>
      <c r="E797" s="357">
        <v>24096.641499999998</v>
      </c>
      <c r="F797" s="357">
        <v>6605.0750000000007</v>
      </c>
      <c r="G797" s="357">
        <v>99.75</v>
      </c>
      <c r="H797" s="358">
        <v>32814.251499999998</v>
      </c>
      <c r="I797" s="356"/>
      <c r="J797" s="356"/>
    </row>
    <row r="798" spans="1:10" x14ac:dyDescent="0.2">
      <c r="A798" s="307">
        <v>2012</v>
      </c>
      <c r="B798" s="313" t="s">
        <v>42</v>
      </c>
      <c r="C798" s="313" t="s">
        <v>122</v>
      </c>
      <c r="D798" s="357">
        <v>1743.75</v>
      </c>
      <c r="E798" s="357">
        <v>25533.879999999997</v>
      </c>
      <c r="F798" s="357">
        <v>5347.6949999999997</v>
      </c>
      <c r="G798" s="357">
        <v>511.3</v>
      </c>
      <c r="H798" s="358">
        <v>33136.625</v>
      </c>
      <c r="I798" s="356"/>
      <c r="J798" s="356"/>
    </row>
    <row r="799" spans="1:10" x14ac:dyDescent="0.2">
      <c r="A799" s="307">
        <v>2013</v>
      </c>
      <c r="B799" s="313" t="s">
        <v>43</v>
      </c>
      <c r="C799" s="313" t="s">
        <v>122</v>
      </c>
      <c r="D799" s="357">
        <v>2308.3525</v>
      </c>
      <c r="E799" s="357">
        <v>21213.77</v>
      </c>
      <c r="F799" s="357">
        <v>5872.4400000000005</v>
      </c>
      <c r="G799" s="357">
        <v>686.21</v>
      </c>
      <c r="H799" s="358">
        <v>30080.772499999999</v>
      </c>
      <c r="I799" s="356"/>
      <c r="J799" s="356"/>
    </row>
    <row r="800" spans="1:10" x14ac:dyDescent="0.2">
      <c r="A800" s="307">
        <v>2013</v>
      </c>
      <c r="B800" s="313" t="s">
        <v>44</v>
      </c>
      <c r="C800" s="313" t="s">
        <v>122</v>
      </c>
      <c r="D800" s="357">
        <v>804.13999999999987</v>
      </c>
      <c r="E800" s="357">
        <v>18828.788</v>
      </c>
      <c r="F800" s="357">
        <v>4712.8575000000001</v>
      </c>
      <c r="G800" s="357">
        <v>425.87</v>
      </c>
      <c r="H800" s="358">
        <v>24771.655500000001</v>
      </c>
      <c r="I800" s="356"/>
      <c r="J800" s="356"/>
    </row>
    <row r="801" spans="1:10" x14ac:dyDescent="0.2">
      <c r="A801" s="307">
        <v>2013</v>
      </c>
      <c r="B801" s="313" t="s">
        <v>45</v>
      </c>
      <c r="C801" s="313" t="s">
        <v>122</v>
      </c>
      <c r="D801" s="357">
        <v>1494.2199999999998</v>
      </c>
      <c r="E801" s="357">
        <v>21752.323000000004</v>
      </c>
      <c r="F801" s="357">
        <v>4850.83</v>
      </c>
      <c r="G801" s="357">
        <v>713.54750000000001</v>
      </c>
      <c r="H801" s="358">
        <v>28810.920500000004</v>
      </c>
      <c r="I801" s="356"/>
      <c r="J801" s="356"/>
    </row>
    <row r="802" spans="1:10" x14ac:dyDescent="0.2">
      <c r="A802" s="307">
        <v>2013</v>
      </c>
      <c r="B802" s="313" t="s">
        <v>33</v>
      </c>
      <c r="C802" s="313" t="s">
        <v>122</v>
      </c>
      <c r="D802" s="357">
        <v>1863.9499999999998</v>
      </c>
      <c r="E802" s="357">
        <v>21953.2945</v>
      </c>
      <c r="F802" s="357">
        <v>6551.2649999999994</v>
      </c>
      <c r="G802" s="357">
        <v>509.65</v>
      </c>
      <c r="H802" s="358">
        <v>30878.159500000002</v>
      </c>
      <c r="I802" s="356"/>
      <c r="J802" s="356"/>
    </row>
    <row r="803" spans="1:10" x14ac:dyDescent="0.2">
      <c r="A803" s="307">
        <v>2013</v>
      </c>
      <c r="B803" s="313" t="s">
        <v>35</v>
      </c>
      <c r="C803" s="313" t="s">
        <v>122</v>
      </c>
      <c r="D803" s="357">
        <v>2607.2400000000002</v>
      </c>
      <c r="E803" s="357">
        <v>22154.231</v>
      </c>
      <c r="F803" s="357">
        <v>5397.3974999999991</v>
      </c>
      <c r="G803" s="357">
        <v>596.32749999999999</v>
      </c>
      <c r="H803" s="358">
        <v>30755.195999999996</v>
      </c>
      <c r="I803" s="356"/>
      <c r="J803" s="356"/>
    </row>
    <row r="804" spans="1:10" x14ac:dyDescent="0.2">
      <c r="A804" s="307">
        <v>2013</v>
      </c>
      <c r="B804" s="313" t="s">
        <v>36</v>
      </c>
      <c r="C804" s="313" t="s">
        <v>122</v>
      </c>
      <c r="D804" s="357">
        <v>1450.71</v>
      </c>
      <c r="E804" s="357">
        <v>23612.795000000002</v>
      </c>
      <c r="F804" s="357">
        <v>5119.1000000000004</v>
      </c>
      <c r="G804" s="357">
        <v>472.45499999999998</v>
      </c>
      <c r="H804" s="358">
        <v>30655.06</v>
      </c>
      <c r="I804" s="356"/>
      <c r="J804" s="356"/>
    </row>
    <row r="805" spans="1:10" x14ac:dyDescent="0.2">
      <c r="A805" s="307">
        <v>2013</v>
      </c>
      <c r="B805" s="313" t="s">
        <v>37</v>
      </c>
      <c r="C805" s="313" t="s">
        <v>122</v>
      </c>
      <c r="D805" s="357">
        <v>3189.8399999999997</v>
      </c>
      <c r="E805" s="357">
        <v>23536.125500000002</v>
      </c>
      <c r="F805" s="357">
        <v>6373.8349999999991</v>
      </c>
      <c r="G805" s="357">
        <v>450.27749999999997</v>
      </c>
      <c r="H805" s="358">
        <v>33550.078000000009</v>
      </c>
      <c r="I805" s="356"/>
      <c r="J805" s="356"/>
    </row>
    <row r="806" spans="1:10" x14ac:dyDescent="0.2">
      <c r="A806" s="307">
        <v>2013</v>
      </c>
      <c r="B806" s="313" t="s">
        <v>38</v>
      </c>
      <c r="C806" s="313" t="s">
        <v>122</v>
      </c>
      <c r="D806" s="357">
        <v>1598.0299999999997</v>
      </c>
      <c r="E806" s="357">
        <v>17923.788499999999</v>
      </c>
      <c r="F806" s="357">
        <v>5045.7335000000003</v>
      </c>
      <c r="G806" s="357">
        <v>404.45</v>
      </c>
      <c r="H806" s="358">
        <v>24972.002</v>
      </c>
      <c r="I806" s="356"/>
      <c r="J806" s="356"/>
    </row>
    <row r="807" spans="1:10" x14ac:dyDescent="0.2">
      <c r="A807" s="307">
        <v>2013</v>
      </c>
      <c r="B807" s="313" t="s">
        <v>39</v>
      </c>
      <c r="C807" s="313" t="s">
        <v>122</v>
      </c>
      <c r="D807" s="357">
        <v>2748.1199999999994</v>
      </c>
      <c r="E807" s="357">
        <v>23831.236499999999</v>
      </c>
      <c r="F807" s="357">
        <v>7694.7</v>
      </c>
      <c r="G807" s="357">
        <v>685.49499999999989</v>
      </c>
      <c r="H807" s="358">
        <v>34959.551500000001</v>
      </c>
      <c r="I807" s="356"/>
      <c r="J807" s="356"/>
    </row>
    <row r="808" spans="1:10" x14ac:dyDescent="0.2">
      <c r="A808" s="307">
        <v>2013</v>
      </c>
      <c r="B808" s="313" t="s">
        <v>40</v>
      </c>
      <c r="C808" s="313" t="s">
        <v>122</v>
      </c>
      <c r="D808" s="357">
        <v>1410.8400000000001</v>
      </c>
      <c r="E808" s="357">
        <v>26787.638999999999</v>
      </c>
      <c r="F808" s="357">
        <v>8627.5225000000009</v>
      </c>
      <c r="G808" s="357">
        <v>655.68000000000006</v>
      </c>
      <c r="H808" s="358">
        <v>37481.681499999999</v>
      </c>
      <c r="I808" s="356"/>
      <c r="J808" s="356"/>
    </row>
    <row r="809" spans="1:10" x14ac:dyDescent="0.2">
      <c r="A809" s="307">
        <v>2013</v>
      </c>
      <c r="B809" s="313" t="s">
        <v>41</v>
      </c>
      <c r="C809" s="313" t="s">
        <v>122</v>
      </c>
      <c r="D809" s="357">
        <v>3352.65</v>
      </c>
      <c r="E809" s="357">
        <v>29609.679500000002</v>
      </c>
      <c r="F809" s="357">
        <v>6955.1524999999992</v>
      </c>
      <c r="G809" s="357">
        <v>789.47</v>
      </c>
      <c r="H809" s="358">
        <v>40706.952000000005</v>
      </c>
      <c r="I809" s="356"/>
      <c r="J809" s="356"/>
    </row>
    <row r="810" spans="1:10" x14ac:dyDescent="0.2">
      <c r="A810" s="307">
        <v>2013</v>
      </c>
      <c r="B810" s="313" t="s">
        <v>42</v>
      </c>
      <c r="C810" s="313" t="s">
        <v>122</v>
      </c>
      <c r="D810" s="357">
        <v>2660.36</v>
      </c>
      <c r="E810" s="357">
        <v>25980.628499999999</v>
      </c>
      <c r="F810" s="357">
        <v>6113.9049999999997</v>
      </c>
      <c r="G810" s="357">
        <v>870.54</v>
      </c>
      <c r="H810" s="358">
        <v>35625.433500000006</v>
      </c>
      <c r="I810" s="356"/>
      <c r="J810" s="356"/>
    </row>
    <row r="811" spans="1:10" x14ac:dyDescent="0.2">
      <c r="A811" s="307">
        <v>2014</v>
      </c>
      <c r="B811" s="313" t="s">
        <v>43</v>
      </c>
      <c r="C811" s="313" t="s">
        <v>122</v>
      </c>
      <c r="D811" s="357">
        <v>3678.6200000000003</v>
      </c>
      <c r="E811" s="357">
        <v>19566.187500000004</v>
      </c>
      <c r="F811" s="357">
        <v>6009.8649999999998</v>
      </c>
      <c r="G811" s="357">
        <v>752.66250000000002</v>
      </c>
      <c r="H811" s="358">
        <v>30007.335000000006</v>
      </c>
      <c r="I811" s="356"/>
      <c r="J811" s="356"/>
    </row>
    <row r="812" spans="1:10" x14ac:dyDescent="0.2">
      <c r="A812" s="307">
        <v>2014</v>
      </c>
      <c r="B812" s="313" t="s">
        <v>44</v>
      </c>
      <c r="C812" s="313" t="s">
        <v>122</v>
      </c>
      <c r="D812" s="357">
        <v>2815.5875000000001</v>
      </c>
      <c r="E812" s="357">
        <v>29089.0615</v>
      </c>
      <c r="F812" s="357">
        <v>5805.6925000000001</v>
      </c>
      <c r="G812" s="357">
        <v>751.7349999999999</v>
      </c>
      <c r="H812" s="358">
        <v>38462.076500000003</v>
      </c>
      <c r="I812" s="356"/>
      <c r="J812" s="356"/>
    </row>
    <row r="813" spans="1:10" x14ac:dyDescent="0.2">
      <c r="A813" s="307">
        <v>2014</v>
      </c>
      <c r="B813" s="313" t="s">
        <v>45</v>
      </c>
      <c r="C813" s="313" t="s">
        <v>122</v>
      </c>
      <c r="D813" s="357">
        <v>2527.59</v>
      </c>
      <c r="E813" s="357">
        <v>32788.683000000005</v>
      </c>
      <c r="F813" s="357">
        <v>4443.1985000000004</v>
      </c>
      <c r="G813" s="357">
        <v>690.55</v>
      </c>
      <c r="H813" s="358">
        <v>40450.021499999995</v>
      </c>
      <c r="I813" s="356"/>
      <c r="J813" s="356"/>
    </row>
    <row r="814" spans="1:10" x14ac:dyDescent="0.2">
      <c r="A814" s="307">
        <v>2014</v>
      </c>
      <c r="B814" s="313" t="s">
        <v>33</v>
      </c>
      <c r="C814" s="313" t="s">
        <v>122</v>
      </c>
      <c r="D814" s="357">
        <v>2732.72</v>
      </c>
      <c r="E814" s="357">
        <v>28903.3815</v>
      </c>
      <c r="F814" s="357">
        <v>2884.06</v>
      </c>
      <c r="G814" s="357">
        <v>763.07500000000005</v>
      </c>
      <c r="H814" s="358">
        <v>35283.236500000006</v>
      </c>
      <c r="I814" s="356"/>
      <c r="J814" s="356"/>
    </row>
    <row r="815" spans="1:10" x14ac:dyDescent="0.2">
      <c r="A815" s="307">
        <v>2014</v>
      </c>
      <c r="B815" s="313" t="s">
        <v>35</v>
      </c>
      <c r="C815" s="313" t="s">
        <v>122</v>
      </c>
      <c r="D815" s="357">
        <v>3805.1800000000003</v>
      </c>
      <c r="E815" s="357">
        <v>28439.384999999995</v>
      </c>
      <c r="F815" s="357">
        <v>2772.4644999999996</v>
      </c>
      <c r="G815" s="357">
        <v>545.35</v>
      </c>
      <c r="H815" s="358">
        <v>35562.379499999995</v>
      </c>
      <c r="I815" s="356"/>
      <c r="J815" s="356"/>
    </row>
    <row r="816" spans="1:10" x14ac:dyDescent="0.2">
      <c r="A816" s="307">
        <v>2014</v>
      </c>
      <c r="B816" s="313" t="s">
        <v>36</v>
      </c>
      <c r="C816" s="313" t="s">
        <v>122</v>
      </c>
      <c r="D816" s="357">
        <v>3185.8</v>
      </c>
      <c r="E816" s="357">
        <v>25546.376680000001</v>
      </c>
      <c r="F816" s="357">
        <v>3123.95</v>
      </c>
      <c r="G816" s="357">
        <v>677.01</v>
      </c>
      <c r="H816" s="358">
        <v>32533.136680000007</v>
      </c>
      <c r="I816" s="356"/>
      <c r="J816" s="356"/>
    </row>
    <row r="817" spans="1:10" x14ac:dyDescent="0.2">
      <c r="A817" s="307">
        <v>2014</v>
      </c>
      <c r="B817" s="313" t="s">
        <v>37</v>
      </c>
      <c r="C817" s="313" t="s">
        <v>122</v>
      </c>
      <c r="D817" s="357">
        <v>2629.67</v>
      </c>
      <c r="E817" s="357">
        <v>26198.326500000003</v>
      </c>
      <c r="F817" s="357">
        <v>3416.3755000000001</v>
      </c>
      <c r="G817" s="357">
        <v>525.92999999999995</v>
      </c>
      <c r="H817" s="358">
        <v>32770.301999999996</v>
      </c>
      <c r="I817" s="356"/>
      <c r="J817" s="356"/>
    </row>
    <row r="818" spans="1:10" x14ac:dyDescent="0.2">
      <c r="A818" s="307">
        <v>2014</v>
      </c>
      <c r="B818" s="313" t="s">
        <v>38</v>
      </c>
      <c r="C818" s="313" t="s">
        <v>122</v>
      </c>
      <c r="D818" s="357">
        <v>2880.56</v>
      </c>
      <c r="E818" s="357">
        <v>29404.226999999995</v>
      </c>
      <c r="F818" s="357">
        <v>4321.0825000000004</v>
      </c>
      <c r="G818" s="357">
        <v>593.05799999999999</v>
      </c>
      <c r="H818" s="358">
        <v>37198.927500000005</v>
      </c>
      <c r="I818" s="356"/>
      <c r="J818" s="356"/>
    </row>
    <row r="819" spans="1:10" x14ac:dyDescent="0.2">
      <c r="A819" s="307">
        <v>2014</v>
      </c>
      <c r="B819" s="313" t="s">
        <v>39</v>
      </c>
      <c r="C819" s="313" t="s">
        <v>122</v>
      </c>
      <c r="D819" s="357">
        <v>2335.4974999999999</v>
      </c>
      <c r="E819" s="357">
        <v>35530.887999999999</v>
      </c>
      <c r="F819" s="357">
        <v>4610.1725000000006</v>
      </c>
      <c r="G819" s="357">
        <v>727.1</v>
      </c>
      <c r="H819" s="358">
        <v>43203.658000000003</v>
      </c>
      <c r="I819" s="356"/>
      <c r="J819" s="356"/>
    </row>
    <row r="820" spans="1:10" x14ac:dyDescent="0.2">
      <c r="A820" s="307">
        <v>2014</v>
      </c>
      <c r="B820" s="313" t="s">
        <v>40</v>
      </c>
      <c r="C820" s="313" t="s">
        <v>122</v>
      </c>
      <c r="D820" s="357">
        <v>2326.1824999999999</v>
      </c>
      <c r="E820" s="357">
        <v>36084.824000000001</v>
      </c>
      <c r="F820" s="357">
        <v>5442.0484999999999</v>
      </c>
      <c r="G820" s="357">
        <v>576.87</v>
      </c>
      <c r="H820" s="358">
        <v>44429.925000000003</v>
      </c>
      <c r="I820" s="356"/>
      <c r="J820" s="356"/>
    </row>
    <row r="821" spans="1:10" x14ac:dyDescent="0.2">
      <c r="A821" s="307">
        <v>2014</v>
      </c>
      <c r="B821" s="313" t="s">
        <v>41</v>
      </c>
      <c r="C821" s="313" t="s">
        <v>122</v>
      </c>
      <c r="D821" s="357">
        <v>2247.56</v>
      </c>
      <c r="E821" s="357">
        <v>36386.618500000004</v>
      </c>
      <c r="F821" s="357">
        <v>6051.9310000000005</v>
      </c>
      <c r="G821" s="357">
        <v>284.75</v>
      </c>
      <c r="H821" s="358">
        <v>44970.859499999999</v>
      </c>
      <c r="I821" s="356"/>
      <c r="J821" s="356"/>
    </row>
    <row r="822" spans="1:10" x14ac:dyDescent="0.2">
      <c r="A822" s="307">
        <v>2014</v>
      </c>
      <c r="B822" s="313" t="s">
        <v>42</v>
      </c>
      <c r="C822" s="313" t="s">
        <v>122</v>
      </c>
      <c r="D822" s="357">
        <v>2605.81</v>
      </c>
      <c r="E822" s="357">
        <v>36175.007999999994</v>
      </c>
      <c r="F822" s="357">
        <v>4883.9349999999995</v>
      </c>
      <c r="G822" s="357">
        <v>334.35</v>
      </c>
      <c r="H822" s="358">
        <v>43999.102999999988</v>
      </c>
      <c r="I822" s="356"/>
      <c r="J822" s="356"/>
    </row>
    <row r="823" spans="1:10" x14ac:dyDescent="0.2">
      <c r="A823" s="307">
        <v>2015</v>
      </c>
      <c r="B823" s="313" t="s">
        <v>43</v>
      </c>
      <c r="C823" s="313" t="s">
        <v>122</v>
      </c>
      <c r="D823" s="357">
        <v>3555.7974999999997</v>
      </c>
      <c r="E823" s="357">
        <v>33796.070500000002</v>
      </c>
      <c r="F823" s="357">
        <v>5319.3150000000005</v>
      </c>
      <c r="G823" s="357">
        <v>545.048</v>
      </c>
      <c r="H823" s="358">
        <v>43216.231000000007</v>
      </c>
      <c r="I823" s="356"/>
      <c r="J823" s="356"/>
    </row>
    <row r="824" spans="1:10" x14ac:dyDescent="0.2">
      <c r="A824" s="307">
        <v>2015</v>
      </c>
      <c r="B824" s="313" t="s">
        <v>44</v>
      </c>
      <c r="C824" s="313" t="s">
        <v>122</v>
      </c>
      <c r="D824" s="357">
        <v>4075.0974999999999</v>
      </c>
      <c r="E824" s="357">
        <v>31901.215500000002</v>
      </c>
      <c r="F824" s="357">
        <v>6256.16</v>
      </c>
      <c r="G824" s="357">
        <v>691.673</v>
      </c>
      <c r="H824" s="358">
        <v>42924.145999999993</v>
      </c>
      <c r="I824" s="356"/>
      <c r="J824" s="356"/>
    </row>
    <row r="825" spans="1:10" x14ac:dyDescent="0.2">
      <c r="A825" s="307">
        <v>2015</v>
      </c>
      <c r="B825" s="313" t="s">
        <v>45</v>
      </c>
      <c r="C825" s="313" t="s">
        <v>122</v>
      </c>
      <c r="D825" s="357">
        <v>3496.7249999999999</v>
      </c>
      <c r="E825" s="357">
        <v>35445.740000000005</v>
      </c>
      <c r="F825" s="357">
        <v>5986.1649999999991</v>
      </c>
      <c r="G825" s="357">
        <v>561.54999999999995</v>
      </c>
      <c r="H825" s="358">
        <v>45490.180000000008</v>
      </c>
      <c r="I825" s="356"/>
      <c r="J825" s="356"/>
    </row>
    <row r="826" spans="1:10" x14ac:dyDescent="0.2">
      <c r="A826" s="307">
        <v>2015</v>
      </c>
      <c r="B826" s="313" t="s">
        <v>33</v>
      </c>
      <c r="C826" s="313" t="s">
        <v>122</v>
      </c>
      <c r="D826" s="357">
        <v>3091.3549999999996</v>
      </c>
      <c r="E826" s="357">
        <v>32991.954000000005</v>
      </c>
      <c r="F826" s="357">
        <v>5864.9974999999995</v>
      </c>
      <c r="G826" s="357">
        <v>539.42399999999998</v>
      </c>
      <c r="H826" s="358">
        <v>42487.730499999991</v>
      </c>
      <c r="I826" s="356"/>
      <c r="J826" s="356"/>
    </row>
    <row r="827" spans="1:10" x14ac:dyDescent="0.2">
      <c r="A827" s="307">
        <v>2015</v>
      </c>
      <c r="B827" s="313" t="s">
        <v>35</v>
      </c>
      <c r="C827" s="313" t="s">
        <v>122</v>
      </c>
      <c r="D827" s="357">
        <v>2795.1950000000002</v>
      </c>
      <c r="E827" s="357">
        <v>34317.706000000006</v>
      </c>
      <c r="F827" s="357">
        <v>6273.67</v>
      </c>
      <c r="G827" s="357">
        <v>949.7</v>
      </c>
      <c r="H827" s="358">
        <v>44336.271000000008</v>
      </c>
      <c r="I827" s="356"/>
      <c r="J827" s="356"/>
    </row>
    <row r="828" spans="1:10" x14ac:dyDescent="0.2">
      <c r="A828" s="307">
        <v>2015</v>
      </c>
      <c r="B828" s="313" t="s">
        <v>36</v>
      </c>
      <c r="C828" s="313" t="s">
        <v>122</v>
      </c>
      <c r="D828" s="357">
        <v>1694.26</v>
      </c>
      <c r="E828" s="357">
        <v>30027.874000000007</v>
      </c>
      <c r="F828" s="357">
        <v>6723.8125</v>
      </c>
      <c r="G828" s="357">
        <v>830</v>
      </c>
      <c r="H828" s="358">
        <v>39275.946499999998</v>
      </c>
      <c r="I828" s="356"/>
      <c r="J828" s="356"/>
    </row>
    <row r="829" spans="1:10" x14ac:dyDescent="0.2">
      <c r="A829" s="307">
        <v>2015</v>
      </c>
      <c r="B829" s="313" t="s">
        <v>37</v>
      </c>
      <c r="C829" s="313" t="s">
        <v>122</v>
      </c>
      <c r="D829" s="357">
        <v>1859.86</v>
      </c>
      <c r="E829" s="357">
        <v>37678.899500000007</v>
      </c>
      <c r="F829" s="357">
        <v>5962.74</v>
      </c>
      <c r="G829" s="357">
        <v>1092.3699999999999</v>
      </c>
      <c r="H829" s="358">
        <v>46593.869500000008</v>
      </c>
      <c r="I829" s="356"/>
      <c r="J829" s="356"/>
    </row>
    <row r="830" spans="1:10" x14ac:dyDescent="0.2">
      <c r="A830" s="307">
        <v>2015</v>
      </c>
      <c r="B830" s="313" t="s">
        <v>38</v>
      </c>
      <c r="C830" s="313" t="s">
        <v>122</v>
      </c>
      <c r="D830" s="357">
        <v>1844.645</v>
      </c>
      <c r="E830" s="357">
        <v>37492.171000000002</v>
      </c>
      <c r="F830" s="357">
        <v>5168.5950000000003</v>
      </c>
      <c r="G830" s="357">
        <v>1637.35</v>
      </c>
      <c r="H830" s="358">
        <v>46142.761000000006</v>
      </c>
      <c r="I830" s="356"/>
      <c r="J830" s="356"/>
    </row>
    <row r="831" spans="1:10" x14ac:dyDescent="0.2">
      <c r="A831" s="307">
        <v>2015</v>
      </c>
      <c r="B831" s="313" t="s">
        <v>39</v>
      </c>
      <c r="C831" s="313" t="s">
        <v>122</v>
      </c>
      <c r="D831" s="357">
        <v>2604.5374999999999</v>
      </c>
      <c r="E831" s="357">
        <v>35492.151999999995</v>
      </c>
      <c r="F831" s="357">
        <v>5018.625</v>
      </c>
      <c r="G831" s="357">
        <v>2014.4</v>
      </c>
      <c r="H831" s="358">
        <v>45129.714500000002</v>
      </c>
      <c r="I831" s="356"/>
      <c r="J831" s="356"/>
    </row>
    <row r="832" spans="1:10" x14ac:dyDescent="0.2">
      <c r="A832" s="307">
        <v>2015</v>
      </c>
      <c r="B832" s="313" t="s">
        <v>40</v>
      </c>
      <c r="C832" s="313" t="s">
        <v>122</v>
      </c>
      <c r="D832" s="357">
        <v>2238.2849999999999</v>
      </c>
      <c r="E832" s="357">
        <v>39935.466</v>
      </c>
      <c r="F832" s="357">
        <v>6458.5574999999999</v>
      </c>
      <c r="G832" s="357">
        <v>2057.8375000000001</v>
      </c>
      <c r="H832" s="358">
        <v>50690.146000000008</v>
      </c>
      <c r="I832" s="356"/>
      <c r="J832" s="356"/>
    </row>
    <row r="833" spans="1:10" x14ac:dyDescent="0.2">
      <c r="A833" s="307">
        <v>2015</v>
      </c>
      <c r="B833" s="313" t="s">
        <v>41</v>
      </c>
      <c r="C833" s="313" t="s">
        <v>122</v>
      </c>
      <c r="D833" s="357">
        <v>3338.0675000000001</v>
      </c>
      <c r="E833" s="357">
        <v>41880.813999999998</v>
      </c>
      <c r="F833" s="357">
        <v>6355.2049999999999</v>
      </c>
      <c r="G833" s="357">
        <v>1182.18</v>
      </c>
      <c r="H833" s="358">
        <v>52756.266500000012</v>
      </c>
      <c r="I833" s="356"/>
      <c r="J833" s="356"/>
    </row>
    <row r="834" spans="1:10" x14ac:dyDescent="0.2">
      <c r="A834" s="307">
        <v>2015</v>
      </c>
      <c r="B834" s="313" t="s">
        <v>42</v>
      </c>
      <c r="C834" s="313" t="s">
        <v>122</v>
      </c>
      <c r="D834" s="357">
        <v>2857.29</v>
      </c>
      <c r="E834" s="357">
        <v>47912.151000000013</v>
      </c>
      <c r="F834" s="357">
        <v>6562.16</v>
      </c>
      <c r="G834" s="357">
        <v>1537.74</v>
      </c>
      <c r="H834" s="358">
        <v>58869.341</v>
      </c>
      <c r="I834" s="356"/>
      <c r="J834" s="356"/>
    </row>
    <row r="835" spans="1:10" x14ac:dyDescent="0.2">
      <c r="A835" s="307">
        <v>2016</v>
      </c>
      <c r="B835" s="313" t="s">
        <v>43</v>
      </c>
      <c r="C835" s="313" t="s">
        <v>122</v>
      </c>
      <c r="D835" s="357">
        <v>3143.8374999999996</v>
      </c>
      <c r="E835" s="357">
        <v>33339.070500000009</v>
      </c>
      <c r="F835" s="357">
        <v>5379.9949999999999</v>
      </c>
      <c r="G835" s="357">
        <v>875.19799999999998</v>
      </c>
      <c r="H835" s="358">
        <v>42738.100999999995</v>
      </c>
      <c r="I835" s="356"/>
      <c r="J835" s="356"/>
    </row>
    <row r="836" spans="1:10" x14ac:dyDescent="0.2">
      <c r="A836" s="307">
        <v>2016</v>
      </c>
      <c r="B836" s="313" t="s">
        <v>44</v>
      </c>
      <c r="C836" s="313" t="s">
        <v>122</v>
      </c>
      <c r="D836" s="357">
        <v>3022.0600000000004</v>
      </c>
      <c r="E836" s="357">
        <v>33204.483499999995</v>
      </c>
      <c r="F836" s="357">
        <v>5813.6449999999995</v>
      </c>
      <c r="G836" s="357">
        <v>755.73</v>
      </c>
      <c r="H836" s="358">
        <v>42795.9185</v>
      </c>
      <c r="I836" s="356"/>
      <c r="J836" s="356"/>
    </row>
    <row r="837" spans="1:10" x14ac:dyDescent="0.2">
      <c r="A837" s="307">
        <v>2016</v>
      </c>
      <c r="B837" s="313" t="s">
        <v>45</v>
      </c>
      <c r="C837" s="313" t="s">
        <v>122</v>
      </c>
      <c r="D837" s="357">
        <v>2476.25</v>
      </c>
      <c r="E837" s="357">
        <v>33051.048000000003</v>
      </c>
      <c r="F837" s="357">
        <v>5018.6174999999994</v>
      </c>
      <c r="G837" s="357">
        <v>597.04</v>
      </c>
      <c r="H837" s="358">
        <v>41142.955500000004</v>
      </c>
      <c r="I837" s="356"/>
      <c r="J837" s="356"/>
    </row>
    <row r="838" spans="1:10" x14ac:dyDescent="0.2">
      <c r="A838" s="307">
        <v>2016</v>
      </c>
      <c r="B838" s="313" t="s">
        <v>33</v>
      </c>
      <c r="C838" s="313" t="s">
        <v>122</v>
      </c>
      <c r="D838" s="357">
        <v>3053.3</v>
      </c>
      <c r="E838" s="357">
        <v>37972.810000000005</v>
      </c>
      <c r="F838" s="357">
        <v>4409.0149999999994</v>
      </c>
      <c r="G838" s="357">
        <v>779.28399999999999</v>
      </c>
      <c r="H838" s="358">
        <v>46214.409</v>
      </c>
      <c r="I838" s="356"/>
      <c r="J838" s="356"/>
    </row>
    <row r="839" spans="1:10" x14ac:dyDescent="0.2">
      <c r="A839" s="307">
        <v>2016</v>
      </c>
      <c r="B839" s="313" t="s">
        <v>35</v>
      </c>
      <c r="C839" s="313" t="s">
        <v>122</v>
      </c>
      <c r="D839" s="357">
        <v>2950.5099999999998</v>
      </c>
      <c r="E839" s="357">
        <v>34721.113000000005</v>
      </c>
      <c r="F839" s="357">
        <v>4555.9850000000006</v>
      </c>
      <c r="G839" s="357">
        <v>675.01400000000001</v>
      </c>
      <c r="H839" s="358">
        <v>42902.621999999996</v>
      </c>
      <c r="I839" s="356"/>
      <c r="J839" s="356"/>
    </row>
    <row r="840" spans="1:10" x14ac:dyDescent="0.2">
      <c r="A840" s="307">
        <v>2016</v>
      </c>
      <c r="B840" s="313" t="s">
        <v>36</v>
      </c>
      <c r="C840" s="313" t="s">
        <v>122</v>
      </c>
      <c r="D840" s="357">
        <v>1562.16</v>
      </c>
      <c r="E840" s="357">
        <v>30717.056000000004</v>
      </c>
      <c r="F840" s="357">
        <v>5067.9375</v>
      </c>
      <c r="G840" s="357">
        <v>852.04750000000001</v>
      </c>
      <c r="H840" s="358">
        <v>38199.201000000008</v>
      </c>
      <c r="I840" s="356"/>
      <c r="J840" s="356"/>
    </row>
    <row r="841" spans="1:10" x14ac:dyDescent="0.2">
      <c r="A841" s="307">
        <v>2016</v>
      </c>
      <c r="B841" s="313" t="s">
        <v>37</v>
      </c>
      <c r="C841" s="313" t="s">
        <v>122</v>
      </c>
      <c r="D841" s="357">
        <v>1373.915</v>
      </c>
      <c r="E841" s="357">
        <v>27397.063500000004</v>
      </c>
      <c r="F841" s="357">
        <v>4652.5949999999993</v>
      </c>
      <c r="G841" s="357">
        <v>1021.784</v>
      </c>
      <c r="H841" s="358">
        <v>34445.357499999998</v>
      </c>
      <c r="I841" s="356"/>
      <c r="J841" s="356"/>
    </row>
    <row r="842" spans="1:10" x14ac:dyDescent="0.2">
      <c r="A842" s="307">
        <v>2016</v>
      </c>
      <c r="B842" s="313" t="s">
        <v>38</v>
      </c>
      <c r="C842" s="313" t="s">
        <v>122</v>
      </c>
      <c r="D842" s="357">
        <v>2618.2800000000002</v>
      </c>
      <c r="E842" s="357">
        <v>36317.901000000005</v>
      </c>
      <c r="F842" s="357">
        <v>6838.6950000000006</v>
      </c>
      <c r="G842" s="357">
        <v>662.85749999999996</v>
      </c>
      <c r="H842" s="358">
        <v>46437.733500000009</v>
      </c>
      <c r="I842" s="356"/>
      <c r="J842" s="356"/>
    </row>
    <row r="843" spans="1:10" x14ac:dyDescent="0.2">
      <c r="A843" s="307">
        <v>2016</v>
      </c>
      <c r="B843" s="313" t="s">
        <v>39</v>
      </c>
      <c r="C843" s="313" t="s">
        <v>122</v>
      </c>
      <c r="D843" s="357">
        <v>3172.33</v>
      </c>
      <c r="E843" s="357">
        <v>31748.762999999999</v>
      </c>
      <c r="F843" s="357">
        <v>6486.6500000000005</v>
      </c>
      <c r="G843" s="357">
        <v>525.41000000000008</v>
      </c>
      <c r="H843" s="358">
        <v>41933.152999999991</v>
      </c>
      <c r="I843" s="356"/>
      <c r="J843" s="356"/>
    </row>
    <row r="844" spans="1:10" x14ac:dyDescent="0.2">
      <c r="A844" s="307">
        <v>2016</v>
      </c>
      <c r="B844" s="313" t="s">
        <v>40</v>
      </c>
      <c r="C844" s="313" t="s">
        <v>122</v>
      </c>
      <c r="D844" s="357">
        <v>1245.1799999999998</v>
      </c>
      <c r="E844" s="357">
        <v>32666.679999999997</v>
      </c>
      <c r="F844" s="357">
        <v>6497.1175000000003</v>
      </c>
      <c r="G844" s="357">
        <v>464.81</v>
      </c>
      <c r="H844" s="358">
        <v>40873.787499999999</v>
      </c>
      <c r="I844" s="356"/>
      <c r="J844" s="356"/>
    </row>
    <row r="845" spans="1:10" x14ac:dyDescent="0.2">
      <c r="A845" s="307">
        <v>2016</v>
      </c>
      <c r="B845" s="313" t="s">
        <v>41</v>
      </c>
      <c r="C845" s="313" t="s">
        <v>122</v>
      </c>
      <c r="D845" s="357">
        <v>2677.085</v>
      </c>
      <c r="E845" s="357">
        <v>34479.803500000002</v>
      </c>
      <c r="F845" s="357">
        <v>6296.51</v>
      </c>
      <c r="G845" s="357">
        <v>824.60500000000002</v>
      </c>
      <c r="H845" s="358">
        <v>44278.003499999992</v>
      </c>
      <c r="I845" s="356"/>
      <c r="J845" s="356"/>
    </row>
    <row r="846" spans="1:10" x14ac:dyDescent="0.2">
      <c r="A846" s="307">
        <v>2016</v>
      </c>
      <c r="B846" s="313" t="s">
        <v>42</v>
      </c>
      <c r="C846" s="313" t="s">
        <v>122</v>
      </c>
      <c r="D846" s="357">
        <v>3569.2950000000001</v>
      </c>
      <c r="E846" s="357">
        <v>39938.593499999995</v>
      </c>
      <c r="F846" s="357">
        <v>5850.5349999999999</v>
      </c>
      <c r="G846" s="357">
        <v>570.23500000000001</v>
      </c>
      <c r="H846" s="358">
        <v>49928.65849999999</v>
      </c>
      <c r="I846" s="356"/>
      <c r="J846" s="356"/>
    </row>
    <row r="847" spans="1:10" x14ac:dyDescent="0.2">
      <c r="A847" s="307">
        <v>2017</v>
      </c>
      <c r="B847" s="313" t="s">
        <v>43</v>
      </c>
      <c r="C847" s="313" t="s">
        <v>122</v>
      </c>
      <c r="D847" s="357">
        <v>2739.5250000000001</v>
      </c>
      <c r="E847" s="357">
        <v>30421.125500000006</v>
      </c>
      <c r="F847" s="357">
        <v>6426.9210000000003</v>
      </c>
      <c r="G847" s="357">
        <v>302.93</v>
      </c>
      <c r="H847" s="358">
        <v>39890.501499999998</v>
      </c>
      <c r="I847" s="356"/>
      <c r="J847" s="356"/>
    </row>
    <row r="848" spans="1:10" x14ac:dyDescent="0.2">
      <c r="A848" s="307">
        <v>2017</v>
      </c>
      <c r="B848" s="313" t="s">
        <v>44</v>
      </c>
      <c r="C848" s="313" t="s">
        <v>122</v>
      </c>
      <c r="D848" s="357">
        <v>3772.9949999999999</v>
      </c>
      <c r="E848" s="357">
        <v>34062.476999999999</v>
      </c>
      <c r="F848" s="357">
        <v>8071.0789999999997</v>
      </c>
      <c r="G848" s="357">
        <v>0</v>
      </c>
      <c r="H848" s="358">
        <v>45906.551000000007</v>
      </c>
      <c r="I848" s="356"/>
      <c r="J848" s="356"/>
    </row>
    <row r="849" spans="1:10" x14ac:dyDescent="0.2">
      <c r="A849" s="307">
        <v>2017</v>
      </c>
      <c r="B849" s="313" t="s">
        <v>45</v>
      </c>
      <c r="C849" s="313" t="s">
        <v>122</v>
      </c>
      <c r="D849" s="357">
        <v>2996.34</v>
      </c>
      <c r="E849" s="357">
        <v>35077.226000000002</v>
      </c>
      <c r="F849" s="357">
        <v>8350.8529999999992</v>
      </c>
      <c r="G849" s="357">
        <v>0</v>
      </c>
      <c r="H849" s="358">
        <v>46424.419000000002</v>
      </c>
      <c r="I849" s="356"/>
      <c r="J849" s="356"/>
    </row>
    <row r="850" spans="1:10" x14ac:dyDescent="0.2">
      <c r="A850" s="307">
        <v>2017</v>
      </c>
      <c r="B850" s="313" t="s">
        <v>33</v>
      </c>
      <c r="C850" s="313" t="s">
        <v>122</v>
      </c>
      <c r="D850" s="357">
        <v>2844.92</v>
      </c>
      <c r="E850" s="357">
        <v>29237.183499999996</v>
      </c>
      <c r="F850" s="357">
        <v>5831.9125000000004</v>
      </c>
      <c r="G850" s="357">
        <v>0</v>
      </c>
      <c r="H850" s="358">
        <v>37914.016000000003</v>
      </c>
      <c r="I850" s="356"/>
      <c r="J850" s="356"/>
    </row>
    <row r="851" spans="1:10" x14ac:dyDescent="0.2">
      <c r="A851" s="307">
        <v>2017</v>
      </c>
      <c r="B851" s="313" t="s">
        <v>35</v>
      </c>
      <c r="C851" s="313" t="s">
        <v>122</v>
      </c>
      <c r="D851" s="357">
        <v>2606.87</v>
      </c>
      <c r="E851" s="357">
        <v>29736.384999999995</v>
      </c>
      <c r="F851" s="357">
        <v>5387.2549999999992</v>
      </c>
      <c r="G851" s="357">
        <v>108.375</v>
      </c>
      <c r="H851" s="358">
        <v>37838.885000000002</v>
      </c>
      <c r="I851" s="356"/>
      <c r="J851" s="356"/>
    </row>
    <row r="852" spans="1:10" x14ac:dyDescent="0.2">
      <c r="A852" s="307">
        <v>2017</v>
      </c>
      <c r="B852" s="313" t="s">
        <v>36</v>
      </c>
      <c r="C852" s="313" t="s">
        <v>122</v>
      </c>
      <c r="D852" s="357">
        <v>2192.0100000000002</v>
      </c>
      <c r="E852" s="357">
        <v>30583.656500000001</v>
      </c>
      <c r="F852" s="357">
        <v>5038.0550000000003</v>
      </c>
      <c r="G852" s="357">
        <v>0</v>
      </c>
      <c r="H852" s="358">
        <v>37813.7215</v>
      </c>
      <c r="I852" s="356"/>
      <c r="J852" s="356"/>
    </row>
    <row r="853" spans="1:10" x14ac:dyDescent="0.2">
      <c r="A853" s="307">
        <v>2017</v>
      </c>
      <c r="B853" s="313" t="s">
        <v>37</v>
      </c>
      <c r="C853" s="313" t="s">
        <v>122</v>
      </c>
      <c r="D853" s="357">
        <v>2184.4250000000002</v>
      </c>
      <c r="E853" s="357">
        <v>30827.172500000001</v>
      </c>
      <c r="F853" s="357">
        <v>6971.6274999999996</v>
      </c>
      <c r="G853" s="357">
        <v>49.875</v>
      </c>
      <c r="H853" s="358">
        <v>40033.1</v>
      </c>
      <c r="I853" s="356"/>
      <c r="J853" s="356"/>
    </row>
    <row r="854" spans="1:10" x14ac:dyDescent="0.2">
      <c r="A854" s="307">
        <v>2017</v>
      </c>
      <c r="B854" s="313" t="s">
        <v>38</v>
      </c>
      <c r="C854" s="313" t="s">
        <v>122</v>
      </c>
      <c r="D854" s="357">
        <v>1985.83</v>
      </c>
      <c r="E854" s="357">
        <v>32443.684500000003</v>
      </c>
      <c r="F854" s="357">
        <v>8307.7754999999997</v>
      </c>
      <c r="G854" s="357">
        <v>0</v>
      </c>
      <c r="H854" s="358">
        <v>42737.29</v>
      </c>
      <c r="I854" s="356"/>
      <c r="J854" s="356"/>
    </row>
    <row r="855" spans="1:10" x14ac:dyDescent="0.2">
      <c r="A855" s="307">
        <v>2017</v>
      </c>
      <c r="B855" s="313" t="s">
        <v>39</v>
      </c>
      <c r="C855" s="313" t="s">
        <v>122</v>
      </c>
      <c r="D855" s="357">
        <v>2683.1800000000003</v>
      </c>
      <c r="E855" s="357">
        <v>29989.352999999999</v>
      </c>
      <c r="F855" s="357">
        <v>7887.808500000001</v>
      </c>
      <c r="G855" s="357">
        <v>139.6</v>
      </c>
      <c r="H855" s="358">
        <v>40699.941499999994</v>
      </c>
      <c r="I855" s="356"/>
      <c r="J855" s="356"/>
    </row>
    <row r="856" spans="1:10" x14ac:dyDescent="0.2">
      <c r="A856" s="307">
        <v>2017</v>
      </c>
      <c r="B856" s="313" t="s">
        <v>40</v>
      </c>
      <c r="C856" s="313" t="s">
        <v>122</v>
      </c>
      <c r="D856" s="357">
        <v>1531.9549999999999</v>
      </c>
      <c r="E856" s="357">
        <v>32925.942500000005</v>
      </c>
      <c r="F856" s="357">
        <v>8659.7595000000001</v>
      </c>
      <c r="G856" s="357">
        <v>5</v>
      </c>
      <c r="H856" s="358">
        <v>43122.657000000007</v>
      </c>
      <c r="I856" s="356"/>
      <c r="J856" s="356"/>
    </row>
    <row r="857" spans="1:10" x14ac:dyDescent="0.2">
      <c r="A857" s="307">
        <v>2017</v>
      </c>
      <c r="B857" s="313" t="s">
        <v>41</v>
      </c>
      <c r="C857" s="313" t="s">
        <v>122</v>
      </c>
      <c r="D857" s="357">
        <v>2510.4899999999998</v>
      </c>
      <c r="E857" s="357">
        <v>33047.809499999996</v>
      </c>
      <c r="F857" s="357">
        <v>7980.6275000000005</v>
      </c>
      <c r="G857" s="357">
        <v>117.64500000000001</v>
      </c>
      <c r="H857" s="358">
        <v>43656.572</v>
      </c>
      <c r="I857" s="356"/>
      <c r="J857" s="356"/>
    </row>
    <row r="858" spans="1:10" x14ac:dyDescent="0.2">
      <c r="A858" s="307">
        <v>2017</v>
      </c>
      <c r="B858" s="313" t="s">
        <v>42</v>
      </c>
      <c r="C858" s="313" t="s">
        <v>122</v>
      </c>
      <c r="D858" s="357">
        <v>1931.8400000000001</v>
      </c>
      <c r="E858" s="357">
        <v>34393.047499999993</v>
      </c>
      <c r="F858" s="357">
        <v>6560.1234999999997</v>
      </c>
      <c r="G858" s="357">
        <v>15</v>
      </c>
      <c r="H858" s="358">
        <v>42900.010999999999</v>
      </c>
      <c r="I858" s="356"/>
      <c r="J858" s="356"/>
    </row>
    <row r="859" spans="1:10" x14ac:dyDescent="0.2">
      <c r="A859" s="307">
        <v>2018</v>
      </c>
      <c r="B859" s="313" t="s">
        <v>43</v>
      </c>
      <c r="C859" s="313" t="s">
        <v>122</v>
      </c>
      <c r="D859" s="357">
        <v>2288.65</v>
      </c>
      <c r="E859" s="357">
        <v>32032.550999999999</v>
      </c>
      <c r="F859" s="357">
        <v>7190.4210000000003</v>
      </c>
      <c r="G859" s="357">
        <v>113.31</v>
      </c>
      <c r="H859" s="358">
        <v>41624.932000000008</v>
      </c>
      <c r="I859" s="356"/>
      <c r="J859" s="356"/>
    </row>
    <row r="860" spans="1:10" x14ac:dyDescent="0.2">
      <c r="A860" s="307">
        <v>2018</v>
      </c>
      <c r="B860" s="313" t="s">
        <v>44</v>
      </c>
      <c r="C860" s="313" t="s">
        <v>122</v>
      </c>
      <c r="D860" s="357">
        <v>1235.9099999999999</v>
      </c>
      <c r="E860" s="357">
        <v>31984.658499999998</v>
      </c>
      <c r="F860" s="357">
        <v>7746.9479999999994</v>
      </c>
      <c r="G860" s="357">
        <v>0</v>
      </c>
      <c r="H860" s="358">
        <v>40967.516499999998</v>
      </c>
      <c r="I860" s="356"/>
      <c r="J860" s="356"/>
    </row>
    <row r="861" spans="1:10" x14ac:dyDescent="0.2">
      <c r="A861" s="307">
        <v>2018</v>
      </c>
      <c r="B861" s="313" t="s">
        <v>45</v>
      </c>
      <c r="C861" s="313" t="s">
        <v>122</v>
      </c>
      <c r="D861" s="357">
        <v>2066.63</v>
      </c>
      <c r="E861" s="357">
        <v>34581.648500000003</v>
      </c>
      <c r="F861" s="357">
        <v>7349.8360000000002</v>
      </c>
      <c r="G861" s="357">
        <v>149.75</v>
      </c>
      <c r="H861" s="358">
        <v>44147.864500000003</v>
      </c>
      <c r="I861" s="356"/>
      <c r="J861" s="356"/>
    </row>
    <row r="862" spans="1:10" x14ac:dyDescent="0.2">
      <c r="A862" s="307">
        <v>2018</v>
      </c>
      <c r="B862" s="313" t="s">
        <v>33</v>
      </c>
      <c r="C862" s="313" t="s">
        <v>122</v>
      </c>
      <c r="D862" s="357">
        <v>2551.6224999999995</v>
      </c>
      <c r="E862" s="357">
        <v>35235.046499999989</v>
      </c>
      <c r="F862" s="357">
        <v>8848.9524999999994</v>
      </c>
      <c r="G862" s="357">
        <v>212.5</v>
      </c>
      <c r="H862" s="358">
        <v>46848.121499999987</v>
      </c>
      <c r="I862" s="356"/>
      <c r="J862" s="356"/>
    </row>
    <row r="863" spans="1:10" x14ac:dyDescent="0.2">
      <c r="A863" s="307">
        <v>2018</v>
      </c>
      <c r="B863" s="313" t="s">
        <v>35</v>
      </c>
      <c r="C863" s="313" t="s">
        <v>122</v>
      </c>
      <c r="D863" s="357">
        <v>1147.2299999999998</v>
      </c>
      <c r="E863" s="357">
        <v>36269.108</v>
      </c>
      <c r="F863" s="357">
        <v>7485.2174999999988</v>
      </c>
      <c r="G863" s="357">
        <v>204</v>
      </c>
      <c r="H863" s="358">
        <v>45105.555499999995</v>
      </c>
      <c r="I863" s="356"/>
      <c r="J863" s="356"/>
    </row>
    <row r="864" spans="1:10" x14ac:dyDescent="0.2">
      <c r="A864" s="307">
        <v>2018</v>
      </c>
      <c r="B864" s="313" t="s">
        <v>36</v>
      </c>
      <c r="C864" s="313" t="s">
        <v>122</v>
      </c>
      <c r="D864" s="357">
        <v>2297.0749999999998</v>
      </c>
      <c r="E864" s="357">
        <v>31490.840499999998</v>
      </c>
      <c r="F864" s="357">
        <v>7380.6625000000004</v>
      </c>
      <c r="G864" s="357">
        <v>205.85</v>
      </c>
      <c r="H864" s="358">
        <v>41374.428</v>
      </c>
      <c r="I864" s="356"/>
      <c r="J864" s="356"/>
    </row>
    <row r="865" spans="1:10" x14ac:dyDescent="0.2">
      <c r="A865" s="307">
        <v>2018</v>
      </c>
      <c r="B865" s="313" t="s">
        <v>37</v>
      </c>
      <c r="C865" s="313" t="s">
        <v>122</v>
      </c>
      <c r="D865" s="357">
        <v>1085.0749999999998</v>
      </c>
      <c r="E865" s="357">
        <v>30228.719999999994</v>
      </c>
      <c r="F865" s="357">
        <v>7313.3404999999993</v>
      </c>
      <c r="G865" s="357">
        <v>217.5</v>
      </c>
      <c r="H865" s="358">
        <v>38844.635499999982</v>
      </c>
      <c r="I865" s="356"/>
      <c r="J865" s="356"/>
    </row>
    <row r="866" spans="1:10" x14ac:dyDescent="0.2">
      <c r="A866" s="307">
        <v>2018</v>
      </c>
      <c r="B866" s="313" t="s">
        <v>38</v>
      </c>
      <c r="C866" s="313" t="s">
        <v>122</v>
      </c>
      <c r="D866" s="357">
        <v>804.04</v>
      </c>
      <c r="E866" s="357">
        <v>34987.813999999998</v>
      </c>
      <c r="F866" s="357">
        <v>8403.8315000000002</v>
      </c>
      <c r="G866" s="357">
        <v>189.8</v>
      </c>
      <c r="H866" s="358">
        <v>44385.485499999995</v>
      </c>
      <c r="I866" s="356"/>
      <c r="J866" s="356"/>
    </row>
    <row r="867" spans="1:10" x14ac:dyDescent="0.2">
      <c r="A867" s="307">
        <v>2018</v>
      </c>
      <c r="B867" s="313" t="s">
        <v>39</v>
      </c>
      <c r="C867" s="313" t="s">
        <v>122</v>
      </c>
      <c r="D867" s="357">
        <v>2257.94</v>
      </c>
      <c r="E867" s="357">
        <v>33247.780999999995</v>
      </c>
      <c r="F867" s="357">
        <v>10122.002499999999</v>
      </c>
      <c r="G867" s="357">
        <v>258</v>
      </c>
      <c r="H867" s="358">
        <v>45885.723500000007</v>
      </c>
      <c r="I867" s="356"/>
      <c r="J867" s="356"/>
    </row>
    <row r="868" spans="1:10" s="340" customFormat="1" x14ac:dyDescent="0.2">
      <c r="A868" s="307">
        <v>2018</v>
      </c>
      <c r="B868" s="313" t="s">
        <v>40</v>
      </c>
      <c r="C868" s="313" t="s">
        <v>122</v>
      </c>
      <c r="D868" s="357">
        <v>583.86500000000001</v>
      </c>
      <c r="E868" s="357">
        <v>34999.871999999996</v>
      </c>
      <c r="F868" s="357">
        <v>7592.557499999999</v>
      </c>
      <c r="G868" s="357">
        <v>484.98</v>
      </c>
      <c r="H868" s="358">
        <v>43661.274499999992</v>
      </c>
      <c r="I868" s="356"/>
      <c r="J868" s="356"/>
    </row>
    <row r="869" spans="1:10" s="340" customFormat="1" x14ac:dyDescent="0.2">
      <c r="A869" s="307">
        <v>2018</v>
      </c>
      <c r="B869" s="313" t="s">
        <v>41</v>
      </c>
      <c r="C869" s="313" t="s">
        <v>122</v>
      </c>
      <c r="D869" s="357">
        <v>1579.93</v>
      </c>
      <c r="E869" s="357">
        <v>33094.358500000002</v>
      </c>
      <c r="F869" s="357">
        <v>10063.377499999999</v>
      </c>
      <c r="G869" s="357">
        <v>292.7</v>
      </c>
      <c r="H869" s="358">
        <v>45030.365999999987</v>
      </c>
      <c r="I869" s="356"/>
      <c r="J869" s="356"/>
    </row>
    <row r="870" spans="1:10" x14ac:dyDescent="0.2">
      <c r="A870" s="307">
        <v>2018</v>
      </c>
      <c r="B870" s="313" t="s">
        <v>42</v>
      </c>
      <c r="C870" s="313" t="s">
        <v>122</v>
      </c>
      <c r="D870" s="357">
        <v>1640.0900000000001</v>
      </c>
      <c r="E870" s="357">
        <v>34418.931000000004</v>
      </c>
      <c r="F870" s="357">
        <v>10104.273999999998</v>
      </c>
      <c r="G870" s="357">
        <v>333.55</v>
      </c>
      <c r="H870" s="358">
        <v>46496.845000000008</v>
      </c>
    </row>
    <row r="871" spans="1:10" x14ac:dyDescent="0.2">
      <c r="A871" s="307">
        <v>2019</v>
      </c>
      <c r="B871" s="313" t="s">
        <v>43</v>
      </c>
      <c r="C871" s="313" t="s">
        <v>122</v>
      </c>
      <c r="D871" s="357">
        <v>692.88</v>
      </c>
      <c r="E871" s="357">
        <v>32636.871999999992</v>
      </c>
      <c r="F871" s="357">
        <v>7845.54</v>
      </c>
      <c r="G871" s="357">
        <v>163</v>
      </c>
      <c r="H871" s="358">
        <v>41338.291999999994</v>
      </c>
    </row>
    <row r="872" spans="1:10" ht="12.75" customHeight="1" x14ac:dyDescent="0.2">
      <c r="A872" s="307">
        <v>2019</v>
      </c>
      <c r="B872" s="313" t="s">
        <v>44</v>
      </c>
      <c r="C872" s="313" t="s">
        <v>122</v>
      </c>
      <c r="D872" s="357">
        <v>364.44</v>
      </c>
      <c r="E872" s="357">
        <v>27975.703999999998</v>
      </c>
      <c r="F872" s="357">
        <v>7125.0549999999994</v>
      </c>
      <c r="G872" s="357">
        <v>399</v>
      </c>
      <c r="H872" s="358">
        <v>35864.199000000001</v>
      </c>
    </row>
    <row r="873" spans="1:10" ht="13.5" customHeight="1" x14ac:dyDescent="0.2">
      <c r="A873" s="307">
        <v>2019</v>
      </c>
      <c r="B873" s="313" t="s">
        <v>45</v>
      </c>
      <c r="C873" s="313" t="s">
        <v>122</v>
      </c>
      <c r="D873" s="357">
        <v>1652.33</v>
      </c>
      <c r="E873" s="357">
        <v>34956.762999999999</v>
      </c>
      <c r="F873" s="357">
        <v>5978.1175000000003</v>
      </c>
      <c r="G873" s="357">
        <v>226.75</v>
      </c>
      <c r="H873" s="358">
        <v>42813.960499999986</v>
      </c>
    </row>
    <row r="874" spans="1:10" ht="10.5" customHeight="1" x14ac:dyDescent="0.2">
      <c r="A874" s="307">
        <v>2019</v>
      </c>
      <c r="B874" s="313" t="s">
        <v>33</v>
      </c>
      <c r="C874" s="313" t="s">
        <v>122</v>
      </c>
      <c r="D874" s="357">
        <v>366.89</v>
      </c>
      <c r="E874" s="357">
        <v>34363.872500000005</v>
      </c>
      <c r="F874" s="357">
        <v>5623.4425000000001</v>
      </c>
      <c r="G874" s="357">
        <v>124.715</v>
      </c>
      <c r="H874" s="358">
        <v>40478.920000000006</v>
      </c>
    </row>
    <row r="875" spans="1:10" ht="10.5" customHeight="1" x14ac:dyDescent="0.2">
      <c r="A875" s="307">
        <v>2019</v>
      </c>
      <c r="B875" s="313" t="s">
        <v>35</v>
      </c>
      <c r="C875" s="313" t="s">
        <v>122</v>
      </c>
      <c r="D875" s="357">
        <v>1598.32</v>
      </c>
      <c r="E875" s="357">
        <v>35120.852500000001</v>
      </c>
      <c r="F875" s="357">
        <v>8139.7399999999989</v>
      </c>
      <c r="G875" s="357">
        <v>75.400000000000006</v>
      </c>
      <c r="H875" s="358">
        <v>44934.312499999993</v>
      </c>
    </row>
    <row r="876" spans="1:10" ht="10.5" customHeight="1" x14ac:dyDescent="0.2">
      <c r="A876" s="307">
        <v>2019</v>
      </c>
      <c r="B876" s="313" t="s">
        <v>36</v>
      </c>
      <c r="C876" s="313" t="s">
        <v>122</v>
      </c>
      <c r="D876" s="357">
        <v>2917.58</v>
      </c>
      <c r="E876" s="357">
        <v>29033.916999999998</v>
      </c>
      <c r="F876" s="357">
        <v>8391.7124999999996</v>
      </c>
      <c r="G876" s="357">
        <v>64.289999999999992</v>
      </c>
      <c r="H876" s="358">
        <v>40407.499500000005</v>
      </c>
    </row>
    <row r="877" spans="1:10" ht="14.25" customHeight="1" x14ac:dyDescent="0.2">
      <c r="A877" s="307">
        <v>2019</v>
      </c>
      <c r="B877" s="313" t="s">
        <v>37</v>
      </c>
      <c r="C877" s="313" t="s">
        <v>122</v>
      </c>
      <c r="D877" s="357">
        <v>1295.2250000000001</v>
      </c>
      <c r="E877" s="357">
        <v>36159.151000000005</v>
      </c>
      <c r="F877" s="357">
        <v>8898.3125</v>
      </c>
      <c r="G877" s="357">
        <v>156.85750000000002</v>
      </c>
      <c r="H877" s="358">
        <v>46509.546000000002</v>
      </c>
    </row>
    <row r="878" spans="1:10" s="340" customFormat="1" ht="14.25" customHeight="1" x14ac:dyDescent="0.2">
      <c r="A878" s="307">
        <v>2019</v>
      </c>
      <c r="B878" s="313" t="s">
        <v>38</v>
      </c>
      <c r="C878" s="313" t="s">
        <v>122</v>
      </c>
      <c r="D878" s="357">
        <v>2847.0150000000003</v>
      </c>
      <c r="E878" s="357">
        <v>36765.222500000003</v>
      </c>
      <c r="F878" s="357">
        <v>8620.1654999999992</v>
      </c>
      <c r="G878" s="357">
        <v>168.27500000000001</v>
      </c>
      <c r="H878" s="358">
        <v>48400.677999999993</v>
      </c>
    </row>
    <row r="879" spans="1:10" s="340" customFormat="1" ht="14.25" customHeight="1" x14ac:dyDescent="0.2">
      <c r="A879" s="307">
        <v>2019</v>
      </c>
      <c r="B879" s="313" t="s">
        <v>39</v>
      </c>
      <c r="C879" s="313" t="s">
        <v>122</v>
      </c>
      <c r="D879" s="357">
        <v>1037.51</v>
      </c>
      <c r="E879" s="357">
        <v>34802.817999999999</v>
      </c>
      <c r="F879" s="357">
        <v>8771.1350000000002</v>
      </c>
      <c r="G879" s="357">
        <v>204.82</v>
      </c>
      <c r="H879" s="358">
        <v>44816.282999999996</v>
      </c>
    </row>
    <row r="880" spans="1:10" s="340" customFormat="1" ht="14.25" customHeight="1" x14ac:dyDescent="0.2">
      <c r="A880" s="307">
        <v>2019</v>
      </c>
      <c r="B880" s="313" t="s">
        <v>40</v>
      </c>
      <c r="C880" s="313" t="s">
        <v>122</v>
      </c>
      <c r="D880" s="357">
        <v>2136.73</v>
      </c>
      <c r="E880" s="357">
        <v>37121.404000000002</v>
      </c>
      <c r="F880" s="357">
        <v>7356.0675000000001</v>
      </c>
      <c r="G880" s="357">
        <v>413.8775</v>
      </c>
      <c r="H880" s="358">
        <v>47028.078999999998</v>
      </c>
    </row>
    <row r="881" spans="1:8" s="340" customFormat="1" ht="14.25" customHeight="1" x14ac:dyDescent="0.2">
      <c r="A881" s="307">
        <v>2019</v>
      </c>
      <c r="B881" s="313" t="s">
        <v>41</v>
      </c>
      <c r="C881" s="313" t="s">
        <v>122</v>
      </c>
      <c r="D881" s="357">
        <v>876.90000000000009</v>
      </c>
      <c r="E881" s="357">
        <v>37737.252499999995</v>
      </c>
      <c r="F881" s="357">
        <v>9017.06</v>
      </c>
      <c r="G881" s="357">
        <v>266.16500000000002</v>
      </c>
      <c r="H881" s="358">
        <v>47897.377499999988</v>
      </c>
    </row>
    <row r="882" spans="1:8" s="340" customFormat="1" ht="14.25" customHeight="1" x14ac:dyDescent="0.2">
      <c r="A882" s="307">
        <v>2019</v>
      </c>
      <c r="B882" s="313" t="s">
        <v>42</v>
      </c>
      <c r="C882" s="313" t="s">
        <v>122</v>
      </c>
      <c r="D882" s="357">
        <v>1494.0450000000001</v>
      </c>
      <c r="E882" s="357">
        <v>38585.514999999999</v>
      </c>
      <c r="F882" s="357">
        <v>11993.95</v>
      </c>
      <c r="G882" s="357">
        <v>591.16250000000002</v>
      </c>
      <c r="H882" s="358">
        <v>52664.672499999986</v>
      </c>
    </row>
    <row r="883" spans="1:8" s="340" customFormat="1" ht="14.25" customHeight="1" x14ac:dyDescent="0.2">
      <c r="A883" s="307">
        <v>2020</v>
      </c>
      <c r="B883" s="313" t="s">
        <v>43</v>
      </c>
      <c r="C883" s="313" t="s">
        <v>122</v>
      </c>
      <c r="D883" s="357">
        <v>986.63000000000011</v>
      </c>
      <c r="E883" s="357">
        <v>35464.508999999998</v>
      </c>
      <c r="F883" s="357">
        <v>7560.9300000000012</v>
      </c>
      <c r="G883" s="357">
        <v>600.10500000000002</v>
      </c>
      <c r="H883" s="358">
        <v>44612.173999999999</v>
      </c>
    </row>
    <row r="884" spans="1:8" s="340" customFormat="1" ht="14.25" customHeight="1" x14ac:dyDescent="0.2">
      <c r="A884" s="307">
        <v>2020</v>
      </c>
      <c r="B884" s="313" t="s">
        <v>44</v>
      </c>
      <c r="C884" s="313" t="s">
        <v>122</v>
      </c>
      <c r="D884" s="357">
        <v>737.74749999999995</v>
      </c>
      <c r="E884" s="357">
        <v>31440.718999999997</v>
      </c>
      <c r="F884" s="357">
        <v>8959.1875</v>
      </c>
      <c r="G884" s="357">
        <v>441.71500000000003</v>
      </c>
      <c r="H884" s="358">
        <v>41579.368999999999</v>
      </c>
    </row>
    <row r="885" spans="1:8" s="340" customFormat="1" ht="14.25" customHeight="1" x14ac:dyDescent="0.2">
      <c r="A885" s="307">
        <v>2020</v>
      </c>
      <c r="B885" s="313" t="s">
        <v>45</v>
      </c>
      <c r="C885" s="313" t="s">
        <v>122</v>
      </c>
      <c r="D885" s="357">
        <v>669.56999999999994</v>
      </c>
      <c r="E885" s="357">
        <v>25512.811999999998</v>
      </c>
      <c r="F885" s="357">
        <v>9480.1949999999997</v>
      </c>
      <c r="G885" s="357">
        <v>424.83750000000003</v>
      </c>
      <c r="H885" s="358">
        <v>36087.414499999999</v>
      </c>
    </row>
    <row r="886" spans="1:8" s="340" customFormat="1" ht="14.25" customHeight="1" x14ac:dyDescent="0.2">
      <c r="A886" s="307">
        <v>2020</v>
      </c>
      <c r="B886" s="313" t="s">
        <v>33</v>
      </c>
      <c r="C886" s="313" t="s">
        <v>122</v>
      </c>
      <c r="D886" s="357">
        <v>266.31</v>
      </c>
      <c r="E886" s="357">
        <v>15824.237500000001</v>
      </c>
      <c r="F886" s="357">
        <v>4267.76</v>
      </c>
      <c r="G886" s="357">
        <v>206.82999999999998</v>
      </c>
      <c r="H886" s="358">
        <v>20565.137500000004</v>
      </c>
    </row>
    <row r="887" spans="1:8" s="340" customFormat="1" ht="14.25" customHeight="1" x14ac:dyDescent="0.2">
      <c r="A887" s="313">
        <v>2020</v>
      </c>
      <c r="B887" s="313" t="s">
        <v>35</v>
      </c>
      <c r="C887" s="313" t="s">
        <v>122</v>
      </c>
      <c r="D887" s="357">
        <v>276.39499999999998</v>
      </c>
      <c r="E887" s="357">
        <v>25303.348024841311</v>
      </c>
      <c r="F887" s="357">
        <v>6503.0554997253421</v>
      </c>
      <c r="G887" s="357">
        <v>373.5</v>
      </c>
      <c r="H887" s="358">
        <v>32456.298524566646</v>
      </c>
    </row>
    <row r="888" spans="1:8" s="340" customFormat="1" ht="14.25" customHeight="1" x14ac:dyDescent="0.2">
      <c r="A888" s="313">
        <v>2020</v>
      </c>
      <c r="B888" s="313" t="s">
        <v>36</v>
      </c>
      <c r="C888" s="313" t="s">
        <v>122</v>
      </c>
      <c r="D888" s="357">
        <v>1054.1299999999999</v>
      </c>
      <c r="E888" s="357">
        <v>32009.720057464601</v>
      </c>
      <c r="F888" s="357">
        <v>8288.7525024414063</v>
      </c>
      <c r="G888" s="357">
        <v>259.67500000000001</v>
      </c>
      <c r="H888" s="358">
        <v>41612.277559906011</v>
      </c>
    </row>
    <row r="889" spans="1:8" s="340" customFormat="1" ht="14.25" customHeight="1" x14ac:dyDescent="0.2">
      <c r="A889" s="313">
        <v>2020</v>
      </c>
      <c r="B889" s="313" t="s">
        <v>37</v>
      </c>
      <c r="C889" s="313" t="s">
        <v>122</v>
      </c>
      <c r="D889" s="357">
        <v>1092.3050000000001</v>
      </c>
      <c r="E889" s="357">
        <v>36912.262029724123</v>
      </c>
      <c r="F889" s="357">
        <v>10493.777508544921</v>
      </c>
      <c r="G889" s="357">
        <v>241.32999999999998</v>
      </c>
      <c r="H889" s="358">
        <v>48739.674538269042</v>
      </c>
    </row>
    <row r="890" spans="1:8" s="340" customFormat="1" ht="14.25" customHeight="1" x14ac:dyDescent="0.2">
      <c r="A890" s="313">
        <v>2020</v>
      </c>
      <c r="B890" s="313" t="s">
        <v>38</v>
      </c>
      <c r="C890" s="313" t="s">
        <v>122</v>
      </c>
      <c r="D890" s="357">
        <v>1716.7874999999999</v>
      </c>
      <c r="E890" s="357">
        <v>38029.78147851563</v>
      </c>
      <c r="F890" s="357">
        <v>11304.334991455078</v>
      </c>
      <c r="G890" s="357">
        <v>206.11</v>
      </c>
      <c r="H890" s="358">
        <v>51257.013969970722</v>
      </c>
    </row>
    <row r="891" spans="1:8" s="340" customFormat="1" ht="14.25" customHeight="1" x14ac:dyDescent="0.2">
      <c r="A891" s="313">
        <v>2020</v>
      </c>
      <c r="B891" s="313" t="s">
        <v>39</v>
      </c>
      <c r="C891" s="313" t="s">
        <v>122</v>
      </c>
      <c r="D891" s="357">
        <v>1146.6825000000001</v>
      </c>
      <c r="E891" s="357">
        <v>36170.90137231446</v>
      </c>
      <c r="F891" s="357">
        <v>12623.737500000001</v>
      </c>
      <c r="G891" s="357">
        <v>292.97999572753901</v>
      </c>
      <c r="H891" s="358">
        <v>50234.301368041997</v>
      </c>
    </row>
    <row r="892" spans="1:8" s="340" customFormat="1" ht="14.25" customHeight="1" x14ac:dyDescent="0.2">
      <c r="A892" s="313">
        <v>2020</v>
      </c>
      <c r="B892" s="313" t="s">
        <v>40</v>
      </c>
      <c r="C892" s="313" t="s">
        <v>122</v>
      </c>
      <c r="D892" s="357">
        <v>1770.4875000000002</v>
      </c>
      <c r="E892" s="357">
        <v>40706.427527542124</v>
      </c>
      <c r="F892" s="357">
        <v>12451.629001220705</v>
      </c>
      <c r="G892" s="357">
        <v>70</v>
      </c>
      <c r="H892" s="358">
        <v>54998.544028762823</v>
      </c>
    </row>
    <row r="893" spans="1:8" ht="15.75" customHeight="1" x14ac:dyDescent="0.2">
      <c r="A893" s="313">
        <v>2020</v>
      </c>
      <c r="B893" s="313" t="s">
        <v>41</v>
      </c>
      <c r="C893" s="313" t="s">
        <v>122</v>
      </c>
      <c r="D893" s="357">
        <v>1121.585</v>
      </c>
      <c r="E893" s="357">
        <v>43136.930595947262</v>
      </c>
      <c r="F893" s="357">
        <v>10819.73</v>
      </c>
      <c r="G893" s="357">
        <v>305.3075</v>
      </c>
      <c r="H893" s="358">
        <v>55383.553095947267</v>
      </c>
    </row>
    <row r="894" spans="1:8" ht="15.75" customHeight="1" x14ac:dyDescent="0.2">
      <c r="A894" s="313">
        <v>2020</v>
      </c>
      <c r="B894" s="313" t="s">
        <v>42</v>
      </c>
      <c r="C894" s="313" t="s">
        <v>122</v>
      </c>
      <c r="D894" s="357">
        <v>1135.22</v>
      </c>
      <c r="E894" s="357">
        <v>45582.371902847291</v>
      </c>
      <c r="F894" s="357">
        <v>10382.672501831055</v>
      </c>
      <c r="G894" s="357">
        <v>254.03499999999997</v>
      </c>
      <c r="H894" s="358">
        <v>57354.299404678342</v>
      </c>
    </row>
    <row r="895" spans="1:8" ht="15.75" customHeight="1" x14ac:dyDescent="0.2">
      <c r="A895" s="313">
        <v>2021</v>
      </c>
      <c r="B895" s="313" t="s">
        <v>43</v>
      </c>
      <c r="C895" s="313" t="s">
        <v>122</v>
      </c>
      <c r="D895" s="357">
        <v>631.14499999999998</v>
      </c>
      <c r="E895" s="357">
        <v>40077.228535095222</v>
      </c>
      <c r="F895" s="357">
        <v>10011.415000000001</v>
      </c>
      <c r="G895" s="357">
        <v>99.952500000000001</v>
      </c>
      <c r="H895" s="358">
        <v>50819.74103509522</v>
      </c>
    </row>
    <row r="896" spans="1:8" ht="15.75" customHeight="1" x14ac:dyDescent="0.2">
      <c r="A896" s="313">
        <v>2021</v>
      </c>
      <c r="B896" s="313" t="s">
        <v>44</v>
      </c>
      <c r="C896" s="313" t="s">
        <v>122</v>
      </c>
      <c r="D896" s="357">
        <v>1001.3675000000001</v>
      </c>
      <c r="E896" s="357">
        <v>43775.971488650008</v>
      </c>
      <c r="F896" s="357">
        <v>10932.087500599999</v>
      </c>
      <c r="G896" s="357">
        <v>172.13750000000002</v>
      </c>
      <c r="H896" s="358">
        <v>55881.563989250004</v>
      </c>
    </row>
    <row r="897" spans="1:8" ht="15.75" customHeight="1" x14ac:dyDescent="0.2">
      <c r="A897" s="313">
        <v>2021</v>
      </c>
      <c r="B897" s="313" t="s">
        <v>45</v>
      </c>
      <c r="C897" s="313" t="s">
        <v>122</v>
      </c>
      <c r="D897" s="357">
        <v>1951.4949999999999</v>
      </c>
      <c r="E897" s="357">
        <v>47714.087605224624</v>
      </c>
      <c r="F897" s="357">
        <v>11621.129995727539</v>
      </c>
      <c r="G897" s="357">
        <v>89.974999999999994</v>
      </c>
      <c r="H897" s="358">
        <v>61376.687600952166</v>
      </c>
    </row>
    <row r="898" spans="1:8" ht="15.75" customHeight="1" x14ac:dyDescent="0.2">
      <c r="A898" s="313">
        <v>2021</v>
      </c>
      <c r="B898" s="313" t="s">
        <v>33</v>
      </c>
      <c r="C898" s="313" t="s">
        <v>122</v>
      </c>
      <c r="D898" s="357">
        <v>723.41499999999996</v>
      </c>
      <c r="E898" s="357">
        <v>42748.875461624149</v>
      </c>
      <c r="F898" s="357">
        <v>9570.679995117187</v>
      </c>
      <c r="G898" s="357">
        <v>251.8775</v>
      </c>
      <c r="H898" s="358">
        <v>53294.847956741338</v>
      </c>
    </row>
    <row r="899" spans="1:8" ht="15.75" customHeight="1" x14ac:dyDescent="0.2">
      <c r="A899" s="313">
        <v>2021</v>
      </c>
      <c r="B899" s="313" t="s">
        <v>35</v>
      </c>
      <c r="C899" s="313" t="s">
        <v>122</v>
      </c>
      <c r="D899" s="357">
        <v>458.53500000000003</v>
      </c>
      <c r="E899" s="357">
        <v>25633.977984161371</v>
      </c>
      <c r="F899" s="357">
        <v>6295.9610016784663</v>
      </c>
      <c r="G899" s="357">
        <v>39.950000000000003</v>
      </c>
      <c r="H899" s="358">
        <v>32428.42398583984</v>
      </c>
    </row>
    <row r="900" spans="1:8" ht="15.75" customHeight="1" x14ac:dyDescent="0.2">
      <c r="A900" s="313">
        <v>2021</v>
      </c>
      <c r="B900" s="313" t="s">
        <v>36</v>
      </c>
      <c r="C900" s="313" t="s">
        <v>122</v>
      </c>
      <c r="D900" s="357">
        <v>1387.4275</v>
      </c>
      <c r="E900" s="357">
        <v>43916.883086578375</v>
      </c>
      <c r="F900" s="357">
        <v>9614.5665000000008</v>
      </c>
      <c r="G900" s="357">
        <v>111.9875</v>
      </c>
      <c r="H900" s="358">
        <v>55030.864586578362</v>
      </c>
    </row>
    <row r="901" spans="1:8" ht="15.75" customHeight="1" x14ac:dyDescent="0.2">
      <c r="A901" s="313">
        <v>2021</v>
      </c>
      <c r="B901" s="313" t="s">
        <v>37</v>
      </c>
      <c r="C901" s="313" t="s">
        <v>122</v>
      </c>
      <c r="D901" s="357">
        <v>1833.655</v>
      </c>
      <c r="E901" s="357">
        <v>39559.492483734124</v>
      </c>
      <c r="F901" s="357">
        <v>11276.043491760254</v>
      </c>
      <c r="G901" s="357">
        <v>208.14249999999998</v>
      </c>
      <c r="H901" s="358">
        <v>52877.333475494386</v>
      </c>
    </row>
    <row r="902" spans="1:8" ht="15.75" customHeight="1" x14ac:dyDescent="0.2">
      <c r="A902" s="359">
        <v>2021</v>
      </c>
      <c r="B902" s="359" t="s">
        <v>38</v>
      </c>
      <c r="C902" s="359" t="s">
        <v>122</v>
      </c>
      <c r="D902" s="360">
        <v>1584.26</v>
      </c>
      <c r="E902" s="360">
        <v>38541.326498107905</v>
      </c>
      <c r="F902" s="360">
        <v>10515.937495574952</v>
      </c>
      <c r="G902" s="360">
        <v>109.9375</v>
      </c>
      <c r="H902" s="387">
        <v>50751.461493682858</v>
      </c>
    </row>
    <row r="903" spans="1:8" ht="15.75" customHeight="1" x14ac:dyDescent="0.2">
      <c r="A903" s="307"/>
      <c r="B903" s="313"/>
      <c r="C903" s="313"/>
      <c r="D903" s="357"/>
      <c r="E903" s="357"/>
      <c r="F903" s="357"/>
      <c r="G903" s="357"/>
      <c r="H903" s="357"/>
    </row>
    <row r="904" spans="1:8" ht="19.5" customHeight="1" x14ac:dyDescent="0.2">
      <c r="A904" s="579" t="s">
        <v>127</v>
      </c>
      <c r="B904" s="580"/>
      <c r="C904" s="580"/>
      <c r="D904" s="580"/>
      <c r="E904" s="580"/>
      <c r="F904" s="580"/>
      <c r="G904" s="580"/>
      <c r="H904" s="416"/>
    </row>
    <row r="905" spans="1:8" ht="15.75" customHeight="1" x14ac:dyDescent="0.2">
      <c r="A905" s="581" t="s">
        <v>128</v>
      </c>
      <c r="B905" s="582"/>
      <c r="C905" s="582"/>
      <c r="D905" s="582"/>
      <c r="E905" s="582"/>
      <c r="F905" s="582"/>
      <c r="G905" s="582"/>
      <c r="H905" s="363"/>
    </row>
    <row r="906" spans="1:8" ht="18.75" customHeight="1" x14ac:dyDescent="0.2">
      <c r="A906" s="364" t="s">
        <v>129</v>
      </c>
      <c r="B906" s="365"/>
      <c r="C906" s="365"/>
      <c r="D906" s="365"/>
      <c r="E906" s="365"/>
      <c r="F906" s="365"/>
      <c r="G906" s="365"/>
      <c r="H906" s="363"/>
    </row>
    <row r="907" spans="1:8" ht="20.25" customHeight="1" x14ac:dyDescent="0.2">
      <c r="A907" s="583" t="s">
        <v>130</v>
      </c>
      <c r="B907" s="584"/>
      <c r="C907" s="584"/>
      <c r="D907" s="584"/>
      <c r="E907" s="584"/>
      <c r="F907" s="584"/>
      <c r="G907" s="584"/>
      <c r="H907" s="585"/>
    </row>
    <row r="908" spans="1:8" ht="86.25" customHeight="1" x14ac:dyDescent="0.2">
      <c r="A908" s="586"/>
      <c r="B908" s="584"/>
      <c r="C908" s="584"/>
      <c r="D908" s="584"/>
      <c r="E908" s="584"/>
      <c r="F908" s="584"/>
      <c r="G908" s="584"/>
      <c r="H908" s="585"/>
    </row>
    <row r="909" spans="1:8" ht="36.75" customHeight="1" x14ac:dyDescent="0.2">
      <c r="A909" s="586" t="s">
        <v>131</v>
      </c>
      <c r="B909" s="584"/>
      <c r="C909" s="584"/>
      <c r="D909" s="584"/>
      <c r="E909" s="584"/>
      <c r="F909" s="584"/>
      <c r="G909" s="584"/>
      <c r="H909" s="585"/>
    </row>
    <row r="910" spans="1:8" ht="18.75" customHeight="1" x14ac:dyDescent="0.2">
      <c r="A910" s="587" t="str">
        <f>'Anexo 8'!A909</f>
        <v>Actualizado el 30 de septiembre de 2021</v>
      </c>
      <c r="B910" s="588"/>
      <c r="C910" s="588"/>
      <c r="D910" s="588"/>
      <c r="E910" s="588"/>
      <c r="F910" s="588"/>
      <c r="G910" s="366"/>
      <c r="H910" s="351" t="s">
        <v>61</v>
      </c>
    </row>
    <row r="911" spans="1:8" x14ac:dyDescent="0.2">
      <c r="A911" s="271"/>
      <c r="B911" s="313"/>
      <c r="C911" s="313"/>
      <c r="D911" s="362"/>
      <c r="E911" s="362"/>
      <c r="F911" s="362"/>
      <c r="G911" s="362"/>
      <c r="H911" s="362"/>
    </row>
    <row r="912" spans="1:8" x14ac:dyDescent="0.2">
      <c r="A912" s="271"/>
      <c r="B912" s="313"/>
      <c r="C912" s="313"/>
      <c r="D912" s="362"/>
      <c r="E912" s="362"/>
      <c r="F912" s="362"/>
      <c r="G912" s="362"/>
      <c r="H912" s="362"/>
    </row>
    <row r="913" spans="1:8" x14ac:dyDescent="0.2">
      <c r="A913" s="271"/>
      <c r="B913" s="313"/>
      <c r="C913" s="313"/>
      <c r="D913" s="362"/>
      <c r="E913" s="362"/>
      <c r="F913" s="362"/>
      <c r="G913" s="362"/>
      <c r="H913" s="362"/>
    </row>
    <row r="914" spans="1:8" x14ac:dyDescent="0.2">
      <c r="A914" s="271"/>
      <c r="B914" s="313"/>
      <c r="C914" s="313"/>
      <c r="D914" s="362"/>
      <c r="E914" s="362"/>
      <c r="F914" s="362"/>
      <c r="G914" s="362"/>
      <c r="H914" s="362"/>
    </row>
    <row r="915" spans="1:8" x14ac:dyDescent="0.2">
      <c r="A915" s="271"/>
      <c r="B915" s="313"/>
      <c r="C915" s="313"/>
      <c r="D915" s="362"/>
      <c r="E915" s="362"/>
      <c r="F915" s="362"/>
      <c r="G915" s="362"/>
      <c r="H915" s="362"/>
    </row>
    <row r="916" spans="1:8" x14ac:dyDescent="0.2">
      <c r="A916" s="271"/>
      <c r="B916" s="313"/>
      <c r="C916" s="313"/>
      <c r="D916" s="362"/>
      <c r="E916" s="362"/>
      <c r="F916" s="362"/>
      <c r="G916" s="362"/>
      <c r="H916" s="362"/>
    </row>
    <row r="917" spans="1:8" x14ac:dyDescent="0.2">
      <c r="A917" s="271"/>
      <c r="B917" s="313"/>
      <c r="C917" s="313"/>
      <c r="D917" s="362"/>
      <c r="E917" s="362"/>
      <c r="F917" s="362"/>
      <c r="G917" s="362"/>
      <c r="H917" s="362"/>
    </row>
    <row r="918" spans="1:8" x14ac:dyDescent="0.2">
      <c r="A918" s="271"/>
      <c r="B918" s="313"/>
      <c r="C918" s="313"/>
      <c r="D918" s="362"/>
      <c r="E918" s="362"/>
      <c r="F918" s="362"/>
      <c r="G918" s="362"/>
      <c r="H918" s="362"/>
    </row>
    <row r="919" spans="1:8" x14ac:dyDescent="0.2">
      <c r="A919" s="271"/>
      <c r="B919" s="313"/>
      <c r="C919" s="313"/>
      <c r="D919" s="362"/>
      <c r="E919" s="362"/>
      <c r="F919" s="362"/>
      <c r="G919" s="362"/>
      <c r="H919" s="362"/>
    </row>
    <row r="920" spans="1:8" x14ac:dyDescent="0.2">
      <c r="A920" s="271"/>
      <c r="B920" s="313"/>
      <c r="C920" s="313"/>
      <c r="D920" s="362"/>
      <c r="E920" s="362"/>
      <c r="F920" s="362"/>
      <c r="G920" s="362"/>
      <c r="H920" s="362"/>
    </row>
    <row r="921" spans="1:8" x14ac:dyDescent="0.2">
      <c r="A921" s="271"/>
      <c r="B921" s="313"/>
      <c r="C921" s="313"/>
      <c r="D921" s="362"/>
      <c r="E921" s="362"/>
      <c r="F921" s="362"/>
      <c r="G921" s="362"/>
      <c r="H921" s="362"/>
    </row>
    <row r="922" spans="1:8" x14ac:dyDescent="0.2">
      <c r="A922" s="271"/>
      <c r="B922" s="313"/>
      <c r="C922" s="313"/>
      <c r="D922" s="362"/>
      <c r="E922" s="362"/>
      <c r="F922" s="362"/>
      <c r="G922" s="362"/>
      <c r="H922" s="362"/>
    </row>
    <row r="923" spans="1:8" x14ac:dyDescent="0.2">
      <c r="A923" s="271"/>
      <c r="B923" s="313"/>
      <c r="C923" s="313"/>
      <c r="D923" s="362"/>
      <c r="E923" s="362"/>
      <c r="F923" s="362"/>
      <c r="G923" s="362"/>
      <c r="H923" s="362"/>
    </row>
    <row r="924" spans="1:8" x14ac:dyDescent="0.2">
      <c r="A924" s="271"/>
      <c r="B924" s="313"/>
      <c r="C924" s="313"/>
      <c r="D924" s="362"/>
      <c r="E924" s="362"/>
      <c r="F924" s="362"/>
      <c r="G924" s="362"/>
      <c r="H924" s="362"/>
    </row>
    <row r="925" spans="1:8" x14ac:dyDescent="0.2">
      <c r="A925" s="271"/>
      <c r="B925" s="313"/>
      <c r="C925" s="313"/>
      <c r="D925" s="362"/>
      <c r="E925" s="362"/>
      <c r="F925" s="362"/>
      <c r="G925" s="362"/>
      <c r="H925" s="362"/>
    </row>
    <row r="926" spans="1:8" x14ac:dyDescent="0.2">
      <c r="A926" s="271"/>
      <c r="B926" s="313"/>
      <c r="C926" s="313"/>
      <c r="D926" s="362"/>
      <c r="E926" s="362"/>
      <c r="F926" s="362"/>
      <c r="G926" s="362"/>
      <c r="H926" s="362"/>
    </row>
    <row r="927" spans="1:8" x14ac:dyDescent="0.2">
      <c r="A927" s="271"/>
      <c r="B927" s="313"/>
      <c r="C927" s="313"/>
      <c r="D927" s="362"/>
      <c r="E927" s="362"/>
      <c r="F927" s="362"/>
      <c r="G927" s="362"/>
      <c r="H927" s="362"/>
    </row>
    <row r="928" spans="1:8" x14ac:dyDescent="0.2">
      <c r="A928" s="271"/>
      <c r="B928" s="313"/>
      <c r="C928" s="313"/>
      <c r="D928" s="362"/>
      <c r="E928" s="362"/>
      <c r="F928" s="362"/>
      <c r="G928" s="362"/>
      <c r="H928" s="362"/>
    </row>
    <row r="929" spans="1:8" x14ac:dyDescent="0.2">
      <c r="A929" s="271"/>
      <c r="B929" s="313"/>
      <c r="C929" s="313"/>
      <c r="D929" s="362"/>
      <c r="E929" s="362"/>
      <c r="F929" s="362"/>
      <c r="G929" s="362"/>
      <c r="H929" s="362"/>
    </row>
    <row r="930" spans="1:8" x14ac:dyDescent="0.2">
      <c r="A930" s="271"/>
      <c r="B930" s="313"/>
      <c r="C930" s="313"/>
      <c r="D930" s="362"/>
      <c r="E930" s="362"/>
      <c r="F930" s="362"/>
      <c r="G930" s="362"/>
      <c r="H930" s="362"/>
    </row>
    <row r="931" spans="1:8" x14ac:dyDescent="0.2">
      <c r="A931" s="271"/>
      <c r="B931" s="313"/>
      <c r="C931" s="313"/>
      <c r="D931" s="362"/>
      <c r="E931" s="362"/>
      <c r="F931" s="362"/>
      <c r="G931" s="362"/>
      <c r="H931" s="362"/>
    </row>
    <row r="932" spans="1:8" x14ac:dyDescent="0.2">
      <c r="A932" s="271"/>
      <c r="B932" s="313"/>
      <c r="C932" s="313"/>
      <c r="D932" s="362"/>
      <c r="E932" s="362"/>
      <c r="F932" s="362"/>
      <c r="G932" s="362"/>
      <c r="H932" s="362"/>
    </row>
    <row r="933" spans="1:8" x14ac:dyDescent="0.2">
      <c r="A933" s="271"/>
      <c r="B933" s="313"/>
      <c r="C933" s="313"/>
      <c r="D933" s="362"/>
      <c r="E933" s="362"/>
      <c r="F933" s="362"/>
      <c r="G933" s="362"/>
      <c r="H933" s="362"/>
    </row>
    <row r="934" spans="1:8" x14ac:dyDescent="0.2">
      <c r="A934" s="271"/>
      <c r="B934" s="313"/>
      <c r="C934" s="313"/>
      <c r="D934" s="362"/>
      <c r="E934" s="362"/>
      <c r="F934" s="362"/>
      <c r="G934" s="362"/>
      <c r="H934" s="362"/>
    </row>
    <row r="935" spans="1:8" x14ac:dyDescent="0.2">
      <c r="A935" s="271"/>
      <c r="B935" s="313"/>
      <c r="C935" s="313"/>
      <c r="D935" s="362"/>
      <c r="E935" s="362"/>
      <c r="F935" s="362"/>
      <c r="G935" s="362"/>
      <c r="H935" s="362"/>
    </row>
    <row r="936" spans="1:8" x14ac:dyDescent="0.2">
      <c r="A936" s="271"/>
      <c r="B936" s="313"/>
      <c r="C936" s="313"/>
      <c r="D936" s="362"/>
      <c r="E936" s="362"/>
      <c r="F936" s="362"/>
      <c r="G936" s="362"/>
      <c r="H936" s="362"/>
    </row>
    <row r="937" spans="1:8" x14ac:dyDescent="0.2">
      <c r="A937" s="271"/>
      <c r="B937" s="313"/>
      <c r="C937" s="313"/>
      <c r="D937" s="362"/>
      <c r="E937" s="362"/>
      <c r="F937" s="362"/>
      <c r="G937" s="362"/>
      <c r="H937" s="362"/>
    </row>
    <row r="938" spans="1:8" x14ac:dyDescent="0.2">
      <c r="A938" s="271"/>
      <c r="B938" s="313"/>
      <c r="C938" s="313"/>
      <c r="D938" s="362"/>
      <c r="E938" s="362"/>
      <c r="F938" s="362"/>
      <c r="G938" s="362"/>
      <c r="H938" s="362"/>
    </row>
    <row r="939" spans="1:8" x14ac:dyDescent="0.2">
      <c r="A939" s="271"/>
      <c r="B939" s="313"/>
      <c r="C939" s="313"/>
      <c r="D939" s="362"/>
      <c r="E939" s="362"/>
      <c r="F939" s="362"/>
      <c r="G939" s="362"/>
      <c r="H939" s="362"/>
    </row>
    <row r="940" spans="1:8" x14ac:dyDescent="0.2">
      <c r="A940" s="271"/>
      <c r="B940" s="313"/>
      <c r="C940" s="313"/>
      <c r="D940" s="362"/>
      <c r="E940" s="362"/>
      <c r="F940" s="362"/>
      <c r="G940" s="362"/>
      <c r="H940" s="362"/>
    </row>
    <row r="941" spans="1:8" x14ac:dyDescent="0.2">
      <c r="A941" s="271"/>
      <c r="B941" s="313"/>
      <c r="C941" s="313"/>
      <c r="D941" s="362"/>
      <c r="E941" s="362"/>
      <c r="F941" s="362"/>
      <c r="G941" s="362"/>
      <c r="H941" s="362"/>
    </row>
    <row r="942" spans="1:8" x14ac:dyDescent="0.2">
      <c r="A942" s="271"/>
      <c r="B942" s="313"/>
      <c r="C942" s="313"/>
      <c r="D942" s="362"/>
      <c r="E942" s="362"/>
      <c r="F942" s="362"/>
      <c r="G942" s="362"/>
      <c r="H942" s="362"/>
    </row>
    <row r="943" spans="1:8" x14ac:dyDescent="0.2">
      <c r="A943" s="271"/>
      <c r="B943" s="313"/>
      <c r="C943" s="313"/>
      <c r="D943" s="362"/>
      <c r="E943" s="362"/>
      <c r="F943" s="362"/>
      <c r="G943" s="362"/>
      <c r="H943" s="362"/>
    </row>
    <row r="944" spans="1:8" x14ac:dyDescent="0.2">
      <c r="A944" s="271"/>
      <c r="B944" s="313"/>
      <c r="C944" s="313"/>
      <c r="D944" s="362"/>
      <c r="E944" s="362"/>
      <c r="F944" s="362"/>
      <c r="G944" s="362"/>
      <c r="H944" s="362"/>
    </row>
    <row r="945" spans="1:8" x14ac:dyDescent="0.2">
      <c r="A945" s="271"/>
      <c r="B945" s="313"/>
      <c r="C945" s="313"/>
      <c r="D945" s="362"/>
      <c r="E945" s="362"/>
      <c r="F945" s="362"/>
      <c r="G945" s="362"/>
      <c r="H945" s="362"/>
    </row>
    <row r="946" spans="1:8" x14ac:dyDescent="0.2">
      <c r="A946" s="271"/>
      <c r="B946" s="313"/>
      <c r="C946" s="313"/>
      <c r="D946" s="362"/>
      <c r="E946" s="362"/>
      <c r="F946" s="362"/>
      <c r="G946" s="362"/>
      <c r="H946" s="362"/>
    </row>
    <row r="947" spans="1:8" x14ac:dyDescent="0.2">
      <c r="A947" s="271"/>
      <c r="B947" s="313"/>
      <c r="C947" s="313"/>
      <c r="D947" s="362"/>
      <c r="E947" s="362"/>
      <c r="F947" s="362"/>
      <c r="G947" s="362"/>
      <c r="H947" s="362"/>
    </row>
    <row r="948" spans="1:8" x14ac:dyDescent="0.2">
      <c r="A948" s="271"/>
      <c r="B948" s="313"/>
      <c r="C948" s="313"/>
      <c r="D948" s="362"/>
      <c r="E948" s="362"/>
      <c r="F948" s="362"/>
      <c r="G948" s="362"/>
      <c r="H948" s="362"/>
    </row>
    <row r="949" spans="1:8" x14ac:dyDescent="0.2">
      <c r="A949" s="271"/>
      <c r="B949" s="313"/>
      <c r="C949" s="313"/>
      <c r="D949" s="362"/>
      <c r="E949" s="362"/>
      <c r="F949" s="362"/>
      <c r="G949" s="362"/>
      <c r="H949" s="362"/>
    </row>
    <row r="950" spans="1:8" x14ac:dyDescent="0.2">
      <c r="A950" s="271"/>
      <c r="B950" s="313"/>
      <c r="C950" s="313"/>
      <c r="D950" s="362"/>
      <c r="E950" s="362"/>
      <c r="F950" s="362"/>
      <c r="G950" s="362"/>
      <c r="H950" s="362"/>
    </row>
    <row r="951" spans="1:8" x14ac:dyDescent="0.2">
      <c r="A951" s="271"/>
      <c r="B951" s="313"/>
      <c r="C951" s="313"/>
      <c r="D951" s="362"/>
      <c r="E951" s="362"/>
      <c r="F951" s="362"/>
      <c r="G951" s="362"/>
      <c r="H951" s="362"/>
    </row>
    <row r="952" spans="1:8" x14ac:dyDescent="0.2">
      <c r="A952" s="271"/>
      <c r="B952" s="313"/>
      <c r="C952" s="313"/>
      <c r="D952" s="362"/>
      <c r="E952" s="362"/>
      <c r="F952" s="362"/>
      <c r="G952" s="362"/>
      <c r="H952" s="362"/>
    </row>
    <row r="953" spans="1:8" x14ac:dyDescent="0.2">
      <c r="A953" s="271"/>
      <c r="B953" s="313"/>
      <c r="C953" s="313"/>
      <c r="D953" s="362"/>
      <c r="E953" s="362"/>
      <c r="F953" s="362"/>
      <c r="G953" s="362"/>
      <c r="H953" s="362"/>
    </row>
    <row r="954" spans="1:8" x14ac:dyDescent="0.2">
      <c r="A954" s="271"/>
      <c r="B954" s="313"/>
      <c r="C954" s="313"/>
      <c r="D954" s="362"/>
      <c r="E954" s="362"/>
      <c r="F954" s="362"/>
      <c r="G954" s="362"/>
      <c r="H954" s="362"/>
    </row>
    <row r="955" spans="1:8" x14ac:dyDescent="0.2">
      <c r="A955" s="271"/>
      <c r="B955" s="313"/>
      <c r="C955" s="313"/>
      <c r="D955" s="362"/>
      <c r="E955" s="362"/>
      <c r="F955" s="362"/>
      <c r="G955" s="362"/>
      <c r="H955" s="362"/>
    </row>
    <row r="956" spans="1:8" x14ac:dyDescent="0.2">
      <c r="A956" s="271"/>
      <c r="B956" s="313"/>
      <c r="C956" s="313"/>
      <c r="D956" s="362"/>
      <c r="E956" s="362"/>
      <c r="F956" s="362"/>
      <c r="G956" s="362"/>
      <c r="H956" s="362"/>
    </row>
    <row r="957" spans="1:8" x14ac:dyDescent="0.2">
      <c r="A957" s="271"/>
      <c r="B957" s="313"/>
      <c r="C957" s="313"/>
      <c r="D957" s="362"/>
      <c r="E957" s="362"/>
      <c r="F957" s="362"/>
      <c r="G957" s="362"/>
      <c r="H957" s="362"/>
    </row>
    <row r="958" spans="1:8" x14ac:dyDescent="0.2">
      <c r="A958" s="271"/>
      <c r="B958" s="313"/>
      <c r="C958" s="313"/>
      <c r="D958" s="362"/>
      <c r="E958" s="362"/>
      <c r="F958" s="362"/>
      <c r="G958" s="362"/>
      <c r="H958" s="362"/>
    </row>
    <row r="959" spans="1:8" x14ac:dyDescent="0.2">
      <c r="A959" s="271"/>
      <c r="B959" s="313"/>
      <c r="C959" s="313"/>
      <c r="D959" s="362"/>
      <c r="E959" s="362"/>
      <c r="F959" s="362"/>
      <c r="G959" s="362"/>
      <c r="H959" s="362"/>
    </row>
    <row r="960" spans="1:8" x14ac:dyDescent="0.2">
      <c r="A960" s="271"/>
      <c r="B960" s="313"/>
      <c r="C960" s="313"/>
      <c r="D960" s="362"/>
      <c r="E960" s="362"/>
      <c r="F960" s="362"/>
      <c r="G960" s="362"/>
      <c r="H960" s="362"/>
    </row>
    <row r="961" spans="1:8" x14ac:dyDescent="0.2">
      <c r="A961" s="271"/>
      <c r="B961" s="313"/>
      <c r="C961" s="313"/>
      <c r="D961" s="362"/>
      <c r="E961" s="362"/>
      <c r="F961" s="362"/>
      <c r="G961" s="362"/>
      <c r="H961" s="362"/>
    </row>
    <row r="962" spans="1:8" x14ac:dyDescent="0.2">
      <c r="A962" s="271"/>
      <c r="B962" s="313"/>
      <c r="C962" s="313"/>
      <c r="D962" s="362"/>
      <c r="E962" s="362"/>
      <c r="F962" s="362"/>
      <c r="G962" s="362"/>
      <c r="H962" s="362"/>
    </row>
    <row r="963" spans="1:8" x14ac:dyDescent="0.2">
      <c r="A963" s="271"/>
      <c r="B963" s="313"/>
      <c r="C963" s="313"/>
      <c r="D963" s="362"/>
      <c r="E963" s="362"/>
      <c r="F963" s="362"/>
      <c r="G963" s="362"/>
      <c r="H963" s="362"/>
    </row>
    <row r="964" spans="1:8" x14ac:dyDescent="0.2">
      <c r="A964" s="271"/>
      <c r="B964" s="313"/>
      <c r="C964" s="313"/>
      <c r="D964" s="362"/>
      <c r="E964" s="362"/>
      <c r="F964" s="362"/>
      <c r="G964" s="362"/>
      <c r="H964" s="362"/>
    </row>
    <row r="965" spans="1:8" x14ac:dyDescent="0.2">
      <c r="A965" s="271"/>
      <c r="B965" s="313"/>
      <c r="C965" s="313"/>
      <c r="D965" s="362"/>
      <c r="E965" s="362"/>
      <c r="F965" s="362"/>
      <c r="G965" s="362"/>
      <c r="H965" s="362"/>
    </row>
    <row r="966" spans="1:8" x14ac:dyDescent="0.2">
      <c r="A966" s="271"/>
      <c r="B966" s="313"/>
      <c r="C966" s="313"/>
      <c r="D966" s="362"/>
      <c r="E966" s="362"/>
      <c r="F966" s="362"/>
      <c r="G966" s="362"/>
      <c r="H966" s="362"/>
    </row>
    <row r="967" spans="1:8" x14ac:dyDescent="0.2">
      <c r="A967" s="271"/>
      <c r="B967" s="313"/>
      <c r="C967" s="313"/>
      <c r="D967" s="362"/>
      <c r="E967" s="362"/>
      <c r="F967" s="362"/>
      <c r="G967" s="362"/>
      <c r="H967" s="362"/>
    </row>
    <row r="968" spans="1:8" x14ac:dyDescent="0.2">
      <c r="A968" s="271"/>
      <c r="B968" s="313"/>
      <c r="C968" s="313"/>
      <c r="D968" s="362"/>
      <c r="E968" s="362"/>
      <c r="F968" s="362"/>
      <c r="G968" s="362"/>
      <c r="H968" s="362"/>
    </row>
    <row r="969" spans="1:8" x14ac:dyDescent="0.2">
      <c r="A969" s="271"/>
      <c r="B969" s="313"/>
      <c r="C969" s="313"/>
      <c r="D969" s="362"/>
      <c r="E969" s="362"/>
      <c r="F969" s="362"/>
      <c r="G969" s="362"/>
      <c r="H969" s="362"/>
    </row>
    <row r="970" spans="1:8" x14ac:dyDescent="0.2">
      <c r="A970" s="271"/>
      <c r="B970" s="313"/>
      <c r="C970" s="313"/>
      <c r="D970" s="362"/>
      <c r="E970" s="362"/>
      <c r="F970" s="362"/>
      <c r="G970" s="362"/>
      <c r="H970" s="362"/>
    </row>
    <row r="971" spans="1:8" x14ac:dyDescent="0.2">
      <c r="A971" s="271"/>
      <c r="B971" s="313"/>
      <c r="C971" s="313"/>
      <c r="D971" s="362"/>
      <c r="E971" s="362"/>
      <c r="F971" s="362"/>
      <c r="G971" s="362"/>
      <c r="H971" s="362"/>
    </row>
    <row r="972" spans="1:8" x14ac:dyDescent="0.2">
      <c r="A972" s="271"/>
      <c r="B972" s="313"/>
      <c r="C972" s="313"/>
      <c r="D972" s="362"/>
      <c r="E972" s="362"/>
      <c r="F972" s="362"/>
      <c r="G972" s="362"/>
      <c r="H972" s="362"/>
    </row>
    <row r="973" spans="1:8" x14ac:dyDescent="0.2">
      <c r="A973" s="271"/>
      <c r="B973" s="313"/>
      <c r="C973" s="313"/>
      <c r="D973" s="362"/>
      <c r="E973" s="362"/>
      <c r="F973" s="362"/>
      <c r="G973" s="362"/>
      <c r="H973" s="362"/>
    </row>
    <row r="974" spans="1:8" x14ac:dyDescent="0.2">
      <c r="A974" s="271"/>
      <c r="B974" s="313"/>
      <c r="C974" s="313"/>
      <c r="D974" s="362"/>
      <c r="E974" s="362"/>
      <c r="F974" s="362"/>
      <c r="G974" s="362"/>
      <c r="H974" s="362"/>
    </row>
    <row r="975" spans="1:8" x14ac:dyDescent="0.2">
      <c r="A975" s="271"/>
      <c r="B975" s="313"/>
      <c r="C975" s="313"/>
      <c r="D975" s="362"/>
      <c r="E975" s="362"/>
      <c r="F975" s="362"/>
      <c r="G975" s="362"/>
      <c r="H975" s="362"/>
    </row>
    <row r="976" spans="1:8" x14ac:dyDescent="0.2">
      <c r="A976" s="271"/>
      <c r="B976" s="313"/>
      <c r="C976" s="313"/>
      <c r="D976" s="362"/>
      <c r="E976" s="362"/>
      <c r="F976" s="362"/>
      <c r="G976" s="362"/>
      <c r="H976" s="362"/>
    </row>
    <row r="977" spans="1:8" x14ac:dyDescent="0.2">
      <c r="A977" s="271"/>
      <c r="B977" s="313"/>
      <c r="C977" s="313"/>
      <c r="D977" s="362"/>
      <c r="E977" s="362"/>
      <c r="F977" s="362"/>
      <c r="G977" s="362"/>
      <c r="H977" s="362"/>
    </row>
    <row r="978" spans="1:8" x14ac:dyDescent="0.2">
      <c r="A978" s="271"/>
      <c r="B978" s="313"/>
      <c r="C978" s="313"/>
      <c r="D978" s="362"/>
      <c r="E978" s="362"/>
      <c r="F978" s="362"/>
      <c r="G978" s="362"/>
      <c r="H978" s="362"/>
    </row>
    <row r="979" spans="1:8" x14ac:dyDescent="0.2">
      <c r="A979" s="271"/>
      <c r="B979" s="313"/>
      <c r="C979" s="313"/>
      <c r="D979" s="362"/>
      <c r="E979" s="362"/>
      <c r="F979" s="362"/>
      <c r="G979" s="362"/>
      <c r="H979" s="362"/>
    </row>
    <row r="980" spans="1:8" x14ac:dyDescent="0.2">
      <c r="A980" s="271"/>
      <c r="B980" s="313"/>
      <c r="C980" s="313"/>
      <c r="D980" s="362"/>
      <c r="E980" s="362"/>
      <c r="F980" s="362"/>
      <c r="G980" s="362"/>
      <c r="H980" s="362"/>
    </row>
    <row r="981" spans="1:8" x14ac:dyDescent="0.2">
      <c r="A981" s="271"/>
      <c r="B981" s="313"/>
      <c r="C981" s="313"/>
      <c r="D981" s="362"/>
      <c r="E981" s="362"/>
      <c r="F981" s="362"/>
      <c r="G981" s="362"/>
      <c r="H981" s="362"/>
    </row>
    <row r="982" spans="1:8" x14ac:dyDescent="0.2">
      <c r="A982" s="271"/>
      <c r="B982" s="313"/>
      <c r="C982" s="313"/>
      <c r="D982" s="362"/>
      <c r="E982" s="362"/>
      <c r="F982" s="362"/>
      <c r="G982" s="362"/>
      <c r="H982" s="362"/>
    </row>
    <row r="983" spans="1:8" x14ac:dyDescent="0.2">
      <c r="A983" s="271"/>
      <c r="B983" s="313"/>
      <c r="C983" s="313"/>
      <c r="D983" s="362"/>
      <c r="E983" s="362"/>
      <c r="F983" s="362"/>
      <c r="G983" s="362"/>
      <c r="H983" s="362"/>
    </row>
    <row r="984" spans="1:8" x14ac:dyDescent="0.2">
      <c r="A984" s="271"/>
      <c r="B984" s="313"/>
      <c r="C984" s="313"/>
      <c r="D984" s="362"/>
      <c r="E984" s="362"/>
      <c r="F984" s="362"/>
      <c r="G984" s="362"/>
      <c r="H984" s="362"/>
    </row>
    <row r="985" spans="1:8" x14ac:dyDescent="0.2">
      <c r="A985" s="271"/>
      <c r="B985" s="313"/>
      <c r="C985" s="313"/>
      <c r="D985" s="362"/>
      <c r="E985" s="362"/>
      <c r="F985" s="362"/>
      <c r="G985" s="362"/>
      <c r="H985" s="362"/>
    </row>
    <row r="986" spans="1:8" x14ac:dyDescent="0.2">
      <c r="A986" s="271"/>
      <c r="B986" s="313"/>
      <c r="C986" s="313"/>
      <c r="D986" s="362"/>
      <c r="E986" s="362"/>
      <c r="F986" s="362"/>
      <c r="G986" s="362"/>
      <c r="H986" s="362"/>
    </row>
    <row r="987" spans="1:8" x14ac:dyDescent="0.2">
      <c r="A987" s="271"/>
      <c r="B987" s="313"/>
      <c r="C987" s="313"/>
      <c r="D987" s="362"/>
      <c r="E987" s="362"/>
      <c r="F987" s="362"/>
      <c r="G987" s="362"/>
      <c r="H987" s="362"/>
    </row>
    <row r="988" spans="1:8" x14ac:dyDescent="0.2">
      <c r="A988" s="271"/>
      <c r="B988" s="313"/>
      <c r="C988" s="313"/>
      <c r="D988" s="362"/>
      <c r="E988" s="362"/>
      <c r="F988" s="362"/>
      <c r="G988" s="362"/>
      <c r="H988" s="362"/>
    </row>
    <row r="989" spans="1:8" x14ac:dyDescent="0.2">
      <c r="A989" s="271"/>
      <c r="B989" s="313"/>
      <c r="C989" s="313"/>
      <c r="D989" s="362"/>
      <c r="E989" s="362"/>
      <c r="F989" s="362"/>
      <c r="G989" s="362"/>
      <c r="H989" s="362"/>
    </row>
    <row r="990" spans="1:8" x14ac:dyDescent="0.2">
      <c r="A990" s="271"/>
      <c r="B990" s="313"/>
      <c r="C990" s="313"/>
      <c r="D990" s="362"/>
      <c r="E990" s="362"/>
      <c r="F990" s="362"/>
      <c r="G990" s="362"/>
      <c r="H990" s="362"/>
    </row>
    <row r="991" spans="1:8" x14ac:dyDescent="0.2">
      <c r="A991" s="271"/>
      <c r="B991" s="313"/>
      <c r="C991" s="313"/>
      <c r="D991" s="362"/>
      <c r="E991" s="362"/>
      <c r="F991" s="362"/>
      <c r="G991" s="362"/>
      <c r="H991" s="362"/>
    </row>
    <row r="992" spans="1:8" x14ac:dyDescent="0.2">
      <c r="A992" s="271"/>
      <c r="B992" s="313"/>
      <c r="C992" s="313"/>
      <c r="D992" s="362"/>
      <c r="E992" s="362"/>
      <c r="F992" s="362"/>
      <c r="G992" s="362"/>
      <c r="H992" s="362"/>
    </row>
    <row r="993" spans="1:8" x14ac:dyDescent="0.2">
      <c r="A993" s="271"/>
      <c r="B993" s="313"/>
      <c r="C993" s="313"/>
      <c r="D993" s="362"/>
      <c r="E993" s="362"/>
      <c r="F993" s="362"/>
      <c r="G993" s="362"/>
      <c r="H993" s="362"/>
    </row>
    <row r="994" spans="1:8" x14ac:dyDescent="0.2">
      <c r="A994" s="271"/>
      <c r="B994" s="313"/>
      <c r="C994" s="313"/>
      <c r="D994" s="362"/>
      <c r="E994" s="362"/>
      <c r="F994" s="362"/>
      <c r="G994" s="362"/>
      <c r="H994" s="362"/>
    </row>
    <row r="995" spans="1:8" x14ac:dyDescent="0.2">
      <c r="A995" s="271"/>
      <c r="B995" s="313"/>
      <c r="C995" s="313"/>
      <c r="D995" s="362"/>
      <c r="E995" s="362"/>
      <c r="F995" s="362"/>
      <c r="G995" s="362"/>
      <c r="H995" s="362"/>
    </row>
    <row r="996" spans="1:8" x14ac:dyDescent="0.2">
      <c r="A996" s="271"/>
      <c r="B996" s="313"/>
      <c r="C996" s="313"/>
      <c r="D996" s="362"/>
      <c r="E996" s="362"/>
      <c r="F996" s="362"/>
      <c r="G996" s="362"/>
      <c r="H996" s="362"/>
    </row>
    <row r="997" spans="1:8" x14ac:dyDescent="0.2">
      <c r="A997" s="271"/>
      <c r="B997" s="313"/>
      <c r="C997" s="313"/>
      <c r="D997" s="362"/>
      <c r="E997" s="362"/>
      <c r="F997" s="362"/>
      <c r="G997" s="362"/>
      <c r="H997" s="362"/>
    </row>
    <row r="998" spans="1:8" x14ac:dyDescent="0.2">
      <c r="A998" s="271"/>
      <c r="B998" s="313"/>
      <c r="C998" s="313"/>
      <c r="D998" s="362"/>
      <c r="E998" s="362"/>
      <c r="F998" s="362"/>
      <c r="G998" s="362"/>
      <c r="H998" s="362"/>
    </row>
    <row r="999" spans="1:8" x14ac:dyDescent="0.2">
      <c r="A999" s="271"/>
      <c r="B999" s="313"/>
      <c r="C999" s="313"/>
      <c r="D999" s="362"/>
      <c r="E999" s="362"/>
      <c r="F999" s="362"/>
      <c r="G999" s="362"/>
      <c r="H999" s="362"/>
    </row>
    <row r="1000" spans="1:8" x14ac:dyDescent="0.2">
      <c r="A1000" s="271"/>
      <c r="B1000" s="313"/>
      <c r="C1000" s="313"/>
      <c r="D1000" s="362"/>
      <c r="E1000" s="362"/>
      <c r="F1000" s="362"/>
      <c r="G1000" s="362"/>
      <c r="H1000" s="362"/>
    </row>
    <row r="1001" spans="1:8" x14ac:dyDescent="0.2">
      <c r="A1001" s="271"/>
      <c r="B1001" s="313"/>
      <c r="C1001" s="313"/>
      <c r="D1001" s="362"/>
      <c r="E1001" s="362"/>
      <c r="F1001" s="362"/>
      <c r="G1001" s="362"/>
      <c r="H1001" s="362"/>
    </row>
    <row r="1002" spans="1:8" x14ac:dyDescent="0.2">
      <c r="A1002" s="271"/>
      <c r="B1002" s="313"/>
      <c r="C1002" s="313"/>
      <c r="D1002" s="362"/>
      <c r="E1002" s="362"/>
      <c r="F1002" s="362"/>
      <c r="G1002" s="362"/>
      <c r="H1002" s="362"/>
    </row>
    <row r="1003" spans="1:8" x14ac:dyDescent="0.2">
      <c r="A1003" s="271"/>
      <c r="B1003" s="313"/>
      <c r="C1003" s="313"/>
      <c r="D1003" s="362"/>
      <c r="E1003" s="362"/>
      <c r="F1003" s="362"/>
      <c r="G1003" s="362"/>
      <c r="H1003" s="362"/>
    </row>
    <row r="1004" spans="1:8" x14ac:dyDescent="0.2">
      <c r="A1004" s="271"/>
      <c r="B1004" s="313"/>
      <c r="C1004" s="313"/>
      <c r="D1004" s="362"/>
      <c r="E1004" s="362"/>
      <c r="F1004" s="362"/>
      <c r="G1004" s="362"/>
      <c r="H1004" s="362"/>
    </row>
    <row r="1005" spans="1:8" x14ac:dyDescent="0.2">
      <c r="A1005" s="271"/>
      <c r="B1005" s="313"/>
      <c r="C1005" s="313"/>
      <c r="D1005" s="362"/>
      <c r="E1005" s="362"/>
      <c r="F1005" s="362"/>
      <c r="G1005" s="362"/>
      <c r="H1005" s="362"/>
    </row>
    <row r="1006" spans="1:8" x14ac:dyDescent="0.2">
      <c r="A1006" s="271"/>
      <c r="B1006" s="313"/>
      <c r="C1006" s="313"/>
      <c r="D1006" s="362"/>
      <c r="E1006" s="362"/>
      <c r="F1006" s="362"/>
      <c r="G1006" s="362"/>
      <c r="H1006" s="362"/>
    </row>
    <row r="1007" spans="1:8" x14ac:dyDescent="0.2">
      <c r="A1007" s="271"/>
      <c r="B1007" s="313"/>
      <c r="C1007" s="313"/>
      <c r="D1007" s="362"/>
      <c r="E1007" s="362"/>
      <c r="F1007" s="362"/>
      <c r="G1007" s="362"/>
      <c r="H1007" s="362"/>
    </row>
    <row r="1008" spans="1:8" x14ac:dyDescent="0.2">
      <c r="A1008" s="271"/>
      <c r="B1008" s="313"/>
      <c r="C1008" s="313"/>
      <c r="D1008" s="362"/>
      <c r="E1008" s="362"/>
      <c r="F1008" s="362"/>
      <c r="G1008" s="362"/>
      <c r="H1008" s="362"/>
    </row>
    <row r="1009" spans="1:8" x14ac:dyDescent="0.2">
      <c r="A1009" s="271"/>
      <c r="B1009" s="313"/>
      <c r="C1009" s="313"/>
      <c r="D1009" s="362"/>
      <c r="E1009" s="362"/>
      <c r="F1009" s="362"/>
      <c r="G1009" s="362"/>
      <c r="H1009" s="362"/>
    </row>
    <row r="1010" spans="1:8" x14ac:dyDescent="0.2">
      <c r="A1010" s="271"/>
      <c r="B1010" s="313"/>
      <c r="C1010" s="313"/>
      <c r="D1010" s="362"/>
      <c r="E1010" s="362"/>
      <c r="F1010" s="362"/>
      <c r="G1010" s="362"/>
      <c r="H1010" s="362"/>
    </row>
    <row r="1011" spans="1:8" x14ac:dyDescent="0.2">
      <c r="A1011" s="271"/>
      <c r="B1011" s="313"/>
      <c r="C1011" s="313"/>
      <c r="D1011" s="362"/>
      <c r="E1011" s="362"/>
      <c r="F1011" s="362"/>
      <c r="G1011" s="362"/>
      <c r="H1011" s="362"/>
    </row>
    <row r="1012" spans="1:8" x14ac:dyDescent="0.2">
      <c r="A1012" s="271"/>
      <c r="B1012" s="313"/>
      <c r="C1012" s="313"/>
      <c r="D1012" s="362"/>
      <c r="E1012" s="362"/>
      <c r="F1012" s="362"/>
      <c r="G1012" s="362"/>
      <c r="H1012" s="362"/>
    </row>
    <row r="1013" spans="1:8" x14ac:dyDescent="0.2">
      <c r="A1013" s="271"/>
      <c r="B1013" s="313"/>
      <c r="C1013" s="313"/>
      <c r="D1013" s="362"/>
      <c r="E1013" s="362"/>
      <c r="F1013" s="362"/>
      <c r="G1013" s="362"/>
      <c r="H1013" s="362"/>
    </row>
    <row r="1014" spans="1:8" x14ac:dyDescent="0.2">
      <c r="A1014" s="271"/>
      <c r="B1014" s="313"/>
      <c r="C1014" s="313"/>
      <c r="D1014" s="362"/>
      <c r="E1014" s="362"/>
      <c r="F1014" s="362"/>
      <c r="G1014" s="362"/>
      <c r="H1014" s="362"/>
    </row>
    <row r="1015" spans="1:8" x14ac:dyDescent="0.2">
      <c r="A1015" s="271"/>
      <c r="B1015" s="313"/>
      <c r="C1015" s="313"/>
      <c r="D1015" s="362"/>
      <c r="E1015" s="362"/>
      <c r="F1015" s="362"/>
      <c r="G1015" s="362"/>
      <c r="H1015" s="362"/>
    </row>
    <row r="1016" spans="1:8" x14ac:dyDescent="0.2">
      <c r="A1016" s="271"/>
      <c r="B1016" s="313"/>
      <c r="C1016" s="313"/>
      <c r="D1016" s="362"/>
      <c r="E1016" s="362"/>
      <c r="F1016" s="362"/>
      <c r="G1016" s="362"/>
      <c r="H1016" s="362"/>
    </row>
    <row r="1017" spans="1:8" x14ac:dyDescent="0.2">
      <c r="A1017" s="271"/>
      <c r="B1017" s="313"/>
      <c r="C1017" s="313"/>
      <c r="D1017" s="362"/>
      <c r="E1017" s="362"/>
      <c r="F1017" s="362"/>
      <c r="G1017" s="362"/>
      <c r="H1017" s="362"/>
    </row>
    <row r="1018" spans="1:8" x14ac:dyDescent="0.2">
      <c r="A1018" s="271"/>
      <c r="B1018" s="313"/>
      <c r="C1018" s="313"/>
      <c r="D1018" s="362"/>
      <c r="E1018" s="362"/>
      <c r="F1018" s="362"/>
      <c r="G1018" s="362"/>
      <c r="H1018" s="362"/>
    </row>
    <row r="1019" spans="1:8" x14ac:dyDescent="0.2">
      <c r="A1019" s="271"/>
      <c r="B1019" s="313"/>
      <c r="C1019" s="313"/>
      <c r="D1019" s="362"/>
      <c r="E1019" s="362"/>
      <c r="F1019" s="362"/>
      <c r="G1019" s="362"/>
      <c r="H1019" s="362"/>
    </row>
    <row r="1020" spans="1:8" x14ac:dyDescent="0.2">
      <c r="A1020" s="271"/>
      <c r="B1020" s="313"/>
      <c r="C1020" s="313"/>
      <c r="D1020" s="362"/>
      <c r="E1020" s="362"/>
      <c r="F1020" s="362"/>
      <c r="G1020" s="362"/>
      <c r="H1020" s="362"/>
    </row>
    <row r="1021" spans="1:8" x14ac:dyDescent="0.2">
      <c r="A1021" s="271"/>
      <c r="B1021" s="313"/>
      <c r="C1021" s="313"/>
      <c r="D1021" s="362"/>
      <c r="E1021" s="362"/>
      <c r="F1021" s="362"/>
      <c r="G1021" s="362"/>
      <c r="H1021" s="362"/>
    </row>
    <row r="1022" spans="1:8" x14ac:dyDescent="0.2">
      <c r="A1022" s="271"/>
      <c r="B1022" s="313"/>
      <c r="C1022" s="313"/>
      <c r="D1022" s="362"/>
      <c r="E1022" s="362"/>
      <c r="F1022" s="362"/>
      <c r="G1022" s="362"/>
      <c r="H1022" s="362"/>
    </row>
    <row r="1023" spans="1:8" x14ac:dyDescent="0.2">
      <c r="A1023" s="271"/>
      <c r="B1023" s="313"/>
      <c r="C1023" s="313"/>
      <c r="D1023" s="362"/>
      <c r="E1023" s="362"/>
      <c r="F1023" s="362"/>
      <c r="G1023" s="362"/>
      <c r="H1023" s="362"/>
    </row>
    <row r="1024" spans="1:8" x14ac:dyDescent="0.2">
      <c r="A1024" s="271"/>
      <c r="B1024" s="313"/>
      <c r="C1024" s="313"/>
      <c r="D1024" s="362"/>
      <c r="E1024" s="362"/>
      <c r="F1024" s="362"/>
      <c r="G1024" s="362"/>
      <c r="H1024" s="362"/>
    </row>
    <row r="1025" spans="1:8" x14ac:dyDescent="0.2">
      <c r="A1025" s="271"/>
      <c r="B1025" s="313"/>
      <c r="C1025" s="313"/>
      <c r="D1025" s="362"/>
      <c r="E1025" s="362"/>
      <c r="F1025" s="362"/>
      <c r="G1025" s="362"/>
      <c r="H1025" s="362"/>
    </row>
    <row r="1026" spans="1:8" x14ac:dyDescent="0.2">
      <c r="A1026" s="271"/>
      <c r="B1026" s="313"/>
      <c r="C1026" s="313"/>
      <c r="D1026" s="362"/>
      <c r="E1026" s="362"/>
      <c r="F1026" s="362"/>
      <c r="G1026" s="362"/>
      <c r="H1026" s="362"/>
    </row>
    <row r="1027" spans="1:8" x14ac:dyDescent="0.2">
      <c r="A1027" s="271"/>
      <c r="B1027" s="313"/>
      <c r="C1027" s="313"/>
      <c r="D1027" s="362"/>
      <c r="E1027" s="362"/>
      <c r="F1027" s="362"/>
      <c r="G1027" s="362"/>
      <c r="H1027" s="362"/>
    </row>
    <row r="1028" spans="1:8" x14ac:dyDescent="0.2">
      <c r="A1028" s="271"/>
      <c r="B1028" s="313"/>
      <c r="C1028" s="313"/>
      <c r="D1028" s="362"/>
      <c r="E1028" s="362"/>
      <c r="F1028" s="362"/>
      <c r="G1028" s="362"/>
      <c r="H1028" s="362"/>
    </row>
    <row r="1029" spans="1:8" x14ac:dyDescent="0.2">
      <c r="A1029" s="271"/>
      <c r="B1029" s="313"/>
      <c r="C1029" s="313"/>
      <c r="D1029" s="362"/>
      <c r="E1029" s="362"/>
      <c r="F1029" s="362"/>
      <c r="G1029" s="362"/>
      <c r="H1029" s="362"/>
    </row>
    <row r="1030" spans="1:8" x14ac:dyDescent="0.2">
      <c r="A1030" s="271"/>
      <c r="B1030" s="313"/>
      <c r="C1030" s="313"/>
      <c r="D1030" s="362"/>
      <c r="E1030" s="362"/>
      <c r="F1030" s="362"/>
      <c r="G1030" s="362"/>
      <c r="H1030" s="362"/>
    </row>
    <row r="1031" spans="1:8" x14ac:dyDescent="0.2">
      <c r="A1031" s="271"/>
      <c r="B1031" s="313"/>
      <c r="C1031" s="313"/>
      <c r="D1031" s="362"/>
      <c r="E1031" s="362"/>
      <c r="F1031" s="362"/>
      <c r="G1031" s="362"/>
      <c r="H1031" s="362"/>
    </row>
    <row r="1032" spans="1:8" x14ac:dyDescent="0.2">
      <c r="A1032" s="271"/>
      <c r="B1032" s="313"/>
      <c r="C1032" s="313"/>
      <c r="D1032" s="362"/>
      <c r="E1032" s="362"/>
      <c r="F1032" s="362"/>
      <c r="G1032" s="362"/>
      <c r="H1032" s="362"/>
    </row>
    <row r="1033" spans="1:8" x14ac:dyDescent="0.2">
      <c r="A1033" s="271"/>
      <c r="B1033" s="313"/>
      <c r="C1033" s="313"/>
      <c r="D1033" s="362"/>
      <c r="E1033" s="362"/>
      <c r="F1033" s="362"/>
      <c r="G1033" s="362"/>
      <c r="H1033" s="362"/>
    </row>
    <row r="1034" spans="1:8" x14ac:dyDescent="0.2">
      <c r="A1034" s="271"/>
      <c r="B1034" s="313"/>
      <c r="C1034" s="313"/>
      <c r="D1034" s="362"/>
      <c r="E1034" s="362"/>
      <c r="F1034" s="362"/>
      <c r="G1034" s="362"/>
      <c r="H1034" s="362"/>
    </row>
    <row r="1035" spans="1:8" x14ac:dyDescent="0.2">
      <c r="A1035" s="271"/>
      <c r="B1035" s="313"/>
      <c r="C1035" s="313"/>
      <c r="D1035" s="362"/>
      <c r="E1035" s="362"/>
      <c r="F1035" s="362"/>
      <c r="G1035" s="362"/>
      <c r="H1035" s="362"/>
    </row>
    <row r="1036" spans="1:8" x14ac:dyDescent="0.2">
      <c r="A1036" s="271"/>
      <c r="B1036" s="313"/>
      <c r="C1036" s="313"/>
      <c r="D1036" s="362"/>
      <c r="E1036" s="362"/>
      <c r="F1036" s="362"/>
      <c r="G1036" s="362"/>
      <c r="H1036" s="362"/>
    </row>
    <row r="1037" spans="1:8" x14ac:dyDescent="0.2">
      <c r="A1037" s="271"/>
      <c r="B1037" s="313"/>
      <c r="C1037" s="313"/>
      <c r="D1037" s="362"/>
      <c r="E1037" s="362"/>
      <c r="F1037" s="362"/>
      <c r="G1037" s="362"/>
      <c r="H1037" s="362"/>
    </row>
    <row r="1038" spans="1:8" x14ac:dyDescent="0.2">
      <c r="A1038" s="271"/>
      <c r="B1038" s="313"/>
      <c r="C1038" s="313"/>
      <c r="D1038" s="362"/>
      <c r="E1038" s="362"/>
      <c r="F1038" s="362"/>
      <c r="G1038" s="362"/>
      <c r="H1038" s="362"/>
    </row>
    <row r="1039" spans="1:8" x14ac:dyDescent="0.2">
      <c r="A1039" s="271"/>
      <c r="B1039" s="313"/>
      <c r="C1039" s="313"/>
      <c r="D1039" s="362"/>
      <c r="E1039" s="362"/>
      <c r="F1039" s="362"/>
      <c r="G1039" s="362"/>
      <c r="H1039" s="362"/>
    </row>
    <row r="1040" spans="1:8" x14ac:dyDescent="0.2">
      <c r="A1040" s="271"/>
      <c r="B1040" s="313"/>
      <c r="C1040" s="313"/>
      <c r="D1040" s="362"/>
      <c r="E1040" s="362"/>
      <c r="F1040" s="362"/>
      <c r="G1040" s="362"/>
      <c r="H1040" s="362"/>
    </row>
    <row r="1041" spans="1:8" x14ac:dyDescent="0.2">
      <c r="A1041" s="271"/>
      <c r="B1041" s="313"/>
      <c r="C1041" s="313"/>
      <c r="D1041" s="362"/>
      <c r="E1041" s="362"/>
      <c r="F1041" s="362"/>
      <c r="G1041" s="362"/>
      <c r="H1041" s="362"/>
    </row>
    <row r="1042" spans="1:8" x14ac:dyDescent="0.2">
      <c r="A1042" s="271"/>
      <c r="B1042" s="313"/>
      <c r="C1042" s="313"/>
      <c r="D1042" s="362"/>
      <c r="E1042" s="362"/>
      <c r="F1042" s="362"/>
      <c r="G1042" s="362"/>
      <c r="H1042" s="362"/>
    </row>
    <row r="1043" spans="1:8" x14ac:dyDescent="0.2">
      <c r="A1043" s="271"/>
      <c r="B1043" s="313"/>
      <c r="C1043" s="313"/>
      <c r="D1043" s="362"/>
      <c r="E1043" s="362"/>
      <c r="F1043" s="362"/>
      <c r="G1043" s="362"/>
      <c r="H1043" s="362"/>
    </row>
    <row r="1044" spans="1:8" x14ac:dyDescent="0.2">
      <c r="A1044" s="271"/>
      <c r="B1044" s="313"/>
      <c r="C1044" s="313"/>
      <c r="D1044" s="362"/>
      <c r="E1044" s="362"/>
      <c r="F1044" s="362"/>
      <c r="G1044" s="362"/>
      <c r="H1044" s="362"/>
    </row>
    <row r="1045" spans="1:8" x14ac:dyDescent="0.2">
      <c r="A1045" s="271"/>
      <c r="B1045" s="313"/>
      <c r="C1045" s="313"/>
      <c r="D1045" s="362"/>
      <c r="E1045" s="362"/>
      <c r="F1045" s="362"/>
      <c r="G1045" s="362"/>
      <c r="H1045" s="362"/>
    </row>
    <row r="1046" spans="1:8" x14ac:dyDescent="0.2">
      <c r="A1046" s="271"/>
      <c r="B1046" s="313"/>
      <c r="C1046" s="313"/>
      <c r="D1046" s="362"/>
      <c r="E1046" s="362"/>
      <c r="F1046" s="362"/>
      <c r="G1046" s="362"/>
      <c r="H1046" s="362"/>
    </row>
    <row r="1047" spans="1:8" x14ac:dyDescent="0.2">
      <c r="A1047" s="271"/>
      <c r="B1047" s="313"/>
      <c r="C1047" s="313"/>
      <c r="D1047" s="362"/>
      <c r="E1047" s="362"/>
      <c r="F1047" s="362"/>
      <c r="G1047" s="362"/>
      <c r="H1047" s="362"/>
    </row>
    <row r="1048" spans="1:8" x14ac:dyDescent="0.2">
      <c r="A1048" s="271"/>
      <c r="B1048" s="313"/>
      <c r="C1048" s="313"/>
      <c r="D1048" s="362"/>
      <c r="E1048" s="362"/>
      <c r="F1048" s="362"/>
      <c r="G1048" s="362"/>
      <c r="H1048" s="362"/>
    </row>
    <row r="1049" spans="1:8" x14ac:dyDescent="0.2">
      <c r="A1049" s="271"/>
      <c r="B1049" s="313"/>
      <c r="C1049" s="313"/>
      <c r="D1049" s="362"/>
      <c r="E1049" s="362"/>
      <c r="F1049" s="362"/>
      <c r="G1049" s="362"/>
      <c r="H1049" s="362"/>
    </row>
    <row r="1050" spans="1:8" x14ac:dyDescent="0.2">
      <c r="A1050" s="271"/>
      <c r="B1050" s="313"/>
      <c r="C1050" s="313"/>
      <c r="D1050" s="362"/>
      <c r="E1050" s="362"/>
      <c r="F1050" s="362"/>
      <c r="G1050" s="362"/>
      <c r="H1050" s="362"/>
    </row>
    <row r="1051" spans="1:8" x14ac:dyDescent="0.2">
      <c r="A1051" s="271"/>
      <c r="B1051" s="313"/>
      <c r="C1051" s="313"/>
      <c r="D1051" s="362"/>
      <c r="E1051" s="362"/>
      <c r="F1051" s="362"/>
      <c r="G1051" s="362"/>
      <c r="H1051" s="362"/>
    </row>
    <row r="1052" spans="1:8" x14ac:dyDescent="0.2">
      <c r="A1052" s="271"/>
      <c r="B1052" s="313"/>
      <c r="C1052" s="313"/>
      <c r="D1052" s="362"/>
      <c r="E1052" s="362"/>
      <c r="F1052" s="362"/>
      <c r="G1052" s="362"/>
      <c r="H1052" s="362"/>
    </row>
    <row r="1053" spans="1:8" x14ac:dyDescent="0.2">
      <c r="A1053" s="271"/>
      <c r="B1053" s="313"/>
      <c r="C1053" s="313"/>
      <c r="D1053" s="362"/>
      <c r="E1053" s="362"/>
      <c r="F1053" s="362"/>
      <c r="G1053" s="362"/>
      <c r="H1053" s="362"/>
    </row>
    <row r="1054" spans="1:8" x14ac:dyDescent="0.2">
      <c r="A1054" s="271"/>
      <c r="B1054" s="313"/>
      <c r="C1054" s="313"/>
      <c r="D1054" s="362"/>
      <c r="E1054" s="362"/>
      <c r="F1054" s="362"/>
      <c r="G1054" s="362"/>
      <c r="H1054" s="362"/>
    </row>
    <row r="1055" spans="1:8" x14ac:dyDescent="0.2">
      <c r="A1055" s="271"/>
      <c r="B1055" s="313"/>
      <c r="C1055" s="313"/>
      <c r="D1055" s="362"/>
      <c r="E1055" s="362"/>
      <c r="F1055" s="362"/>
      <c r="G1055" s="362"/>
      <c r="H1055" s="362"/>
    </row>
    <row r="1056" spans="1:8" x14ac:dyDescent="0.2">
      <c r="A1056" s="271"/>
      <c r="B1056" s="313"/>
      <c r="C1056" s="313"/>
      <c r="D1056" s="362"/>
      <c r="E1056" s="362"/>
      <c r="F1056" s="362"/>
      <c r="G1056" s="362"/>
      <c r="H1056" s="362"/>
    </row>
    <row r="1057" spans="1:8" x14ac:dyDescent="0.2">
      <c r="A1057" s="271"/>
      <c r="B1057" s="313"/>
      <c r="C1057" s="313"/>
      <c r="D1057" s="362"/>
      <c r="E1057" s="362"/>
      <c r="F1057" s="362"/>
      <c r="G1057" s="362"/>
      <c r="H1057" s="362"/>
    </row>
    <row r="1058" spans="1:8" x14ac:dyDescent="0.2">
      <c r="A1058" s="271"/>
      <c r="B1058" s="313"/>
      <c r="C1058" s="313"/>
      <c r="D1058" s="362"/>
      <c r="E1058" s="362"/>
      <c r="F1058" s="362"/>
      <c r="G1058" s="362"/>
      <c r="H1058" s="362"/>
    </row>
    <row r="1059" spans="1:8" x14ac:dyDescent="0.2">
      <c r="A1059" s="271"/>
      <c r="B1059" s="313"/>
      <c r="C1059" s="313"/>
      <c r="D1059" s="362"/>
      <c r="E1059" s="362"/>
      <c r="F1059" s="362"/>
      <c r="G1059" s="362"/>
      <c r="H1059" s="362"/>
    </row>
    <row r="1060" spans="1:8" x14ac:dyDescent="0.2">
      <c r="A1060" s="271"/>
      <c r="B1060" s="313"/>
      <c r="C1060" s="313"/>
      <c r="D1060" s="362"/>
      <c r="E1060" s="362"/>
      <c r="F1060" s="362"/>
      <c r="G1060" s="362"/>
      <c r="H1060" s="362"/>
    </row>
    <row r="1061" spans="1:8" x14ac:dyDescent="0.2">
      <c r="A1061" s="271"/>
      <c r="B1061" s="313"/>
      <c r="C1061" s="313"/>
      <c r="D1061" s="362"/>
      <c r="E1061" s="362"/>
      <c r="F1061" s="362"/>
      <c r="G1061" s="362"/>
      <c r="H1061" s="362"/>
    </row>
    <row r="1062" spans="1:8" x14ac:dyDescent="0.2">
      <c r="A1062" s="271"/>
      <c r="B1062" s="313"/>
      <c r="C1062" s="313"/>
      <c r="D1062" s="362"/>
      <c r="E1062" s="362"/>
      <c r="F1062" s="362"/>
      <c r="G1062" s="362"/>
      <c r="H1062" s="362"/>
    </row>
    <row r="1063" spans="1:8" x14ac:dyDescent="0.2">
      <c r="A1063" s="271"/>
      <c r="B1063" s="313"/>
      <c r="C1063" s="313"/>
      <c r="D1063" s="362"/>
      <c r="E1063" s="362"/>
      <c r="F1063" s="362"/>
      <c r="G1063" s="362"/>
      <c r="H1063" s="362"/>
    </row>
    <row r="1064" spans="1:8" x14ac:dyDescent="0.2">
      <c r="A1064" s="271"/>
      <c r="B1064" s="313"/>
      <c r="C1064" s="313"/>
      <c r="D1064" s="362"/>
      <c r="E1064" s="362"/>
      <c r="F1064" s="362"/>
      <c r="G1064" s="362"/>
      <c r="H1064" s="362"/>
    </row>
    <row r="1065" spans="1:8" x14ac:dyDescent="0.2">
      <c r="A1065" s="271"/>
      <c r="B1065" s="313"/>
      <c r="C1065" s="313"/>
      <c r="D1065" s="362"/>
      <c r="E1065" s="362"/>
      <c r="F1065" s="362"/>
      <c r="G1065" s="362"/>
      <c r="H1065" s="362"/>
    </row>
    <row r="1066" spans="1:8" x14ac:dyDescent="0.2">
      <c r="A1066" s="271"/>
      <c r="B1066" s="313"/>
      <c r="C1066" s="313"/>
      <c r="D1066" s="362"/>
      <c r="E1066" s="362"/>
      <c r="F1066" s="362"/>
      <c r="G1066" s="362"/>
      <c r="H1066" s="362"/>
    </row>
    <row r="1067" spans="1:8" x14ac:dyDescent="0.2">
      <c r="A1067" s="271"/>
      <c r="B1067" s="313"/>
      <c r="C1067" s="313"/>
      <c r="D1067" s="362"/>
      <c r="E1067" s="362"/>
      <c r="F1067" s="362"/>
      <c r="G1067" s="362"/>
      <c r="H1067" s="362"/>
    </row>
    <row r="1068" spans="1:8" x14ac:dyDescent="0.2">
      <c r="A1068" s="271"/>
      <c r="B1068" s="313"/>
      <c r="C1068" s="313"/>
      <c r="D1068" s="362"/>
      <c r="E1068" s="362"/>
      <c r="F1068" s="362"/>
      <c r="G1068" s="362"/>
      <c r="H1068" s="362"/>
    </row>
    <row r="1069" spans="1:8" x14ac:dyDescent="0.2">
      <c r="A1069" s="271"/>
      <c r="B1069" s="313"/>
      <c r="C1069" s="313"/>
      <c r="D1069" s="362"/>
      <c r="E1069" s="362"/>
      <c r="F1069" s="362"/>
      <c r="G1069" s="362"/>
      <c r="H1069" s="362"/>
    </row>
    <row r="1070" spans="1:8" x14ac:dyDescent="0.2">
      <c r="A1070" s="271"/>
      <c r="B1070" s="313"/>
      <c r="C1070" s="313"/>
      <c r="D1070" s="362"/>
      <c r="E1070" s="362"/>
      <c r="F1070" s="362"/>
      <c r="G1070" s="362"/>
      <c r="H1070" s="362"/>
    </row>
    <row r="1071" spans="1:8" x14ac:dyDescent="0.2">
      <c r="A1071" s="271"/>
      <c r="B1071" s="313"/>
      <c r="C1071" s="313"/>
      <c r="D1071" s="362"/>
      <c r="E1071" s="362"/>
      <c r="F1071" s="362"/>
      <c r="G1071" s="362"/>
      <c r="H1071" s="362"/>
    </row>
    <row r="1072" spans="1:8" x14ac:dyDescent="0.2">
      <c r="A1072" s="271"/>
      <c r="B1072" s="313"/>
      <c r="C1072" s="313"/>
      <c r="D1072" s="362"/>
      <c r="E1072" s="362"/>
      <c r="F1072" s="362"/>
      <c r="G1072" s="362"/>
      <c r="H1072" s="362"/>
    </row>
    <row r="1073" spans="1:8" x14ac:dyDescent="0.2">
      <c r="A1073" s="271"/>
      <c r="B1073" s="313"/>
      <c r="C1073" s="313"/>
      <c r="D1073" s="362"/>
      <c r="E1073" s="362"/>
      <c r="F1073" s="362"/>
      <c r="G1073" s="362"/>
      <c r="H1073" s="362"/>
    </row>
    <row r="1074" spans="1:8" x14ac:dyDescent="0.2">
      <c r="A1074" s="271"/>
      <c r="B1074" s="313"/>
      <c r="C1074" s="313"/>
      <c r="D1074" s="362"/>
      <c r="E1074" s="362"/>
      <c r="F1074" s="362"/>
      <c r="G1074" s="362"/>
      <c r="H1074" s="362"/>
    </row>
    <row r="1075" spans="1:8" x14ac:dyDescent="0.2">
      <c r="A1075" s="271"/>
      <c r="B1075" s="313"/>
      <c r="C1075" s="313"/>
      <c r="D1075" s="362"/>
      <c r="E1075" s="362"/>
      <c r="F1075" s="362"/>
      <c r="G1075" s="362"/>
      <c r="H1075" s="362"/>
    </row>
    <row r="1076" spans="1:8" x14ac:dyDescent="0.2">
      <c r="A1076" s="271"/>
      <c r="B1076" s="313"/>
      <c r="C1076" s="313"/>
      <c r="D1076" s="362"/>
      <c r="E1076" s="362"/>
      <c r="F1076" s="362"/>
      <c r="G1076" s="362"/>
      <c r="H1076" s="362"/>
    </row>
    <row r="1077" spans="1:8" x14ac:dyDescent="0.2">
      <c r="A1077" s="271"/>
      <c r="B1077" s="313"/>
      <c r="C1077" s="313"/>
      <c r="D1077" s="362"/>
      <c r="E1077" s="362"/>
      <c r="F1077" s="362"/>
      <c r="G1077" s="362"/>
      <c r="H1077" s="362"/>
    </row>
    <row r="1078" spans="1:8" x14ac:dyDescent="0.2">
      <c r="A1078" s="271"/>
      <c r="B1078" s="313"/>
      <c r="C1078" s="313"/>
      <c r="D1078" s="362"/>
      <c r="E1078" s="362"/>
      <c r="F1078" s="362"/>
      <c r="G1078" s="362"/>
      <c r="H1078" s="362"/>
    </row>
    <row r="1079" spans="1:8" x14ac:dyDescent="0.2">
      <c r="A1079" s="271"/>
      <c r="B1079" s="313"/>
      <c r="C1079" s="313"/>
      <c r="D1079" s="362"/>
      <c r="E1079" s="362"/>
      <c r="F1079" s="362"/>
      <c r="G1079" s="362"/>
      <c r="H1079" s="362"/>
    </row>
    <row r="1080" spans="1:8" x14ac:dyDescent="0.2">
      <c r="A1080" s="271"/>
      <c r="B1080" s="313"/>
      <c r="C1080" s="313"/>
      <c r="D1080" s="362"/>
      <c r="E1080" s="362"/>
      <c r="F1080" s="362"/>
      <c r="G1080" s="362"/>
      <c r="H1080" s="362"/>
    </row>
    <row r="1081" spans="1:8" x14ac:dyDescent="0.2">
      <c r="A1081" s="271"/>
      <c r="B1081" s="313"/>
      <c r="C1081" s="313"/>
      <c r="D1081" s="362"/>
      <c r="E1081" s="362"/>
      <c r="F1081" s="362"/>
      <c r="G1081" s="362"/>
      <c r="H1081" s="362"/>
    </row>
    <row r="1082" spans="1:8" x14ac:dyDescent="0.2">
      <c r="A1082" s="271"/>
      <c r="B1082" s="313"/>
      <c r="C1082" s="313"/>
      <c r="D1082" s="362"/>
      <c r="E1082" s="362"/>
      <c r="F1082" s="362"/>
      <c r="G1082" s="362"/>
      <c r="H1082" s="362"/>
    </row>
    <row r="1083" spans="1:8" x14ac:dyDescent="0.2">
      <c r="A1083" s="271"/>
      <c r="B1083" s="313"/>
      <c r="C1083" s="313"/>
      <c r="D1083" s="362"/>
      <c r="E1083" s="362"/>
      <c r="F1083" s="362"/>
      <c r="G1083" s="362"/>
      <c r="H1083" s="362"/>
    </row>
    <row r="1084" spans="1:8" x14ac:dyDescent="0.2">
      <c r="A1084" s="271"/>
      <c r="B1084" s="313"/>
      <c r="C1084" s="313"/>
      <c r="D1084" s="362"/>
      <c r="E1084" s="362"/>
      <c r="F1084" s="362"/>
      <c r="G1084" s="362"/>
      <c r="H1084" s="362"/>
    </row>
    <row r="1085" spans="1:8" x14ac:dyDescent="0.2">
      <c r="A1085" s="271"/>
      <c r="B1085" s="313"/>
      <c r="C1085" s="313"/>
      <c r="D1085" s="362"/>
      <c r="E1085" s="362"/>
      <c r="F1085" s="362"/>
      <c r="G1085" s="362"/>
      <c r="H1085" s="362"/>
    </row>
    <row r="1086" spans="1:8" x14ac:dyDescent="0.2">
      <c r="A1086" s="271"/>
      <c r="B1086" s="313"/>
      <c r="C1086" s="313"/>
      <c r="D1086" s="362"/>
      <c r="E1086" s="362"/>
      <c r="F1086" s="362"/>
      <c r="G1086" s="362"/>
      <c r="H1086" s="362"/>
    </row>
    <row r="1087" spans="1:8" x14ac:dyDescent="0.2">
      <c r="A1087" s="271"/>
      <c r="B1087" s="313"/>
      <c r="C1087" s="313"/>
      <c r="D1087" s="362"/>
      <c r="E1087" s="362"/>
      <c r="F1087" s="362"/>
      <c r="G1087" s="362"/>
      <c r="H1087" s="362"/>
    </row>
    <row r="1088" spans="1:8" x14ac:dyDescent="0.2">
      <c r="A1088" s="271"/>
      <c r="B1088" s="313"/>
      <c r="C1088" s="313"/>
      <c r="D1088" s="362"/>
      <c r="E1088" s="362"/>
      <c r="F1088" s="362"/>
      <c r="G1088" s="362"/>
      <c r="H1088" s="362"/>
    </row>
    <row r="1089" spans="1:8" x14ac:dyDescent="0.2">
      <c r="A1089" s="271"/>
      <c r="B1089" s="313"/>
      <c r="C1089" s="313"/>
      <c r="D1089" s="362"/>
      <c r="E1089" s="362"/>
      <c r="F1089" s="362"/>
      <c r="G1089" s="362"/>
      <c r="H1089" s="362"/>
    </row>
    <row r="1090" spans="1:8" x14ac:dyDescent="0.2">
      <c r="A1090" s="271"/>
      <c r="B1090" s="313"/>
      <c r="C1090" s="313"/>
      <c r="D1090" s="362"/>
      <c r="E1090" s="362"/>
      <c r="F1090" s="362"/>
      <c r="G1090" s="362"/>
      <c r="H1090" s="362"/>
    </row>
    <row r="1091" spans="1:8" x14ac:dyDescent="0.2">
      <c r="A1091" s="271"/>
      <c r="B1091" s="313"/>
      <c r="C1091" s="313"/>
      <c r="D1091" s="362"/>
      <c r="E1091" s="362"/>
      <c r="F1091" s="362"/>
      <c r="G1091" s="362"/>
      <c r="H1091" s="362"/>
    </row>
    <row r="1092" spans="1:8" x14ac:dyDescent="0.2">
      <c r="A1092" s="271"/>
      <c r="B1092" s="313"/>
      <c r="C1092" s="313"/>
      <c r="D1092" s="362"/>
      <c r="E1092" s="362"/>
      <c r="F1092" s="362"/>
      <c r="G1092" s="362"/>
      <c r="H1092" s="362"/>
    </row>
    <row r="1093" spans="1:8" x14ac:dyDescent="0.2">
      <c r="A1093" s="271"/>
      <c r="B1093" s="313"/>
      <c r="C1093" s="313"/>
      <c r="D1093" s="362"/>
      <c r="E1093" s="362"/>
      <c r="F1093" s="362"/>
      <c r="G1093" s="362"/>
      <c r="H1093" s="362"/>
    </row>
    <row r="1094" spans="1:8" x14ac:dyDescent="0.2">
      <c r="A1094" s="271"/>
      <c r="B1094" s="313"/>
      <c r="C1094" s="313"/>
      <c r="D1094" s="362"/>
      <c r="E1094" s="362"/>
      <c r="F1094" s="362"/>
      <c r="G1094" s="362"/>
      <c r="H1094" s="362"/>
    </row>
    <row r="1095" spans="1:8" x14ac:dyDescent="0.2">
      <c r="A1095" s="271"/>
      <c r="B1095" s="313"/>
      <c r="C1095" s="313"/>
      <c r="D1095" s="362"/>
      <c r="E1095" s="362"/>
      <c r="F1095" s="362"/>
      <c r="G1095" s="362"/>
      <c r="H1095" s="362"/>
    </row>
    <row r="1096" spans="1:8" x14ac:dyDescent="0.2">
      <c r="A1096" s="271"/>
      <c r="B1096" s="313"/>
      <c r="C1096" s="313"/>
      <c r="D1096" s="362"/>
      <c r="E1096" s="362"/>
      <c r="F1096" s="362"/>
      <c r="G1096" s="362"/>
      <c r="H1096" s="362"/>
    </row>
    <row r="1097" spans="1:8" x14ac:dyDescent="0.2">
      <c r="A1097" s="271"/>
      <c r="B1097" s="313"/>
      <c r="C1097" s="313"/>
      <c r="D1097" s="362"/>
      <c r="E1097" s="362"/>
      <c r="F1097" s="362"/>
      <c r="G1097" s="362"/>
      <c r="H1097" s="362"/>
    </row>
    <row r="1098" spans="1:8" x14ac:dyDescent="0.2">
      <c r="A1098" s="271"/>
      <c r="B1098" s="313"/>
      <c r="C1098" s="313"/>
      <c r="D1098" s="362"/>
      <c r="E1098" s="362"/>
      <c r="F1098" s="362"/>
      <c r="G1098" s="362"/>
      <c r="H1098" s="362"/>
    </row>
    <row r="1099" spans="1:8" x14ac:dyDescent="0.2">
      <c r="A1099" s="271"/>
      <c r="B1099" s="313"/>
      <c r="C1099" s="313"/>
      <c r="D1099" s="362"/>
      <c r="E1099" s="362"/>
      <c r="F1099" s="362"/>
      <c r="G1099" s="362"/>
      <c r="H1099" s="362"/>
    </row>
    <row r="1100" spans="1:8" x14ac:dyDescent="0.2">
      <c r="A1100" s="271"/>
      <c r="B1100" s="313"/>
      <c r="C1100" s="313"/>
      <c r="D1100" s="362"/>
      <c r="E1100" s="362"/>
      <c r="F1100" s="362"/>
      <c r="G1100" s="362"/>
      <c r="H1100" s="362"/>
    </row>
    <row r="1101" spans="1:8" x14ac:dyDescent="0.2">
      <c r="A1101" s="271"/>
      <c r="B1101" s="313"/>
      <c r="C1101" s="313"/>
      <c r="D1101" s="362"/>
      <c r="E1101" s="362"/>
      <c r="F1101" s="362"/>
      <c r="G1101" s="362"/>
      <c r="H1101" s="362"/>
    </row>
    <row r="1102" spans="1:8" x14ac:dyDescent="0.2">
      <c r="A1102" s="271"/>
      <c r="B1102" s="313"/>
      <c r="C1102" s="313"/>
      <c r="D1102" s="362"/>
      <c r="E1102" s="362"/>
      <c r="F1102" s="362"/>
      <c r="G1102" s="362"/>
      <c r="H1102" s="362"/>
    </row>
    <row r="1103" spans="1:8" x14ac:dyDescent="0.2">
      <c r="A1103" s="271"/>
      <c r="B1103" s="313"/>
      <c r="C1103" s="313"/>
      <c r="D1103" s="362"/>
      <c r="E1103" s="362"/>
      <c r="F1103" s="362"/>
      <c r="G1103" s="362"/>
      <c r="H1103" s="362"/>
    </row>
    <row r="1104" spans="1:8" x14ac:dyDescent="0.2">
      <c r="A1104" s="271"/>
      <c r="B1104" s="313"/>
      <c r="C1104" s="313"/>
      <c r="D1104" s="362"/>
      <c r="E1104" s="362"/>
      <c r="F1104" s="362"/>
      <c r="G1104" s="362"/>
      <c r="H1104" s="362"/>
    </row>
    <row r="1105" spans="1:8" x14ac:dyDescent="0.2">
      <c r="A1105" s="271"/>
      <c r="B1105" s="313"/>
      <c r="C1105" s="313"/>
      <c r="D1105" s="362"/>
      <c r="E1105" s="362"/>
      <c r="F1105" s="362"/>
      <c r="G1105" s="362"/>
      <c r="H1105" s="362"/>
    </row>
    <row r="1106" spans="1:8" x14ac:dyDescent="0.2">
      <c r="A1106" s="271"/>
      <c r="B1106" s="313"/>
      <c r="C1106" s="313"/>
      <c r="D1106" s="362"/>
      <c r="E1106" s="362"/>
      <c r="F1106" s="362"/>
      <c r="G1106" s="362"/>
      <c r="H1106" s="362"/>
    </row>
    <row r="1107" spans="1:8" x14ac:dyDescent="0.2">
      <c r="A1107" s="271"/>
      <c r="B1107" s="313"/>
      <c r="C1107" s="313"/>
      <c r="D1107" s="362"/>
      <c r="E1107" s="362"/>
      <c r="F1107" s="362"/>
      <c r="G1107" s="362"/>
      <c r="H1107" s="362"/>
    </row>
    <row r="1108" spans="1:8" x14ac:dyDescent="0.2">
      <c r="A1108" s="271"/>
      <c r="B1108" s="313"/>
      <c r="C1108" s="313"/>
      <c r="D1108" s="362"/>
      <c r="E1108" s="362"/>
      <c r="F1108" s="362"/>
      <c r="G1108" s="362"/>
      <c r="H1108" s="362"/>
    </row>
    <row r="1109" spans="1:8" x14ac:dyDescent="0.2">
      <c r="A1109" s="271"/>
      <c r="B1109" s="313"/>
      <c r="C1109" s="313"/>
      <c r="D1109" s="362"/>
      <c r="E1109" s="362"/>
      <c r="F1109" s="362"/>
      <c r="G1109" s="362"/>
      <c r="H1109" s="362"/>
    </row>
    <row r="1110" spans="1:8" x14ac:dyDescent="0.2">
      <c r="A1110" s="271"/>
      <c r="B1110" s="313"/>
      <c r="C1110" s="313"/>
      <c r="D1110" s="362"/>
      <c r="E1110" s="362"/>
      <c r="F1110" s="362"/>
      <c r="G1110" s="362"/>
      <c r="H1110" s="362"/>
    </row>
    <row r="1111" spans="1:8" x14ac:dyDescent="0.2">
      <c r="A1111" s="271"/>
      <c r="B1111" s="313"/>
      <c r="C1111" s="313"/>
      <c r="D1111" s="362"/>
      <c r="E1111" s="362"/>
      <c r="F1111" s="362"/>
      <c r="G1111" s="362"/>
      <c r="H1111" s="362"/>
    </row>
    <row r="1112" spans="1:8" x14ac:dyDescent="0.2">
      <c r="A1112" s="271"/>
      <c r="B1112" s="313"/>
      <c r="C1112" s="313"/>
      <c r="D1112" s="362"/>
      <c r="E1112" s="362"/>
      <c r="F1112" s="362"/>
      <c r="G1112" s="362"/>
      <c r="H1112" s="362"/>
    </row>
    <row r="1113" spans="1:8" x14ac:dyDescent="0.2">
      <c r="A1113" s="271"/>
      <c r="B1113" s="313"/>
      <c r="C1113" s="313"/>
      <c r="D1113" s="362"/>
      <c r="E1113" s="362"/>
      <c r="F1113" s="362"/>
      <c r="G1113" s="362"/>
      <c r="H1113" s="362"/>
    </row>
    <row r="1114" spans="1:8" x14ac:dyDescent="0.2">
      <c r="A1114" s="271"/>
      <c r="B1114" s="313"/>
      <c r="C1114" s="313"/>
      <c r="D1114" s="362"/>
      <c r="E1114" s="362"/>
      <c r="F1114" s="362"/>
      <c r="G1114" s="362"/>
      <c r="H1114" s="362"/>
    </row>
    <row r="1115" spans="1:8" x14ac:dyDescent="0.2">
      <c r="A1115" s="271"/>
      <c r="B1115" s="313"/>
      <c r="C1115" s="313"/>
      <c r="D1115" s="362"/>
      <c r="E1115" s="362"/>
      <c r="F1115" s="362"/>
      <c r="G1115" s="362"/>
      <c r="H1115" s="362"/>
    </row>
    <row r="1116" spans="1:8" x14ac:dyDescent="0.2">
      <c r="A1116" s="271"/>
      <c r="B1116" s="313"/>
      <c r="C1116" s="313"/>
      <c r="D1116" s="362"/>
      <c r="E1116" s="362"/>
      <c r="F1116" s="362"/>
      <c r="G1116" s="362"/>
      <c r="H1116" s="362"/>
    </row>
    <row r="1117" spans="1:8" x14ac:dyDescent="0.2">
      <c r="A1117" s="271"/>
      <c r="B1117" s="313"/>
      <c r="C1117" s="313"/>
      <c r="D1117" s="362"/>
      <c r="E1117" s="362"/>
      <c r="F1117" s="362"/>
      <c r="G1117" s="362"/>
      <c r="H1117" s="362"/>
    </row>
    <row r="1118" spans="1:8" x14ac:dyDescent="0.2">
      <c r="A1118" s="271"/>
      <c r="B1118" s="313"/>
      <c r="C1118" s="313"/>
      <c r="D1118" s="362"/>
      <c r="E1118" s="362"/>
      <c r="F1118" s="362"/>
      <c r="G1118" s="362"/>
      <c r="H1118" s="362"/>
    </row>
    <row r="1119" spans="1:8" x14ac:dyDescent="0.2">
      <c r="A1119" s="271"/>
      <c r="B1119" s="313"/>
      <c r="C1119" s="313"/>
      <c r="D1119" s="362"/>
      <c r="E1119" s="362"/>
      <c r="F1119" s="362"/>
      <c r="G1119" s="362"/>
      <c r="H1119" s="362"/>
    </row>
    <row r="1120" spans="1:8" x14ac:dyDescent="0.2">
      <c r="A1120" s="271"/>
      <c r="B1120" s="313"/>
      <c r="C1120" s="313"/>
      <c r="D1120" s="362"/>
      <c r="E1120" s="362"/>
      <c r="F1120" s="362"/>
      <c r="G1120" s="362"/>
      <c r="H1120" s="362"/>
    </row>
    <row r="1121" spans="1:8" x14ac:dyDescent="0.2">
      <c r="A1121" s="271"/>
      <c r="B1121" s="313"/>
      <c r="C1121" s="313"/>
      <c r="D1121" s="362"/>
      <c r="E1121" s="362"/>
      <c r="F1121" s="362"/>
      <c r="G1121" s="362"/>
      <c r="H1121" s="362"/>
    </row>
    <row r="1122" spans="1:8" x14ac:dyDescent="0.2">
      <c r="A1122" s="271"/>
      <c r="B1122" s="313"/>
      <c r="C1122" s="313"/>
      <c r="D1122" s="362"/>
      <c r="E1122" s="362"/>
      <c r="F1122" s="362"/>
      <c r="G1122" s="362"/>
      <c r="H1122" s="362"/>
    </row>
    <row r="1123" spans="1:8" x14ac:dyDescent="0.2">
      <c r="A1123" s="271"/>
      <c r="B1123" s="313"/>
      <c r="C1123" s="313"/>
      <c r="D1123" s="362"/>
      <c r="E1123" s="362"/>
      <c r="F1123" s="362"/>
      <c r="G1123" s="362"/>
      <c r="H1123" s="362"/>
    </row>
    <row r="1124" spans="1:8" x14ac:dyDescent="0.2">
      <c r="A1124" s="271"/>
      <c r="B1124" s="313"/>
      <c r="C1124" s="313"/>
      <c r="D1124" s="362"/>
      <c r="E1124" s="362"/>
      <c r="F1124" s="362"/>
      <c r="G1124" s="362"/>
      <c r="H1124" s="362"/>
    </row>
    <row r="1125" spans="1:8" x14ac:dyDescent="0.2">
      <c r="A1125" s="271"/>
      <c r="B1125" s="313"/>
      <c r="C1125" s="313"/>
      <c r="D1125" s="362"/>
      <c r="E1125" s="362"/>
      <c r="F1125" s="362"/>
      <c r="G1125" s="362"/>
      <c r="H1125" s="362"/>
    </row>
    <row r="1126" spans="1:8" x14ac:dyDescent="0.2">
      <c r="A1126" s="271"/>
      <c r="B1126" s="313"/>
      <c r="C1126" s="313"/>
      <c r="D1126" s="362"/>
      <c r="E1126" s="362"/>
      <c r="F1126" s="362"/>
      <c r="G1126" s="362"/>
      <c r="H1126" s="362"/>
    </row>
    <row r="1127" spans="1:8" x14ac:dyDescent="0.2">
      <c r="A1127" s="271"/>
      <c r="B1127" s="313"/>
      <c r="C1127" s="313"/>
      <c r="D1127" s="362"/>
      <c r="E1127" s="362"/>
      <c r="F1127" s="362"/>
      <c r="G1127" s="362"/>
      <c r="H1127" s="362"/>
    </row>
    <row r="1128" spans="1:8" x14ac:dyDescent="0.2">
      <c r="A1128" s="271"/>
      <c r="B1128" s="313"/>
      <c r="C1128" s="313"/>
      <c r="D1128" s="362"/>
      <c r="E1128" s="362"/>
      <c r="F1128" s="362"/>
      <c r="G1128" s="362"/>
      <c r="H1128" s="362"/>
    </row>
    <row r="1129" spans="1:8" x14ac:dyDescent="0.2">
      <c r="A1129" s="271"/>
      <c r="B1129" s="313"/>
      <c r="C1129" s="313"/>
      <c r="D1129" s="362"/>
      <c r="E1129" s="362"/>
      <c r="F1129" s="362"/>
      <c r="G1129" s="362"/>
      <c r="H1129" s="362"/>
    </row>
    <row r="1130" spans="1:8" x14ac:dyDescent="0.2">
      <c r="A1130" s="271"/>
      <c r="B1130" s="313"/>
      <c r="C1130" s="313"/>
      <c r="D1130" s="362"/>
      <c r="E1130" s="362"/>
      <c r="F1130" s="362"/>
      <c r="G1130" s="362"/>
      <c r="H1130" s="362"/>
    </row>
    <row r="1131" spans="1:8" x14ac:dyDescent="0.2">
      <c r="A1131" s="271"/>
      <c r="B1131" s="313"/>
      <c r="C1131" s="313"/>
      <c r="D1131" s="362"/>
      <c r="E1131" s="362"/>
      <c r="F1131" s="362"/>
      <c r="G1131" s="362"/>
      <c r="H1131" s="362"/>
    </row>
    <row r="1132" spans="1:8" x14ac:dyDescent="0.2">
      <c r="A1132" s="271"/>
      <c r="B1132" s="313"/>
      <c r="C1132" s="313"/>
      <c r="D1132" s="362"/>
      <c r="E1132" s="362"/>
      <c r="F1132" s="362"/>
      <c r="G1132" s="362"/>
      <c r="H1132" s="362"/>
    </row>
    <row r="1133" spans="1:8" x14ac:dyDescent="0.2">
      <c r="A1133" s="271"/>
      <c r="B1133" s="313"/>
      <c r="C1133" s="313"/>
      <c r="D1133" s="362"/>
      <c r="E1133" s="362"/>
      <c r="F1133" s="362"/>
      <c r="G1133" s="362"/>
      <c r="H1133" s="362"/>
    </row>
    <row r="1134" spans="1:8" x14ac:dyDescent="0.2">
      <c r="A1134" s="271"/>
      <c r="B1134" s="313"/>
      <c r="C1134" s="313"/>
      <c r="D1134" s="362"/>
      <c r="E1134" s="362"/>
      <c r="F1134" s="362"/>
      <c r="G1134" s="362"/>
      <c r="H1134" s="362"/>
    </row>
    <row r="1135" spans="1:8" x14ac:dyDescent="0.2">
      <c r="A1135" s="271"/>
      <c r="B1135" s="313"/>
      <c r="C1135" s="313"/>
      <c r="D1135" s="362"/>
      <c r="E1135" s="362"/>
      <c r="F1135" s="362"/>
      <c r="G1135" s="362"/>
      <c r="H1135" s="362"/>
    </row>
    <row r="1136" spans="1:8" x14ac:dyDescent="0.2">
      <c r="A1136" s="271"/>
      <c r="B1136" s="313"/>
      <c r="C1136" s="313"/>
      <c r="D1136" s="362"/>
      <c r="E1136" s="362"/>
      <c r="F1136" s="362"/>
      <c r="G1136" s="362"/>
      <c r="H1136" s="362"/>
    </row>
    <row r="1137" spans="1:8" x14ac:dyDescent="0.2">
      <c r="A1137" s="271"/>
      <c r="B1137" s="313"/>
      <c r="C1137" s="313"/>
      <c r="D1137" s="362"/>
      <c r="E1137" s="362"/>
      <c r="F1137" s="362"/>
      <c r="G1137" s="362"/>
      <c r="H1137" s="362"/>
    </row>
    <row r="1138" spans="1:8" x14ac:dyDescent="0.2">
      <c r="A1138" s="271"/>
      <c r="B1138" s="313"/>
      <c r="C1138" s="313"/>
      <c r="D1138" s="362"/>
      <c r="E1138" s="362"/>
      <c r="F1138" s="362"/>
      <c r="G1138" s="362"/>
      <c r="H1138" s="362"/>
    </row>
    <row r="1139" spans="1:8" x14ac:dyDescent="0.2">
      <c r="A1139" s="271"/>
      <c r="B1139" s="313"/>
      <c r="C1139" s="313"/>
      <c r="D1139" s="362"/>
      <c r="E1139" s="362"/>
      <c r="F1139" s="362"/>
      <c r="G1139" s="362"/>
      <c r="H1139" s="362"/>
    </row>
    <row r="1140" spans="1:8" x14ac:dyDescent="0.2">
      <c r="A1140" s="271"/>
      <c r="B1140" s="313"/>
      <c r="C1140" s="313"/>
      <c r="D1140" s="362"/>
      <c r="E1140" s="362"/>
      <c r="F1140" s="362"/>
      <c r="G1140" s="362"/>
      <c r="H1140" s="362"/>
    </row>
    <row r="1141" spans="1:8" x14ac:dyDescent="0.2">
      <c r="A1141" s="271"/>
      <c r="B1141" s="313"/>
      <c r="C1141" s="313"/>
      <c r="D1141" s="362"/>
      <c r="E1141" s="362"/>
      <c r="F1141" s="362"/>
      <c r="G1141" s="362"/>
      <c r="H1141" s="362"/>
    </row>
    <row r="1142" spans="1:8" x14ac:dyDescent="0.2">
      <c r="A1142" s="271"/>
      <c r="B1142" s="313"/>
      <c r="C1142" s="313"/>
      <c r="D1142" s="362"/>
      <c r="E1142" s="362"/>
      <c r="F1142" s="362"/>
      <c r="G1142" s="362"/>
      <c r="H1142" s="362"/>
    </row>
    <row r="1143" spans="1:8" x14ac:dyDescent="0.2">
      <c r="A1143" s="271"/>
      <c r="B1143" s="313"/>
      <c r="C1143" s="313"/>
      <c r="D1143" s="362"/>
      <c r="E1143" s="362"/>
      <c r="F1143" s="362"/>
      <c r="G1143" s="362"/>
      <c r="H1143" s="362"/>
    </row>
    <row r="1144" spans="1:8" x14ac:dyDescent="0.2">
      <c r="A1144" s="271"/>
      <c r="B1144" s="313"/>
      <c r="C1144" s="313"/>
      <c r="D1144" s="362"/>
      <c r="E1144" s="362"/>
      <c r="F1144" s="362"/>
      <c r="G1144" s="362"/>
      <c r="H1144" s="362"/>
    </row>
    <row r="1145" spans="1:8" x14ac:dyDescent="0.2">
      <c r="A1145" s="271"/>
      <c r="B1145" s="313"/>
      <c r="C1145" s="313"/>
      <c r="D1145" s="362"/>
      <c r="E1145" s="362"/>
      <c r="F1145" s="362"/>
      <c r="G1145" s="362"/>
      <c r="H1145" s="362"/>
    </row>
    <row r="1146" spans="1:8" x14ac:dyDescent="0.2">
      <c r="A1146" s="271"/>
      <c r="B1146" s="313"/>
      <c r="C1146" s="313"/>
      <c r="D1146" s="362"/>
      <c r="E1146" s="362"/>
      <c r="F1146" s="362"/>
      <c r="G1146" s="362"/>
      <c r="H1146" s="362"/>
    </row>
    <row r="1147" spans="1:8" x14ac:dyDescent="0.2">
      <c r="A1147" s="271"/>
      <c r="B1147" s="313"/>
      <c r="C1147" s="313"/>
      <c r="D1147" s="362"/>
      <c r="E1147" s="362"/>
      <c r="F1147" s="362"/>
      <c r="G1147" s="362"/>
      <c r="H1147" s="362"/>
    </row>
    <row r="1148" spans="1:8" x14ac:dyDescent="0.2">
      <c r="A1148" s="271"/>
      <c r="B1148" s="313"/>
      <c r="C1148" s="313"/>
      <c r="D1148" s="362"/>
      <c r="E1148" s="362"/>
      <c r="F1148" s="362"/>
      <c r="G1148" s="362"/>
      <c r="H1148" s="362"/>
    </row>
    <row r="1149" spans="1:8" x14ac:dyDescent="0.2">
      <c r="A1149" s="271"/>
      <c r="B1149" s="313"/>
      <c r="C1149" s="313"/>
      <c r="D1149" s="362"/>
      <c r="E1149" s="362"/>
      <c r="F1149" s="362"/>
      <c r="G1149" s="362"/>
      <c r="H1149" s="362"/>
    </row>
    <row r="1150" spans="1:8" x14ac:dyDescent="0.2">
      <c r="A1150" s="271"/>
      <c r="B1150" s="313"/>
      <c r="C1150" s="313"/>
      <c r="D1150" s="362"/>
      <c r="E1150" s="362"/>
      <c r="F1150" s="362"/>
      <c r="G1150" s="362"/>
      <c r="H1150" s="362"/>
    </row>
    <row r="1151" spans="1:8" x14ac:dyDescent="0.2">
      <c r="A1151" s="271"/>
      <c r="B1151" s="313"/>
      <c r="C1151" s="313"/>
      <c r="D1151" s="362"/>
      <c r="E1151" s="362"/>
      <c r="F1151" s="362"/>
      <c r="G1151" s="362"/>
      <c r="H1151" s="362"/>
    </row>
    <row r="1152" spans="1:8" x14ac:dyDescent="0.2">
      <c r="A1152" s="271"/>
      <c r="B1152" s="313"/>
      <c r="C1152" s="313"/>
      <c r="D1152" s="362"/>
      <c r="E1152" s="362"/>
      <c r="F1152" s="362"/>
      <c r="G1152" s="362"/>
      <c r="H1152" s="362"/>
    </row>
    <row r="1153" spans="1:8" x14ac:dyDescent="0.2">
      <c r="A1153" s="271"/>
      <c r="B1153" s="313"/>
      <c r="C1153" s="313"/>
      <c r="D1153" s="362"/>
      <c r="E1153" s="362"/>
      <c r="F1153" s="362"/>
      <c r="G1153" s="362"/>
      <c r="H1153" s="362"/>
    </row>
    <row r="1154" spans="1:8" x14ac:dyDescent="0.2">
      <c r="A1154" s="271"/>
      <c r="B1154" s="313"/>
      <c r="C1154" s="313"/>
      <c r="D1154" s="362"/>
      <c r="E1154" s="362"/>
      <c r="F1154" s="362"/>
      <c r="G1154" s="362"/>
      <c r="H1154" s="362"/>
    </row>
    <row r="1155" spans="1:8" x14ac:dyDescent="0.2">
      <c r="A1155" s="271"/>
      <c r="B1155" s="313"/>
      <c r="C1155" s="313"/>
      <c r="D1155" s="362"/>
      <c r="E1155" s="362"/>
      <c r="F1155" s="362"/>
      <c r="G1155" s="362"/>
      <c r="H1155" s="362"/>
    </row>
    <row r="1156" spans="1:8" x14ac:dyDescent="0.2">
      <c r="A1156" s="271"/>
      <c r="B1156" s="313"/>
      <c r="C1156" s="313"/>
      <c r="D1156" s="362"/>
      <c r="E1156" s="362"/>
      <c r="F1156" s="362"/>
      <c r="G1156" s="362"/>
      <c r="H1156" s="362"/>
    </row>
    <row r="1157" spans="1:8" x14ac:dyDescent="0.2">
      <c r="A1157" s="271"/>
      <c r="B1157" s="313"/>
      <c r="C1157" s="313"/>
      <c r="D1157" s="362"/>
      <c r="E1157" s="362"/>
      <c r="F1157" s="362"/>
      <c r="G1157" s="362"/>
      <c r="H1157" s="362"/>
    </row>
    <row r="1158" spans="1:8" x14ac:dyDescent="0.2">
      <c r="A1158" s="271"/>
      <c r="B1158" s="313"/>
      <c r="C1158" s="313"/>
      <c r="D1158" s="362"/>
      <c r="E1158" s="362"/>
      <c r="F1158" s="362"/>
      <c r="G1158" s="362"/>
      <c r="H1158" s="362"/>
    </row>
    <row r="1159" spans="1:8" x14ac:dyDescent="0.2">
      <c r="A1159" s="271"/>
      <c r="B1159" s="313"/>
      <c r="C1159" s="313"/>
      <c r="D1159" s="362"/>
      <c r="E1159" s="362"/>
      <c r="F1159" s="362"/>
      <c r="G1159" s="362"/>
      <c r="H1159" s="362"/>
    </row>
    <row r="1160" spans="1:8" x14ac:dyDescent="0.2">
      <c r="A1160" s="271"/>
      <c r="B1160" s="313"/>
      <c r="C1160" s="313"/>
      <c r="D1160" s="362"/>
      <c r="E1160" s="362"/>
      <c r="F1160" s="362"/>
      <c r="G1160" s="362"/>
      <c r="H1160" s="362"/>
    </row>
    <row r="1161" spans="1:8" x14ac:dyDescent="0.2">
      <c r="A1161" s="271"/>
      <c r="B1161" s="313"/>
      <c r="C1161" s="313"/>
      <c r="D1161" s="362"/>
      <c r="E1161" s="362"/>
      <c r="F1161" s="362"/>
      <c r="G1161" s="362"/>
      <c r="H1161" s="362"/>
    </row>
    <row r="1162" spans="1:8" x14ac:dyDescent="0.2">
      <c r="A1162" s="271"/>
      <c r="B1162" s="313"/>
      <c r="C1162" s="313"/>
      <c r="D1162" s="362"/>
      <c r="E1162" s="362"/>
      <c r="F1162" s="362"/>
      <c r="G1162" s="362"/>
      <c r="H1162" s="362"/>
    </row>
    <row r="1163" spans="1:8" x14ac:dyDescent="0.2">
      <c r="A1163" s="271"/>
      <c r="B1163" s="313"/>
      <c r="C1163" s="313"/>
      <c r="D1163" s="362"/>
      <c r="E1163" s="362"/>
      <c r="F1163" s="362"/>
      <c r="G1163" s="362"/>
      <c r="H1163" s="362"/>
    </row>
    <row r="1164" spans="1:8" x14ac:dyDescent="0.2">
      <c r="A1164" s="271"/>
      <c r="B1164" s="313"/>
      <c r="C1164" s="313"/>
      <c r="D1164" s="362"/>
      <c r="E1164" s="362"/>
      <c r="F1164" s="362"/>
      <c r="G1164" s="362"/>
      <c r="H1164" s="362"/>
    </row>
    <row r="1165" spans="1:8" x14ac:dyDescent="0.2">
      <c r="A1165" s="271"/>
      <c r="B1165" s="313"/>
      <c r="C1165" s="313"/>
      <c r="D1165" s="362"/>
      <c r="E1165" s="362"/>
      <c r="F1165" s="362"/>
      <c r="G1165" s="362"/>
      <c r="H1165" s="362"/>
    </row>
    <row r="1166" spans="1:8" x14ac:dyDescent="0.2">
      <c r="A1166" s="271"/>
      <c r="B1166" s="313"/>
      <c r="C1166" s="313"/>
      <c r="D1166" s="362"/>
      <c r="E1166" s="362"/>
      <c r="F1166" s="362"/>
      <c r="G1166" s="362"/>
      <c r="H1166" s="362"/>
    </row>
    <row r="1167" spans="1:8" x14ac:dyDescent="0.2">
      <c r="A1167" s="271"/>
      <c r="B1167" s="313"/>
      <c r="C1167" s="313"/>
      <c r="D1167" s="362"/>
      <c r="E1167" s="362"/>
      <c r="F1167" s="362"/>
      <c r="G1167" s="362"/>
      <c r="H1167" s="362"/>
    </row>
    <row r="1168" spans="1:8" x14ac:dyDescent="0.2">
      <c r="A1168" s="271"/>
      <c r="B1168" s="313"/>
      <c r="C1168" s="313"/>
      <c r="D1168" s="362"/>
      <c r="E1168" s="362"/>
      <c r="F1168" s="362"/>
      <c r="G1168" s="362"/>
      <c r="H1168" s="362"/>
    </row>
    <row r="1169" spans="1:8" x14ac:dyDescent="0.2">
      <c r="A1169" s="271"/>
      <c r="B1169" s="313"/>
      <c r="C1169" s="313"/>
      <c r="D1169" s="362"/>
      <c r="E1169" s="362"/>
      <c r="F1169" s="362"/>
      <c r="G1169" s="362"/>
      <c r="H1169" s="362"/>
    </row>
    <row r="1170" spans="1:8" x14ac:dyDescent="0.2">
      <c r="A1170" s="271"/>
      <c r="B1170" s="313"/>
      <c r="C1170" s="313"/>
      <c r="D1170" s="362"/>
      <c r="E1170" s="362"/>
      <c r="F1170" s="362"/>
      <c r="G1170" s="362"/>
      <c r="H1170" s="362"/>
    </row>
    <row r="1171" spans="1:8" x14ac:dyDescent="0.2">
      <c r="A1171" s="271"/>
      <c r="B1171" s="313"/>
      <c r="C1171" s="313"/>
      <c r="D1171" s="362"/>
      <c r="E1171" s="362"/>
      <c r="F1171" s="362"/>
      <c r="G1171" s="362"/>
      <c r="H1171" s="362"/>
    </row>
    <row r="1172" spans="1:8" x14ac:dyDescent="0.2">
      <c r="A1172" s="271"/>
      <c r="B1172" s="313"/>
      <c r="C1172" s="313"/>
      <c r="D1172" s="362"/>
      <c r="E1172" s="362"/>
      <c r="F1172" s="362"/>
      <c r="G1172" s="362"/>
      <c r="H1172" s="362"/>
    </row>
    <row r="1173" spans="1:8" x14ac:dyDescent="0.2">
      <c r="A1173" s="271"/>
      <c r="B1173" s="313"/>
      <c r="C1173" s="313"/>
      <c r="D1173" s="362"/>
      <c r="E1173" s="362"/>
      <c r="F1173" s="362"/>
      <c r="G1173" s="362"/>
      <c r="H1173" s="362"/>
    </row>
    <row r="1174" spans="1:8" x14ac:dyDescent="0.2">
      <c r="A1174" s="271"/>
      <c r="B1174" s="313"/>
      <c r="C1174" s="313"/>
      <c r="D1174" s="362"/>
      <c r="E1174" s="362"/>
      <c r="F1174" s="362"/>
      <c r="G1174" s="362"/>
      <c r="H1174" s="362"/>
    </row>
    <row r="1175" spans="1:8" x14ac:dyDescent="0.2">
      <c r="A1175" s="271"/>
      <c r="B1175" s="313"/>
      <c r="C1175" s="313"/>
      <c r="D1175" s="362"/>
      <c r="E1175" s="362"/>
      <c r="F1175" s="362"/>
      <c r="G1175" s="362"/>
      <c r="H1175" s="362"/>
    </row>
    <row r="1176" spans="1:8" x14ac:dyDescent="0.2">
      <c r="A1176" s="271"/>
      <c r="B1176" s="313"/>
      <c r="C1176" s="313"/>
      <c r="D1176" s="362"/>
      <c r="E1176" s="362"/>
      <c r="F1176" s="362"/>
      <c r="G1176" s="362"/>
      <c r="H1176" s="362"/>
    </row>
    <row r="1177" spans="1:8" x14ac:dyDescent="0.2">
      <c r="A1177" s="271"/>
      <c r="B1177" s="313"/>
      <c r="C1177" s="313"/>
      <c r="D1177" s="362"/>
      <c r="E1177" s="362"/>
      <c r="F1177" s="362"/>
      <c r="G1177" s="362"/>
      <c r="H1177" s="362"/>
    </row>
    <row r="1178" spans="1:8" x14ac:dyDescent="0.2">
      <c r="A1178" s="271"/>
      <c r="B1178" s="313"/>
      <c r="C1178" s="313"/>
      <c r="D1178" s="362"/>
      <c r="E1178" s="362"/>
      <c r="F1178" s="362"/>
      <c r="G1178" s="362"/>
      <c r="H1178" s="362"/>
    </row>
    <row r="1179" spans="1:8" x14ac:dyDescent="0.2">
      <c r="A1179" s="271"/>
      <c r="B1179" s="313"/>
      <c r="C1179" s="313"/>
      <c r="D1179" s="362"/>
      <c r="E1179" s="362"/>
      <c r="F1179" s="362"/>
      <c r="G1179" s="362"/>
      <c r="H1179" s="362"/>
    </row>
    <row r="1180" spans="1:8" x14ac:dyDescent="0.2">
      <c r="A1180" s="271"/>
      <c r="B1180" s="313"/>
      <c r="C1180" s="313"/>
      <c r="D1180" s="362"/>
      <c r="E1180" s="362"/>
      <c r="F1180" s="362"/>
      <c r="G1180" s="362"/>
      <c r="H1180" s="362"/>
    </row>
    <row r="1181" spans="1:8" x14ac:dyDescent="0.2">
      <c r="A1181" s="271"/>
      <c r="B1181" s="313"/>
      <c r="C1181" s="313"/>
      <c r="D1181" s="362"/>
      <c r="E1181" s="362"/>
      <c r="F1181" s="362"/>
      <c r="G1181" s="362"/>
      <c r="H1181" s="362"/>
    </row>
    <row r="1182" spans="1:8" x14ac:dyDescent="0.2">
      <c r="A1182" s="271"/>
      <c r="B1182" s="313"/>
      <c r="C1182" s="313"/>
      <c r="D1182" s="362"/>
      <c r="E1182" s="362"/>
      <c r="F1182" s="362"/>
      <c r="G1182" s="362"/>
      <c r="H1182" s="362"/>
    </row>
    <row r="1183" spans="1:8" x14ac:dyDescent="0.2">
      <c r="A1183" s="271"/>
      <c r="B1183" s="313"/>
      <c r="C1183" s="313"/>
      <c r="D1183" s="362"/>
      <c r="E1183" s="362"/>
      <c r="F1183" s="362"/>
      <c r="G1183" s="362"/>
      <c r="H1183" s="362"/>
    </row>
    <row r="1184" spans="1:8" x14ac:dyDescent="0.2">
      <c r="A1184" s="271"/>
      <c r="B1184" s="313"/>
      <c r="C1184" s="313"/>
      <c r="D1184" s="362"/>
      <c r="E1184" s="362"/>
      <c r="F1184" s="362"/>
      <c r="G1184" s="362"/>
      <c r="H1184" s="362"/>
    </row>
    <row r="1185" spans="1:8" x14ac:dyDescent="0.2">
      <c r="A1185" s="271"/>
      <c r="B1185" s="313"/>
      <c r="C1185" s="313"/>
      <c r="D1185" s="362"/>
      <c r="E1185" s="362"/>
      <c r="F1185" s="362"/>
      <c r="G1185" s="362"/>
      <c r="H1185" s="362"/>
    </row>
    <row r="1186" spans="1:8" x14ac:dyDescent="0.2">
      <c r="A1186" s="271"/>
      <c r="B1186" s="313"/>
      <c r="C1186" s="313"/>
      <c r="D1186" s="362"/>
      <c r="E1186" s="362"/>
      <c r="F1186" s="362"/>
      <c r="G1186" s="362"/>
      <c r="H1186" s="362"/>
    </row>
    <row r="1187" spans="1:8" x14ac:dyDescent="0.2">
      <c r="A1187" s="271"/>
      <c r="B1187" s="313"/>
      <c r="C1187" s="313"/>
      <c r="D1187" s="362"/>
      <c r="E1187" s="362"/>
      <c r="F1187" s="362"/>
      <c r="G1187" s="362"/>
      <c r="H1187" s="362"/>
    </row>
    <row r="1188" spans="1:8" x14ac:dyDescent="0.2">
      <c r="A1188" s="271"/>
      <c r="B1188" s="313"/>
      <c r="C1188" s="313"/>
      <c r="D1188" s="362"/>
      <c r="E1188" s="362"/>
      <c r="F1188" s="362"/>
      <c r="G1188" s="362"/>
      <c r="H1188" s="362"/>
    </row>
    <row r="1189" spans="1:8" x14ac:dyDescent="0.2">
      <c r="A1189" s="271"/>
      <c r="B1189" s="313"/>
      <c r="C1189" s="313"/>
      <c r="D1189" s="362"/>
      <c r="E1189" s="362"/>
      <c r="F1189" s="362"/>
      <c r="G1189" s="362"/>
      <c r="H1189" s="362"/>
    </row>
    <row r="1190" spans="1:8" x14ac:dyDescent="0.2">
      <c r="A1190" s="271"/>
      <c r="B1190" s="313"/>
      <c r="C1190" s="313"/>
      <c r="D1190" s="362"/>
      <c r="E1190" s="362"/>
      <c r="F1190" s="362"/>
      <c r="G1190" s="362"/>
      <c r="H1190" s="362"/>
    </row>
    <row r="1191" spans="1:8" x14ac:dyDescent="0.2">
      <c r="A1191" s="271"/>
      <c r="B1191" s="313"/>
      <c r="C1191" s="313"/>
      <c r="D1191" s="362"/>
      <c r="E1191" s="362"/>
      <c r="F1191" s="362"/>
      <c r="G1191" s="362"/>
      <c r="H1191" s="362"/>
    </row>
    <row r="1192" spans="1:8" x14ac:dyDescent="0.2">
      <c r="A1192" s="271"/>
      <c r="B1192" s="313"/>
      <c r="C1192" s="313"/>
      <c r="D1192" s="362"/>
      <c r="E1192" s="362"/>
      <c r="F1192" s="362"/>
      <c r="G1192" s="362"/>
      <c r="H1192" s="362"/>
    </row>
    <row r="1193" spans="1:8" x14ac:dyDescent="0.2">
      <c r="A1193" s="271"/>
      <c r="B1193" s="313"/>
      <c r="C1193" s="313"/>
      <c r="D1193" s="362"/>
      <c r="E1193" s="362"/>
      <c r="F1193" s="362"/>
      <c r="G1193" s="362"/>
      <c r="H1193" s="362"/>
    </row>
    <row r="1194" spans="1:8" x14ac:dyDescent="0.2">
      <c r="A1194" s="271"/>
      <c r="B1194" s="313"/>
      <c r="C1194" s="313"/>
      <c r="D1194" s="362"/>
      <c r="E1194" s="362"/>
      <c r="F1194" s="362"/>
      <c r="G1194" s="362"/>
      <c r="H1194" s="362"/>
    </row>
    <row r="1195" spans="1:8" x14ac:dyDescent="0.2">
      <c r="A1195" s="271"/>
      <c r="B1195" s="313"/>
      <c r="C1195" s="313"/>
      <c r="D1195" s="362"/>
      <c r="E1195" s="362"/>
      <c r="F1195" s="362"/>
      <c r="G1195" s="362"/>
      <c r="H1195" s="362"/>
    </row>
    <row r="1196" spans="1:8" x14ac:dyDescent="0.2">
      <c r="A1196" s="271"/>
      <c r="B1196" s="313"/>
      <c r="C1196" s="313"/>
      <c r="D1196" s="362"/>
      <c r="E1196" s="362"/>
      <c r="F1196" s="362"/>
      <c r="G1196" s="362"/>
      <c r="H1196" s="362"/>
    </row>
    <row r="1197" spans="1:8" x14ac:dyDescent="0.2">
      <c r="A1197" s="271"/>
      <c r="B1197" s="313"/>
      <c r="C1197" s="313"/>
      <c r="D1197" s="362"/>
      <c r="E1197" s="362"/>
      <c r="F1197" s="362"/>
      <c r="G1197" s="362"/>
      <c r="H1197" s="362"/>
    </row>
    <row r="1198" spans="1:8" x14ac:dyDescent="0.2">
      <c r="A1198" s="271"/>
      <c r="B1198" s="313"/>
      <c r="C1198" s="313"/>
      <c r="D1198" s="362"/>
      <c r="E1198" s="362"/>
      <c r="F1198" s="362"/>
      <c r="G1198" s="362"/>
      <c r="H1198" s="362"/>
    </row>
    <row r="1199" spans="1:8" x14ac:dyDescent="0.2">
      <c r="A1199" s="271"/>
      <c r="B1199" s="313"/>
      <c r="C1199" s="313"/>
      <c r="D1199" s="362"/>
      <c r="E1199" s="362"/>
      <c r="F1199" s="362"/>
      <c r="G1199" s="362"/>
      <c r="H1199" s="362"/>
    </row>
    <row r="1200" spans="1:8" x14ac:dyDescent="0.2">
      <c r="A1200" s="271"/>
      <c r="B1200" s="313"/>
      <c r="C1200" s="313"/>
      <c r="D1200" s="362"/>
      <c r="E1200" s="362"/>
      <c r="F1200" s="362"/>
      <c r="G1200" s="362"/>
      <c r="H1200" s="362"/>
    </row>
    <row r="1201" spans="1:8" x14ac:dyDescent="0.2">
      <c r="A1201" s="271"/>
      <c r="B1201" s="313"/>
      <c r="C1201" s="313"/>
      <c r="D1201" s="362"/>
      <c r="E1201" s="362"/>
      <c r="F1201" s="362"/>
      <c r="G1201" s="362"/>
      <c r="H1201" s="362"/>
    </row>
    <row r="1202" spans="1:8" x14ac:dyDescent="0.2">
      <c r="A1202" s="271"/>
      <c r="B1202" s="313"/>
      <c r="C1202" s="313"/>
      <c r="D1202" s="362"/>
      <c r="E1202" s="362"/>
      <c r="F1202" s="362"/>
      <c r="G1202" s="362"/>
      <c r="H1202" s="362"/>
    </row>
    <row r="1203" spans="1:8" x14ac:dyDescent="0.2">
      <c r="A1203" s="271"/>
      <c r="B1203" s="313"/>
      <c r="C1203" s="313"/>
      <c r="D1203" s="362"/>
      <c r="E1203" s="362"/>
      <c r="F1203" s="362"/>
      <c r="G1203" s="362"/>
      <c r="H1203" s="362"/>
    </row>
    <row r="1204" spans="1:8" x14ac:dyDescent="0.2">
      <c r="A1204" s="271"/>
      <c r="B1204" s="313"/>
      <c r="C1204" s="313"/>
      <c r="D1204" s="362"/>
      <c r="E1204" s="362"/>
      <c r="F1204" s="362"/>
      <c r="G1204" s="362"/>
      <c r="H1204" s="362"/>
    </row>
    <row r="1205" spans="1:8" x14ac:dyDescent="0.2">
      <c r="A1205" s="271"/>
      <c r="B1205" s="313"/>
      <c r="C1205" s="313"/>
      <c r="D1205" s="362"/>
      <c r="E1205" s="362"/>
      <c r="F1205" s="362"/>
      <c r="G1205" s="362"/>
      <c r="H1205" s="362"/>
    </row>
    <row r="1206" spans="1:8" x14ac:dyDescent="0.2">
      <c r="A1206" s="271"/>
      <c r="B1206" s="313"/>
      <c r="C1206" s="313"/>
      <c r="D1206" s="362"/>
      <c r="E1206" s="362"/>
      <c r="F1206" s="362"/>
      <c r="G1206" s="362"/>
      <c r="H1206" s="362"/>
    </row>
    <row r="1207" spans="1:8" x14ac:dyDescent="0.2">
      <c r="A1207" s="271"/>
      <c r="B1207" s="313"/>
      <c r="C1207" s="313"/>
      <c r="D1207" s="362"/>
      <c r="E1207" s="362"/>
      <c r="F1207" s="362"/>
      <c r="G1207" s="362"/>
      <c r="H1207" s="362"/>
    </row>
    <row r="1208" spans="1:8" x14ac:dyDescent="0.2">
      <c r="A1208" s="271"/>
      <c r="B1208" s="313"/>
      <c r="C1208" s="313"/>
      <c r="D1208" s="362"/>
      <c r="E1208" s="362"/>
      <c r="F1208" s="362"/>
      <c r="G1208" s="362"/>
      <c r="H1208" s="362"/>
    </row>
    <row r="1209" spans="1:8" x14ac:dyDescent="0.2">
      <c r="A1209" s="271"/>
      <c r="B1209" s="313"/>
      <c r="C1209" s="313"/>
      <c r="D1209" s="362"/>
      <c r="E1209" s="362"/>
      <c r="F1209" s="362"/>
      <c r="G1209" s="362"/>
      <c r="H1209" s="362"/>
    </row>
    <row r="1210" spans="1:8" x14ac:dyDescent="0.2">
      <c r="A1210" s="271"/>
      <c r="B1210" s="313"/>
      <c r="C1210" s="313"/>
      <c r="D1210" s="362"/>
      <c r="E1210" s="362"/>
      <c r="F1210" s="362"/>
      <c r="G1210" s="362"/>
      <c r="H1210" s="362"/>
    </row>
    <row r="1211" spans="1:8" x14ac:dyDescent="0.2">
      <c r="A1211" s="271"/>
      <c r="B1211" s="313"/>
      <c r="C1211" s="313"/>
      <c r="D1211" s="362"/>
      <c r="E1211" s="362"/>
      <c r="F1211" s="362"/>
      <c r="G1211" s="362"/>
      <c r="H1211" s="362"/>
    </row>
    <row r="1212" spans="1:8" x14ac:dyDescent="0.2">
      <c r="A1212" s="271"/>
      <c r="B1212" s="313"/>
      <c r="C1212" s="313"/>
      <c r="D1212" s="362"/>
      <c r="E1212" s="362"/>
      <c r="F1212" s="362"/>
      <c r="G1212" s="362"/>
      <c r="H1212" s="362"/>
    </row>
    <row r="1213" spans="1:8" x14ac:dyDescent="0.2">
      <c r="A1213" s="271"/>
      <c r="B1213" s="313"/>
      <c r="C1213" s="313"/>
      <c r="D1213" s="362"/>
      <c r="E1213" s="362"/>
      <c r="F1213" s="362"/>
      <c r="G1213" s="362"/>
      <c r="H1213" s="362"/>
    </row>
    <row r="1214" spans="1:8" x14ac:dyDescent="0.2">
      <c r="A1214" s="271"/>
      <c r="B1214" s="313"/>
      <c r="C1214" s="313"/>
      <c r="D1214" s="362"/>
      <c r="E1214" s="362"/>
      <c r="F1214" s="362"/>
      <c r="G1214" s="362"/>
      <c r="H1214" s="362"/>
    </row>
    <row r="1215" spans="1:8" x14ac:dyDescent="0.2">
      <c r="A1215" s="271"/>
      <c r="B1215" s="313"/>
      <c r="C1215" s="313"/>
      <c r="D1215" s="362"/>
      <c r="E1215" s="362"/>
      <c r="F1215" s="362"/>
      <c r="G1215" s="362"/>
      <c r="H1215" s="362"/>
    </row>
    <row r="1216" spans="1:8" x14ac:dyDescent="0.2">
      <c r="A1216" s="271"/>
      <c r="B1216" s="313"/>
      <c r="C1216" s="313"/>
      <c r="D1216" s="362"/>
      <c r="E1216" s="362"/>
      <c r="F1216" s="362"/>
      <c r="G1216" s="362"/>
      <c r="H1216" s="362"/>
    </row>
    <row r="1217" spans="1:8" x14ac:dyDescent="0.2">
      <c r="A1217" s="271"/>
      <c r="B1217" s="313"/>
      <c r="C1217" s="313"/>
      <c r="D1217" s="362"/>
      <c r="E1217" s="362"/>
      <c r="F1217" s="362"/>
      <c r="G1217" s="362"/>
      <c r="H1217" s="362"/>
    </row>
    <row r="1218" spans="1:8" x14ac:dyDescent="0.2">
      <c r="A1218" s="271"/>
      <c r="B1218" s="313"/>
      <c r="C1218" s="313"/>
      <c r="D1218" s="362"/>
      <c r="E1218" s="362"/>
      <c r="F1218" s="362"/>
      <c r="G1218" s="362"/>
      <c r="H1218" s="362"/>
    </row>
    <row r="1219" spans="1:8" x14ac:dyDescent="0.2">
      <c r="A1219" s="271"/>
      <c r="B1219" s="313"/>
      <c r="C1219" s="313"/>
      <c r="D1219" s="362"/>
      <c r="E1219" s="362"/>
      <c r="F1219" s="362"/>
      <c r="G1219" s="362"/>
      <c r="H1219" s="362"/>
    </row>
    <row r="1220" spans="1:8" x14ac:dyDescent="0.2">
      <c r="A1220" s="271"/>
      <c r="B1220" s="313"/>
      <c r="C1220" s="313"/>
      <c r="D1220" s="362"/>
      <c r="E1220" s="362"/>
      <c r="F1220" s="362"/>
      <c r="G1220" s="362"/>
      <c r="H1220" s="362"/>
    </row>
    <row r="1221" spans="1:8" x14ac:dyDescent="0.2">
      <c r="A1221" s="271"/>
      <c r="B1221" s="313"/>
      <c r="C1221" s="313"/>
      <c r="D1221" s="362"/>
      <c r="E1221" s="362"/>
      <c r="F1221" s="362"/>
      <c r="G1221" s="362"/>
      <c r="H1221" s="362"/>
    </row>
    <row r="1222" spans="1:8" x14ac:dyDescent="0.2">
      <c r="A1222" s="271"/>
      <c r="B1222" s="313"/>
      <c r="C1222" s="313"/>
      <c r="D1222" s="362"/>
      <c r="E1222" s="362"/>
      <c r="F1222" s="362"/>
      <c r="G1222" s="362"/>
      <c r="H1222" s="362"/>
    </row>
    <row r="1223" spans="1:8" x14ac:dyDescent="0.2">
      <c r="A1223" s="271"/>
      <c r="B1223" s="313"/>
      <c r="C1223" s="313"/>
      <c r="D1223" s="362"/>
      <c r="E1223" s="362"/>
      <c r="F1223" s="362"/>
      <c r="G1223" s="362"/>
      <c r="H1223" s="362"/>
    </row>
    <row r="1224" spans="1:8" x14ac:dyDescent="0.2">
      <c r="A1224" s="271"/>
      <c r="B1224" s="313"/>
      <c r="C1224" s="313"/>
      <c r="D1224" s="362"/>
      <c r="E1224" s="362"/>
      <c r="F1224" s="362"/>
      <c r="G1224" s="362"/>
      <c r="H1224" s="362"/>
    </row>
    <row r="1225" spans="1:8" x14ac:dyDescent="0.2">
      <c r="A1225" s="271"/>
      <c r="B1225" s="313"/>
      <c r="C1225" s="313"/>
      <c r="D1225" s="362"/>
      <c r="E1225" s="362"/>
      <c r="F1225" s="362"/>
      <c r="G1225" s="362"/>
      <c r="H1225" s="362"/>
    </row>
    <row r="1226" spans="1:8" x14ac:dyDescent="0.2">
      <c r="A1226" s="271"/>
      <c r="B1226" s="313"/>
      <c r="C1226" s="313"/>
      <c r="D1226" s="362"/>
      <c r="E1226" s="362"/>
      <c r="F1226" s="362"/>
      <c r="G1226" s="362"/>
      <c r="H1226" s="362"/>
    </row>
    <row r="1227" spans="1:8" x14ac:dyDescent="0.2">
      <c r="A1227" s="271"/>
      <c r="B1227" s="313"/>
      <c r="C1227" s="313"/>
      <c r="D1227" s="362"/>
      <c r="E1227" s="362"/>
      <c r="F1227" s="362"/>
      <c r="G1227" s="362"/>
      <c r="H1227" s="362"/>
    </row>
    <row r="1228" spans="1:8" x14ac:dyDescent="0.2">
      <c r="A1228" s="271"/>
      <c r="B1228" s="313"/>
      <c r="C1228" s="313"/>
      <c r="D1228" s="362"/>
      <c r="E1228" s="362"/>
      <c r="F1228" s="362"/>
      <c r="G1228" s="362"/>
      <c r="H1228" s="362"/>
    </row>
    <row r="1229" spans="1:8" x14ac:dyDescent="0.2">
      <c r="A1229" s="271"/>
      <c r="B1229" s="313"/>
      <c r="C1229" s="313"/>
      <c r="D1229" s="362"/>
      <c r="E1229" s="362"/>
      <c r="F1229" s="362"/>
      <c r="G1229" s="362"/>
      <c r="H1229" s="362"/>
    </row>
    <row r="1230" spans="1:8" x14ac:dyDescent="0.2">
      <c r="A1230" s="271"/>
      <c r="B1230" s="313"/>
      <c r="C1230" s="313"/>
      <c r="D1230" s="362"/>
      <c r="E1230" s="362"/>
      <c r="F1230" s="362"/>
      <c r="G1230" s="362"/>
      <c r="H1230" s="362"/>
    </row>
    <row r="1231" spans="1:8" x14ac:dyDescent="0.2">
      <c r="A1231" s="271"/>
      <c r="B1231" s="313"/>
      <c r="C1231" s="313"/>
      <c r="D1231" s="362"/>
      <c r="E1231" s="362"/>
      <c r="F1231" s="362"/>
      <c r="G1231" s="362"/>
      <c r="H1231" s="362"/>
    </row>
    <row r="1232" spans="1:8" x14ac:dyDescent="0.2">
      <c r="A1232" s="271"/>
      <c r="B1232" s="313"/>
      <c r="C1232" s="313"/>
      <c r="D1232" s="362"/>
      <c r="E1232" s="362"/>
      <c r="F1232" s="362"/>
      <c r="G1232" s="362"/>
      <c r="H1232" s="362"/>
    </row>
    <row r="1233" spans="1:8" x14ac:dyDescent="0.2">
      <c r="A1233" s="271"/>
      <c r="B1233" s="313"/>
      <c r="C1233" s="313"/>
      <c r="D1233" s="362"/>
      <c r="E1233" s="362"/>
      <c r="F1233" s="362"/>
      <c r="G1233" s="362"/>
      <c r="H1233" s="362"/>
    </row>
    <row r="1234" spans="1:8" x14ac:dyDescent="0.2">
      <c r="A1234" s="271"/>
      <c r="B1234" s="313"/>
      <c r="C1234" s="313"/>
      <c r="D1234" s="362"/>
      <c r="E1234" s="362"/>
      <c r="F1234" s="362"/>
      <c r="G1234" s="362"/>
      <c r="H1234" s="362"/>
    </row>
    <row r="1235" spans="1:8" x14ac:dyDescent="0.2">
      <c r="A1235" s="271"/>
      <c r="B1235" s="313"/>
      <c r="C1235" s="313"/>
      <c r="D1235" s="362"/>
      <c r="E1235" s="362"/>
      <c r="F1235" s="362"/>
      <c r="G1235" s="362"/>
      <c r="H1235" s="362"/>
    </row>
    <row r="1236" spans="1:8" x14ac:dyDescent="0.2">
      <c r="A1236" s="271"/>
      <c r="B1236" s="313"/>
      <c r="C1236" s="313"/>
      <c r="D1236" s="362"/>
      <c r="E1236" s="362"/>
      <c r="F1236" s="362"/>
      <c r="G1236" s="362"/>
      <c r="H1236" s="362"/>
    </row>
    <row r="1237" spans="1:8" x14ac:dyDescent="0.2">
      <c r="A1237" s="271"/>
      <c r="B1237" s="313"/>
      <c r="C1237" s="313"/>
      <c r="D1237" s="362"/>
      <c r="E1237" s="362"/>
      <c r="F1237" s="362"/>
      <c r="G1237" s="362"/>
      <c r="H1237" s="362"/>
    </row>
    <row r="1238" spans="1:8" x14ac:dyDescent="0.2">
      <c r="A1238" s="271"/>
      <c r="B1238" s="313"/>
      <c r="C1238" s="313"/>
      <c r="D1238" s="362"/>
      <c r="E1238" s="362"/>
      <c r="F1238" s="362"/>
      <c r="G1238" s="362"/>
      <c r="H1238" s="362"/>
    </row>
    <row r="1239" spans="1:8" x14ac:dyDescent="0.2">
      <c r="A1239" s="271"/>
      <c r="B1239" s="313"/>
      <c r="C1239" s="313"/>
      <c r="D1239" s="362"/>
      <c r="E1239" s="362"/>
      <c r="F1239" s="362"/>
      <c r="G1239" s="362"/>
      <c r="H1239" s="362"/>
    </row>
    <row r="1240" spans="1:8" x14ac:dyDescent="0.2">
      <c r="A1240" s="271"/>
      <c r="B1240" s="313"/>
      <c r="C1240" s="313"/>
      <c r="D1240" s="362"/>
      <c r="E1240" s="362"/>
      <c r="F1240" s="362"/>
      <c r="G1240" s="362"/>
      <c r="H1240" s="362"/>
    </row>
    <row r="1241" spans="1:8" x14ac:dyDescent="0.2">
      <c r="A1241" s="271"/>
      <c r="B1241" s="313"/>
      <c r="C1241" s="313"/>
      <c r="D1241" s="362"/>
      <c r="E1241" s="362"/>
      <c r="F1241" s="362"/>
      <c r="G1241" s="362"/>
      <c r="H1241" s="362"/>
    </row>
    <row r="1242" spans="1:8" x14ac:dyDescent="0.2">
      <c r="A1242" s="271"/>
      <c r="B1242" s="313"/>
      <c r="C1242" s="313"/>
      <c r="D1242" s="362"/>
      <c r="E1242" s="362"/>
      <c r="F1242" s="362"/>
      <c r="G1242" s="362"/>
      <c r="H1242" s="362"/>
    </row>
    <row r="1243" spans="1:8" x14ac:dyDescent="0.2">
      <c r="A1243" s="271"/>
      <c r="B1243" s="313"/>
      <c r="C1243" s="313"/>
      <c r="D1243" s="362"/>
      <c r="E1243" s="362"/>
      <c r="F1243" s="362"/>
      <c r="G1243" s="362"/>
      <c r="H1243" s="362"/>
    </row>
    <row r="1244" spans="1:8" x14ac:dyDescent="0.2">
      <c r="A1244" s="271"/>
      <c r="B1244" s="313"/>
      <c r="C1244" s="313"/>
      <c r="D1244" s="362"/>
      <c r="E1244" s="362"/>
      <c r="F1244" s="362"/>
      <c r="G1244" s="362"/>
      <c r="H1244" s="362"/>
    </row>
    <row r="1245" spans="1:8" x14ac:dyDescent="0.2">
      <c r="A1245" s="271"/>
      <c r="B1245" s="313"/>
      <c r="C1245" s="313"/>
      <c r="D1245" s="362"/>
      <c r="E1245" s="362"/>
      <c r="F1245" s="362"/>
      <c r="G1245" s="362"/>
      <c r="H1245" s="362"/>
    </row>
    <row r="1246" spans="1:8" x14ac:dyDescent="0.2">
      <c r="A1246" s="271"/>
      <c r="B1246" s="313"/>
      <c r="C1246" s="313"/>
      <c r="D1246" s="362"/>
      <c r="E1246" s="362"/>
      <c r="F1246" s="362"/>
      <c r="G1246" s="362"/>
      <c r="H1246" s="362"/>
    </row>
    <row r="1247" spans="1:8" x14ac:dyDescent="0.2">
      <c r="A1247" s="271"/>
      <c r="B1247" s="313"/>
      <c r="C1247" s="313"/>
      <c r="D1247" s="362"/>
      <c r="E1247" s="362"/>
      <c r="F1247" s="362"/>
      <c r="G1247" s="362"/>
      <c r="H1247" s="362"/>
    </row>
    <row r="1248" spans="1:8" x14ac:dyDescent="0.2">
      <c r="A1248" s="271"/>
      <c r="B1248" s="313"/>
      <c r="C1248" s="313"/>
      <c r="D1248" s="362"/>
      <c r="E1248" s="362"/>
      <c r="F1248" s="362"/>
      <c r="G1248" s="362"/>
      <c r="H1248" s="362"/>
    </row>
    <row r="1249" spans="1:8" x14ac:dyDescent="0.2">
      <c r="A1249" s="271"/>
      <c r="B1249" s="313"/>
      <c r="C1249" s="313"/>
      <c r="D1249" s="362"/>
      <c r="E1249" s="362"/>
      <c r="F1249" s="362"/>
      <c r="G1249" s="362"/>
      <c r="H1249" s="362"/>
    </row>
    <row r="1250" spans="1:8" x14ac:dyDescent="0.2">
      <c r="A1250" s="271"/>
      <c r="B1250" s="313"/>
      <c r="C1250" s="313"/>
      <c r="D1250" s="362"/>
      <c r="E1250" s="362"/>
      <c r="F1250" s="362"/>
      <c r="G1250" s="362"/>
      <c r="H1250" s="362"/>
    </row>
    <row r="1251" spans="1:8" x14ac:dyDescent="0.2">
      <c r="A1251" s="271"/>
      <c r="B1251" s="313"/>
      <c r="C1251" s="313"/>
      <c r="D1251" s="362"/>
      <c r="E1251" s="362"/>
      <c r="F1251" s="362"/>
      <c r="G1251" s="362"/>
      <c r="H1251" s="362"/>
    </row>
    <row r="1252" spans="1:8" x14ac:dyDescent="0.2">
      <c r="A1252" s="271"/>
      <c r="B1252" s="313"/>
      <c r="C1252" s="313"/>
      <c r="D1252" s="362"/>
      <c r="E1252" s="362"/>
      <c r="F1252" s="362"/>
      <c r="G1252" s="362"/>
      <c r="H1252" s="362"/>
    </row>
    <row r="1253" spans="1:8" x14ac:dyDescent="0.2">
      <c r="A1253" s="271"/>
      <c r="B1253" s="313"/>
      <c r="C1253" s="313"/>
      <c r="D1253" s="362"/>
      <c r="E1253" s="362"/>
      <c r="F1253" s="362"/>
      <c r="G1253" s="362"/>
      <c r="H1253" s="362"/>
    </row>
    <row r="1254" spans="1:8" x14ac:dyDescent="0.2">
      <c r="A1254" s="271"/>
      <c r="B1254" s="313"/>
      <c r="C1254" s="313"/>
      <c r="D1254" s="362"/>
      <c r="E1254" s="362"/>
      <c r="F1254" s="362"/>
      <c r="G1254" s="362"/>
      <c r="H1254" s="362"/>
    </row>
    <row r="1255" spans="1:8" x14ac:dyDescent="0.2">
      <c r="A1255" s="271"/>
      <c r="B1255" s="313"/>
      <c r="C1255" s="313"/>
      <c r="D1255" s="362"/>
      <c r="E1255" s="362"/>
      <c r="F1255" s="362"/>
      <c r="G1255" s="362"/>
      <c r="H1255" s="362"/>
    </row>
    <row r="1256" spans="1:8" x14ac:dyDescent="0.2">
      <c r="A1256" s="271"/>
      <c r="B1256" s="313"/>
      <c r="C1256" s="313"/>
      <c r="D1256" s="362"/>
      <c r="E1256" s="362"/>
      <c r="F1256" s="362"/>
      <c r="G1256" s="362"/>
      <c r="H1256" s="362"/>
    </row>
    <row r="1257" spans="1:8" x14ac:dyDescent="0.2">
      <c r="A1257" s="271"/>
      <c r="B1257" s="313"/>
      <c r="C1257" s="313"/>
      <c r="D1257" s="362"/>
      <c r="E1257" s="362"/>
      <c r="F1257" s="362"/>
      <c r="G1257" s="362"/>
      <c r="H1257" s="362"/>
    </row>
    <row r="1258" spans="1:8" x14ac:dyDescent="0.2">
      <c r="A1258" s="271"/>
      <c r="B1258" s="313"/>
      <c r="C1258" s="313"/>
      <c r="D1258" s="362"/>
      <c r="E1258" s="362"/>
      <c r="F1258" s="362"/>
      <c r="G1258" s="362"/>
      <c r="H1258" s="362"/>
    </row>
    <row r="1259" spans="1:8" x14ac:dyDescent="0.2">
      <c r="A1259" s="271"/>
      <c r="B1259" s="313"/>
      <c r="C1259" s="313"/>
      <c r="D1259" s="362"/>
      <c r="E1259" s="362"/>
      <c r="F1259" s="362"/>
      <c r="G1259" s="362"/>
      <c r="H1259" s="362"/>
    </row>
    <row r="1260" spans="1:8" x14ac:dyDescent="0.2">
      <c r="A1260" s="271"/>
      <c r="B1260" s="313"/>
      <c r="C1260" s="313"/>
      <c r="D1260" s="362"/>
      <c r="E1260" s="362"/>
      <c r="F1260" s="362"/>
      <c r="G1260" s="362"/>
      <c r="H1260" s="362"/>
    </row>
    <row r="1261" spans="1:8" x14ac:dyDescent="0.2">
      <c r="A1261" s="271"/>
      <c r="B1261" s="313"/>
      <c r="C1261" s="313"/>
      <c r="D1261" s="362"/>
      <c r="E1261" s="362"/>
      <c r="F1261" s="362"/>
      <c r="G1261" s="362"/>
      <c r="H1261" s="362"/>
    </row>
    <row r="1262" spans="1:8" x14ac:dyDescent="0.2">
      <c r="A1262" s="271"/>
      <c r="B1262" s="313"/>
      <c r="C1262" s="313"/>
      <c r="D1262" s="362"/>
      <c r="E1262" s="362"/>
      <c r="F1262" s="362"/>
      <c r="G1262" s="362"/>
      <c r="H1262" s="362"/>
    </row>
    <row r="1263" spans="1:8" x14ac:dyDescent="0.2">
      <c r="A1263" s="271"/>
      <c r="B1263" s="313"/>
      <c r="C1263" s="313"/>
      <c r="D1263" s="362"/>
      <c r="E1263" s="362"/>
      <c r="F1263" s="362"/>
      <c r="G1263" s="362"/>
      <c r="H1263" s="362"/>
    </row>
    <row r="1264" spans="1:8" x14ac:dyDescent="0.2">
      <c r="A1264" s="271"/>
      <c r="B1264" s="313"/>
      <c r="C1264" s="313"/>
      <c r="D1264" s="362"/>
      <c r="E1264" s="362"/>
      <c r="F1264" s="362"/>
      <c r="G1264" s="362"/>
      <c r="H1264" s="362"/>
    </row>
    <row r="1265" spans="1:8" x14ac:dyDescent="0.2">
      <c r="A1265" s="271"/>
      <c r="B1265" s="313"/>
      <c r="C1265" s="313"/>
      <c r="D1265" s="362"/>
      <c r="E1265" s="362"/>
      <c r="F1265" s="362"/>
      <c r="G1265" s="362"/>
      <c r="H1265" s="362"/>
    </row>
    <row r="1266" spans="1:8" x14ac:dyDescent="0.2">
      <c r="A1266" s="271"/>
      <c r="B1266" s="313"/>
      <c r="C1266" s="313"/>
      <c r="D1266" s="362"/>
      <c r="E1266" s="362"/>
      <c r="F1266" s="362"/>
      <c r="G1266" s="362"/>
      <c r="H1266" s="362"/>
    </row>
    <row r="1267" spans="1:8" x14ac:dyDescent="0.2">
      <c r="A1267" s="271"/>
      <c r="B1267" s="313"/>
      <c r="C1267" s="313"/>
      <c r="D1267" s="362"/>
      <c r="E1267" s="362"/>
      <c r="F1267" s="362"/>
      <c r="G1267" s="362"/>
      <c r="H1267" s="362"/>
    </row>
    <row r="1268" spans="1:8" x14ac:dyDescent="0.2">
      <c r="A1268" s="271"/>
      <c r="B1268" s="313"/>
      <c r="C1268" s="313"/>
      <c r="D1268" s="362"/>
      <c r="E1268" s="362"/>
      <c r="F1268" s="362"/>
      <c r="G1268" s="362"/>
      <c r="H1268" s="362"/>
    </row>
    <row r="1269" spans="1:8" x14ac:dyDescent="0.2">
      <c r="A1269" s="271"/>
      <c r="B1269" s="313"/>
      <c r="C1269" s="313"/>
      <c r="D1269" s="362"/>
      <c r="E1269" s="362"/>
      <c r="F1269" s="362"/>
      <c r="G1269" s="362"/>
      <c r="H1269" s="362"/>
    </row>
    <row r="1270" spans="1:8" x14ac:dyDescent="0.2">
      <c r="A1270" s="271"/>
      <c r="B1270" s="313"/>
      <c r="C1270" s="313"/>
      <c r="D1270" s="362"/>
      <c r="E1270" s="362"/>
      <c r="F1270" s="362"/>
      <c r="G1270" s="362"/>
      <c r="H1270" s="362"/>
    </row>
    <row r="1271" spans="1:8" x14ac:dyDescent="0.2">
      <c r="A1271" s="271"/>
      <c r="B1271" s="313"/>
      <c r="C1271" s="313"/>
      <c r="D1271" s="362"/>
      <c r="E1271" s="362"/>
      <c r="F1271" s="362"/>
      <c r="G1271" s="362"/>
      <c r="H1271" s="362"/>
    </row>
    <row r="1272" spans="1:8" x14ac:dyDescent="0.2">
      <c r="A1272" s="271"/>
      <c r="B1272" s="313"/>
      <c r="C1272" s="313"/>
      <c r="D1272" s="362"/>
      <c r="E1272" s="362"/>
      <c r="F1272" s="362"/>
      <c r="G1272" s="362"/>
      <c r="H1272" s="362"/>
    </row>
    <row r="1273" spans="1:8" x14ac:dyDescent="0.2">
      <c r="A1273" s="271"/>
      <c r="B1273" s="313"/>
      <c r="C1273" s="313"/>
      <c r="D1273" s="362"/>
      <c r="E1273" s="362"/>
      <c r="F1273" s="362"/>
      <c r="G1273" s="362"/>
      <c r="H1273" s="362"/>
    </row>
    <row r="1274" spans="1:8" x14ac:dyDescent="0.2">
      <c r="A1274" s="271"/>
      <c r="B1274" s="313"/>
      <c r="C1274" s="313"/>
      <c r="D1274" s="362"/>
      <c r="E1274" s="362"/>
      <c r="F1274" s="362"/>
      <c r="G1274" s="362"/>
      <c r="H1274" s="362"/>
    </row>
    <row r="1275" spans="1:8" x14ac:dyDescent="0.2">
      <c r="A1275" s="271"/>
      <c r="B1275" s="313"/>
      <c r="C1275" s="313"/>
      <c r="D1275" s="362"/>
      <c r="E1275" s="362"/>
      <c r="F1275" s="362"/>
      <c r="G1275" s="362"/>
      <c r="H1275" s="362"/>
    </row>
    <row r="1276" spans="1:8" x14ac:dyDescent="0.2">
      <c r="A1276" s="271"/>
      <c r="B1276" s="313"/>
      <c r="C1276" s="313"/>
      <c r="D1276" s="362"/>
      <c r="E1276" s="362"/>
      <c r="F1276" s="362"/>
      <c r="G1276" s="362"/>
      <c r="H1276" s="362"/>
    </row>
    <row r="1277" spans="1:8" x14ac:dyDescent="0.2">
      <c r="A1277" s="271"/>
      <c r="B1277" s="313"/>
      <c r="C1277" s="313"/>
      <c r="D1277" s="362"/>
      <c r="E1277" s="362"/>
      <c r="F1277" s="362"/>
      <c r="G1277" s="362"/>
      <c r="H1277" s="362"/>
    </row>
    <row r="1278" spans="1:8" x14ac:dyDescent="0.2">
      <c r="A1278" s="271"/>
      <c r="B1278" s="313"/>
      <c r="C1278" s="313"/>
      <c r="D1278" s="362"/>
      <c r="E1278" s="362"/>
      <c r="F1278" s="362"/>
      <c r="G1278" s="362"/>
      <c r="H1278" s="362"/>
    </row>
    <row r="1279" spans="1:8" x14ac:dyDescent="0.2">
      <c r="A1279" s="271"/>
      <c r="B1279" s="313"/>
      <c r="C1279" s="313"/>
      <c r="D1279" s="362"/>
      <c r="E1279" s="362"/>
      <c r="F1279" s="362"/>
      <c r="G1279" s="362"/>
      <c r="H1279" s="362"/>
    </row>
    <row r="1280" spans="1:8" x14ac:dyDescent="0.2">
      <c r="A1280" s="271"/>
      <c r="B1280" s="313"/>
      <c r="C1280" s="313"/>
      <c r="D1280" s="362"/>
      <c r="E1280" s="362"/>
      <c r="F1280" s="362"/>
      <c r="G1280" s="362"/>
      <c r="H1280" s="362"/>
    </row>
    <row r="1281" spans="1:8" x14ac:dyDescent="0.2">
      <c r="A1281" s="271"/>
      <c r="B1281" s="313"/>
      <c r="C1281" s="313"/>
      <c r="D1281" s="362"/>
      <c r="E1281" s="362"/>
      <c r="F1281" s="362"/>
      <c r="G1281" s="362"/>
      <c r="H1281" s="362"/>
    </row>
    <row r="1282" spans="1:8" x14ac:dyDescent="0.2">
      <c r="A1282" s="271"/>
      <c r="B1282" s="313"/>
      <c r="C1282" s="313"/>
      <c r="D1282" s="362"/>
      <c r="E1282" s="362"/>
      <c r="F1282" s="362"/>
      <c r="G1282" s="362"/>
      <c r="H1282" s="362"/>
    </row>
    <row r="1283" spans="1:8" x14ac:dyDescent="0.2">
      <c r="A1283" s="271"/>
      <c r="B1283" s="313"/>
      <c r="C1283" s="313"/>
      <c r="D1283" s="362"/>
      <c r="E1283" s="362"/>
      <c r="F1283" s="362"/>
      <c r="G1283" s="362"/>
      <c r="H1283" s="362"/>
    </row>
    <row r="1284" spans="1:8" x14ac:dyDescent="0.2">
      <c r="A1284" s="271"/>
      <c r="B1284" s="313"/>
      <c r="C1284" s="313"/>
      <c r="D1284" s="362"/>
      <c r="E1284" s="362"/>
      <c r="F1284" s="362"/>
      <c r="G1284" s="362"/>
      <c r="H1284" s="362"/>
    </row>
    <row r="1285" spans="1:8" x14ac:dyDescent="0.2">
      <c r="A1285" s="271"/>
      <c r="B1285" s="313"/>
      <c r="C1285" s="313"/>
      <c r="D1285" s="362"/>
      <c r="E1285" s="362"/>
      <c r="F1285" s="362"/>
      <c r="G1285" s="362"/>
      <c r="H1285" s="362"/>
    </row>
    <row r="1286" spans="1:8" x14ac:dyDescent="0.2">
      <c r="A1286" s="271"/>
      <c r="B1286" s="313"/>
      <c r="C1286" s="313"/>
      <c r="D1286" s="362"/>
      <c r="E1286" s="362"/>
      <c r="F1286" s="362"/>
      <c r="G1286" s="362"/>
      <c r="H1286" s="362"/>
    </row>
    <row r="1287" spans="1:8" x14ac:dyDescent="0.2">
      <c r="A1287" s="271"/>
      <c r="B1287" s="313"/>
      <c r="C1287" s="313"/>
      <c r="D1287" s="362"/>
      <c r="E1287" s="362"/>
      <c r="F1287" s="362"/>
      <c r="G1287" s="362"/>
      <c r="H1287" s="362"/>
    </row>
    <row r="1288" spans="1:8" x14ac:dyDescent="0.2">
      <c r="A1288" s="271"/>
      <c r="B1288" s="313"/>
      <c r="C1288" s="313"/>
      <c r="D1288" s="362"/>
      <c r="E1288" s="362"/>
      <c r="F1288" s="362"/>
      <c r="G1288" s="362"/>
      <c r="H1288" s="362"/>
    </row>
    <row r="1289" spans="1:8" x14ac:dyDescent="0.2">
      <c r="A1289" s="271"/>
      <c r="B1289" s="313"/>
      <c r="C1289" s="313"/>
      <c r="D1289" s="362"/>
      <c r="E1289" s="362"/>
      <c r="F1289" s="362"/>
      <c r="G1289" s="362"/>
      <c r="H1289" s="362"/>
    </row>
    <row r="1290" spans="1:8" x14ac:dyDescent="0.2">
      <c r="A1290" s="271"/>
      <c r="B1290" s="313"/>
      <c r="C1290" s="313"/>
      <c r="D1290" s="362"/>
      <c r="E1290" s="362"/>
      <c r="F1290" s="362"/>
      <c r="G1290" s="362"/>
      <c r="H1290" s="362"/>
    </row>
    <row r="1291" spans="1:8" x14ac:dyDescent="0.2">
      <c r="A1291" s="271"/>
      <c r="B1291" s="313"/>
      <c r="C1291" s="313"/>
      <c r="D1291" s="362"/>
      <c r="E1291" s="362"/>
      <c r="F1291" s="362"/>
      <c r="G1291" s="362"/>
      <c r="H1291" s="362"/>
    </row>
    <row r="1292" spans="1:8" x14ac:dyDescent="0.2">
      <c r="A1292" s="271"/>
      <c r="B1292" s="313"/>
      <c r="C1292" s="313"/>
      <c r="D1292" s="362"/>
      <c r="E1292" s="362"/>
      <c r="F1292" s="362"/>
      <c r="G1292" s="362"/>
      <c r="H1292" s="362"/>
    </row>
    <row r="1293" spans="1:8" x14ac:dyDescent="0.2">
      <c r="A1293" s="271"/>
      <c r="B1293" s="313"/>
      <c r="C1293" s="313"/>
      <c r="D1293" s="362"/>
      <c r="E1293" s="362"/>
      <c r="F1293" s="362"/>
      <c r="G1293" s="362"/>
      <c r="H1293" s="362"/>
    </row>
    <row r="1294" spans="1:8" x14ac:dyDescent="0.2">
      <c r="A1294" s="271"/>
      <c r="B1294" s="313"/>
      <c r="C1294" s="313"/>
      <c r="D1294" s="362"/>
      <c r="E1294" s="362"/>
      <c r="F1294" s="362"/>
      <c r="G1294" s="362"/>
      <c r="H1294" s="362"/>
    </row>
    <row r="1295" spans="1:8" x14ac:dyDescent="0.2">
      <c r="A1295" s="271"/>
      <c r="B1295" s="313"/>
      <c r="C1295" s="313"/>
      <c r="D1295" s="362"/>
      <c r="E1295" s="362"/>
      <c r="F1295" s="362"/>
      <c r="G1295" s="362"/>
      <c r="H1295" s="362"/>
    </row>
    <row r="1296" spans="1:8" x14ac:dyDescent="0.2">
      <c r="A1296" s="271"/>
      <c r="B1296" s="313"/>
      <c r="C1296" s="313"/>
      <c r="D1296" s="362"/>
      <c r="E1296" s="362"/>
      <c r="F1296" s="362"/>
      <c r="G1296" s="362"/>
      <c r="H1296" s="362"/>
    </row>
    <row r="1297" spans="1:8" x14ac:dyDescent="0.2">
      <c r="A1297" s="271"/>
      <c r="B1297" s="313"/>
      <c r="C1297" s="313"/>
      <c r="D1297" s="362"/>
      <c r="E1297" s="362"/>
      <c r="F1297" s="362"/>
      <c r="G1297" s="362"/>
      <c r="H1297" s="362"/>
    </row>
    <row r="1298" spans="1:8" x14ac:dyDescent="0.2">
      <c r="A1298" s="271"/>
      <c r="B1298" s="313"/>
      <c r="C1298" s="313"/>
      <c r="D1298" s="362"/>
      <c r="E1298" s="362"/>
      <c r="F1298" s="362"/>
      <c r="G1298" s="362"/>
      <c r="H1298" s="362"/>
    </row>
    <row r="1299" spans="1:8" x14ac:dyDescent="0.2">
      <c r="A1299" s="271"/>
      <c r="B1299" s="313"/>
      <c r="C1299" s="313"/>
      <c r="D1299" s="362"/>
      <c r="E1299" s="362"/>
      <c r="F1299" s="362"/>
      <c r="G1299" s="362"/>
      <c r="H1299" s="362"/>
    </row>
    <row r="1300" spans="1:8" x14ac:dyDescent="0.2">
      <c r="A1300" s="271"/>
      <c r="B1300" s="313"/>
      <c r="C1300" s="313"/>
      <c r="D1300" s="362"/>
      <c r="E1300" s="362"/>
      <c r="F1300" s="362"/>
      <c r="G1300" s="362"/>
      <c r="H1300" s="362"/>
    </row>
    <row r="1301" spans="1:8" x14ac:dyDescent="0.2">
      <c r="A1301" s="271"/>
      <c r="B1301" s="313"/>
      <c r="C1301" s="313"/>
      <c r="D1301" s="362"/>
      <c r="E1301" s="362"/>
      <c r="F1301" s="362"/>
      <c r="G1301" s="362"/>
      <c r="H1301" s="362"/>
    </row>
    <row r="1302" spans="1:8" x14ac:dyDescent="0.2">
      <c r="A1302" s="271"/>
      <c r="B1302" s="313"/>
      <c r="C1302" s="313"/>
      <c r="D1302" s="362"/>
      <c r="E1302" s="362"/>
      <c r="F1302" s="362"/>
      <c r="G1302" s="362"/>
      <c r="H1302" s="362"/>
    </row>
    <row r="1303" spans="1:8" x14ac:dyDescent="0.2">
      <c r="A1303" s="271"/>
      <c r="B1303" s="313"/>
      <c r="C1303" s="313"/>
      <c r="D1303" s="362"/>
      <c r="E1303" s="362"/>
      <c r="F1303" s="362"/>
      <c r="G1303" s="362"/>
      <c r="H1303" s="362"/>
    </row>
    <row r="1304" spans="1:8" x14ac:dyDescent="0.2">
      <c r="A1304" s="271"/>
      <c r="B1304" s="313"/>
      <c r="C1304" s="313"/>
      <c r="D1304" s="362"/>
      <c r="E1304" s="362"/>
      <c r="F1304" s="362"/>
      <c r="G1304" s="362"/>
      <c r="H1304" s="362"/>
    </row>
    <row r="1305" spans="1:8" x14ac:dyDescent="0.2">
      <c r="A1305" s="271"/>
      <c r="B1305" s="313"/>
      <c r="C1305" s="313"/>
      <c r="D1305" s="362"/>
      <c r="E1305" s="362"/>
      <c r="F1305" s="362"/>
      <c r="G1305" s="362"/>
      <c r="H1305" s="362"/>
    </row>
    <row r="1306" spans="1:8" x14ac:dyDescent="0.2">
      <c r="A1306" s="271"/>
      <c r="B1306" s="313"/>
      <c r="C1306" s="313"/>
      <c r="D1306" s="362"/>
      <c r="E1306" s="362"/>
      <c r="F1306" s="362"/>
      <c r="G1306" s="362"/>
      <c r="H1306" s="362"/>
    </row>
    <row r="1307" spans="1:8" x14ac:dyDescent="0.2">
      <c r="A1307" s="271"/>
      <c r="B1307" s="313"/>
      <c r="C1307" s="313"/>
      <c r="D1307" s="362"/>
      <c r="E1307" s="362"/>
      <c r="F1307" s="362"/>
      <c r="G1307" s="362"/>
      <c r="H1307" s="362"/>
    </row>
    <row r="1308" spans="1:8" x14ac:dyDescent="0.2">
      <c r="A1308" s="271"/>
      <c r="B1308" s="313"/>
      <c r="C1308" s="313"/>
      <c r="D1308" s="362"/>
      <c r="E1308" s="362"/>
      <c r="F1308" s="362"/>
      <c r="G1308" s="362"/>
      <c r="H1308" s="362"/>
    </row>
    <row r="1309" spans="1:8" x14ac:dyDescent="0.2">
      <c r="A1309" s="271"/>
      <c r="B1309" s="313"/>
      <c r="C1309" s="313"/>
      <c r="D1309" s="362"/>
      <c r="E1309" s="362"/>
      <c r="F1309" s="362"/>
      <c r="G1309" s="362"/>
      <c r="H1309" s="362"/>
    </row>
    <row r="1310" spans="1:8" x14ac:dyDescent="0.2">
      <c r="A1310" s="271"/>
      <c r="B1310" s="313"/>
      <c r="C1310" s="313"/>
      <c r="D1310" s="362"/>
      <c r="E1310" s="362"/>
      <c r="F1310" s="362"/>
      <c r="G1310" s="362"/>
      <c r="H1310" s="362"/>
    </row>
    <row r="1311" spans="1:8" x14ac:dyDescent="0.2">
      <c r="A1311" s="271"/>
      <c r="B1311" s="313"/>
      <c r="C1311" s="313"/>
      <c r="D1311" s="362"/>
      <c r="E1311" s="362"/>
      <c r="F1311" s="362"/>
      <c r="G1311" s="362"/>
      <c r="H1311" s="362"/>
    </row>
    <row r="1312" spans="1:8" x14ac:dyDescent="0.2">
      <c r="A1312" s="271"/>
      <c r="B1312" s="313"/>
      <c r="C1312" s="313"/>
      <c r="D1312" s="362"/>
      <c r="E1312" s="362"/>
      <c r="F1312" s="362"/>
      <c r="G1312" s="362"/>
      <c r="H1312" s="362"/>
    </row>
    <row r="1313" spans="1:8" x14ac:dyDescent="0.2">
      <c r="A1313" s="271"/>
      <c r="B1313" s="313"/>
      <c r="C1313" s="313"/>
      <c r="D1313" s="362"/>
      <c r="E1313" s="362"/>
      <c r="F1313" s="362"/>
      <c r="G1313" s="362"/>
      <c r="H1313" s="362"/>
    </row>
    <row r="1314" spans="1:8" x14ac:dyDescent="0.2">
      <c r="A1314" s="271"/>
      <c r="B1314" s="313"/>
      <c r="C1314" s="313"/>
      <c r="D1314" s="362"/>
      <c r="E1314" s="362"/>
      <c r="F1314" s="362"/>
      <c r="G1314" s="362"/>
      <c r="H1314" s="362"/>
    </row>
    <row r="1315" spans="1:8" x14ac:dyDescent="0.2">
      <c r="A1315" s="271"/>
      <c r="B1315" s="313"/>
      <c r="C1315" s="313"/>
      <c r="D1315" s="362"/>
      <c r="E1315" s="362"/>
      <c r="F1315" s="362"/>
      <c r="G1315" s="362"/>
      <c r="H1315" s="362"/>
    </row>
    <row r="1316" spans="1:8" x14ac:dyDescent="0.2">
      <c r="A1316" s="271"/>
      <c r="B1316" s="313"/>
      <c r="C1316" s="313"/>
      <c r="D1316" s="362"/>
      <c r="E1316" s="362"/>
      <c r="F1316" s="362"/>
      <c r="G1316" s="362"/>
      <c r="H1316" s="362"/>
    </row>
    <row r="1317" spans="1:8" x14ac:dyDescent="0.2">
      <c r="A1317" s="271"/>
      <c r="B1317" s="313"/>
      <c r="C1317" s="313"/>
      <c r="D1317" s="362"/>
      <c r="E1317" s="362"/>
      <c r="F1317" s="362"/>
      <c r="G1317" s="362"/>
      <c r="H1317" s="362"/>
    </row>
    <row r="1318" spans="1:8" x14ac:dyDescent="0.2">
      <c r="A1318" s="271"/>
      <c r="B1318" s="313"/>
      <c r="C1318" s="313"/>
      <c r="D1318" s="362"/>
      <c r="E1318" s="362"/>
      <c r="F1318" s="362"/>
      <c r="G1318" s="362"/>
      <c r="H1318" s="362"/>
    </row>
    <row r="1319" spans="1:8" x14ac:dyDescent="0.2">
      <c r="A1319" s="271"/>
      <c r="B1319" s="313"/>
      <c r="C1319" s="313"/>
      <c r="D1319" s="362"/>
      <c r="E1319" s="362"/>
      <c r="F1319" s="362"/>
      <c r="G1319" s="362"/>
      <c r="H1319" s="362"/>
    </row>
    <row r="1320" spans="1:8" x14ac:dyDescent="0.2">
      <c r="A1320" s="271"/>
      <c r="B1320" s="313"/>
      <c r="C1320" s="313"/>
      <c r="D1320" s="362"/>
      <c r="E1320" s="362"/>
      <c r="F1320" s="362"/>
      <c r="G1320" s="362"/>
      <c r="H1320" s="362"/>
    </row>
    <row r="1321" spans="1:8" x14ac:dyDescent="0.2">
      <c r="A1321" s="271"/>
      <c r="B1321" s="313"/>
      <c r="C1321" s="313"/>
      <c r="D1321" s="362"/>
      <c r="E1321" s="362"/>
      <c r="F1321" s="362"/>
      <c r="G1321" s="362"/>
      <c r="H1321" s="362"/>
    </row>
    <row r="1322" spans="1:8" x14ac:dyDescent="0.2">
      <c r="A1322" s="271"/>
      <c r="B1322" s="313"/>
      <c r="C1322" s="313"/>
      <c r="D1322" s="362"/>
      <c r="E1322" s="362"/>
      <c r="F1322" s="362"/>
      <c r="G1322" s="362"/>
      <c r="H1322" s="362"/>
    </row>
    <row r="1323" spans="1:8" x14ac:dyDescent="0.2">
      <c r="A1323" s="271"/>
      <c r="B1323" s="313"/>
      <c r="C1323" s="313"/>
      <c r="D1323" s="362"/>
      <c r="E1323" s="362"/>
      <c r="F1323" s="362"/>
      <c r="G1323" s="362"/>
      <c r="H1323" s="362"/>
    </row>
    <row r="1324" spans="1:8" x14ac:dyDescent="0.2">
      <c r="A1324" s="271"/>
      <c r="B1324" s="313"/>
      <c r="C1324" s="313"/>
      <c r="D1324" s="362"/>
      <c r="E1324" s="362"/>
      <c r="F1324" s="362"/>
      <c r="G1324" s="362"/>
      <c r="H1324" s="362"/>
    </row>
    <row r="1325" spans="1:8" x14ac:dyDescent="0.2">
      <c r="A1325" s="271"/>
      <c r="B1325" s="313"/>
      <c r="C1325" s="313"/>
      <c r="D1325" s="362"/>
      <c r="E1325" s="362"/>
      <c r="F1325" s="362"/>
      <c r="G1325" s="362"/>
      <c r="H1325" s="362"/>
    </row>
    <row r="1326" spans="1:8" x14ac:dyDescent="0.2">
      <c r="A1326" s="271"/>
      <c r="B1326" s="313"/>
      <c r="C1326" s="313"/>
      <c r="D1326" s="362"/>
      <c r="E1326" s="362"/>
      <c r="F1326" s="362"/>
      <c r="G1326" s="362"/>
      <c r="H1326" s="362"/>
    </row>
    <row r="1327" spans="1:8" x14ac:dyDescent="0.2">
      <c r="A1327" s="271"/>
      <c r="B1327" s="313"/>
      <c r="C1327" s="313"/>
      <c r="D1327" s="362"/>
      <c r="E1327" s="362"/>
      <c r="F1327" s="362"/>
      <c r="G1327" s="362"/>
      <c r="H1327" s="362"/>
    </row>
    <row r="1328" spans="1:8" x14ac:dyDescent="0.2">
      <c r="A1328" s="271"/>
      <c r="B1328" s="313"/>
      <c r="C1328" s="313"/>
      <c r="D1328" s="362"/>
      <c r="E1328" s="362"/>
      <c r="F1328" s="362"/>
      <c r="G1328" s="362"/>
      <c r="H1328" s="362"/>
    </row>
    <row r="1329" spans="1:8" x14ac:dyDescent="0.2">
      <c r="A1329" s="271"/>
      <c r="B1329" s="313"/>
      <c r="C1329" s="313"/>
      <c r="D1329" s="362"/>
      <c r="E1329" s="362"/>
      <c r="F1329" s="362"/>
      <c r="G1329" s="362"/>
      <c r="H1329" s="362"/>
    </row>
    <row r="1330" spans="1:8" x14ac:dyDescent="0.2">
      <c r="A1330" s="271"/>
      <c r="B1330" s="313"/>
      <c r="C1330" s="313"/>
      <c r="D1330" s="362"/>
      <c r="E1330" s="362"/>
      <c r="F1330" s="362"/>
      <c r="G1330" s="362"/>
      <c r="H1330" s="362"/>
    </row>
    <row r="1331" spans="1:8" x14ac:dyDescent="0.2">
      <c r="A1331" s="271"/>
      <c r="B1331" s="313"/>
      <c r="C1331" s="313"/>
      <c r="D1331" s="362"/>
      <c r="E1331" s="362"/>
      <c r="F1331" s="362"/>
      <c r="G1331" s="362"/>
      <c r="H1331" s="362"/>
    </row>
    <row r="1332" spans="1:8" x14ac:dyDescent="0.2">
      <c r="A1332" s="271"/>
      <c r="B1332" s="313"/>
      <c r="C1332" s="313"/>
      <c r="D1332" s="362"/>
      <c r="E1332" s="362"/>
      <c r="F1332" s="362"/>
      <c r="G1332" s="362"/>
      <c r="H1332" s="362"/>
    </row>
    <row r="1333" spans="1:8" x14ac:dyDescent="0.2">
      <c r="A1333" s="271"/>
      <c r="B1333" s="313"/>
      <c r="C1333" s="313"/>
      <c r="D1333" s="362"/>
      <c r="E1333" s="362"/>
      <c r="F1333" s="362"/>
      <c r="G1333" s="362"/>
      <c r="H1333" s="362"/>
    </row>
    <row r="1334" spans="1:8" x14ac:dyDescent="0.2">
      <c r="A1334" s="271"/>
      <c r="B1334" s="313"/>
      <c r="C1334" s="313"/>
      <c r="D1334" s="362"/>
      <c r="E1334" s="362"/>
      <c r="F1334" s="362"/>
      <c r="G1334" s="362"/>
      <c r="H1334" s="362"/>
    </row>
    <row r="1335" spans="1:8" x14ac:dyDescent="0.2">
      <c r="A1335" s="271"/>
      <c r="B1335" s="313"/>
      <c r="C1335" s="313"/>
      <c r="D1335" s="362"/>
      <c r="E1335" s="362"/>
      <c r="F1335" s="362"/>
      <c r="G1335" s="362"/>
      <c r="H1335" s="362"/>
    </row>
    <row r="1336" spans="1:8" x14ac:dyDescent="0.2">
      <c r="A1336" s="271"/>
      <c r="B1336" s="313"/>
      <c r="C1336" s="313"/>
      <c r="D1336" s="362"/>
      <c r="E1336" s="362"/>
      <c r="F1336" s="362"/>
      <c r="G1336" s="362"/>
      <c r="H1336" s="362"/>
    </row>
    <row r="1337" spans="1:8" x14ac:dyDescent="0.2">
      <c r="A1337" s="271"/>
      <c r="B1337" s="313"/>
      <c r="C1337" s="313"/>
      <c r="D1337" s="362"/>
      <c r="E1337" s="362"/>
      <c r="F1337" s="362"/>
      <c r="G1337" s="362"/>
      <c r="H1337" s="362"/>
    </row>
    <row r="1338" spans="1:8" x14ac:dyDescent="0.2">
      <c r="A1338" s="271"/>
      <c r="B1338" s="313"/>
      <c r="C1338" s="313"/>
      <c r="D1338" s="362"/>
      <c r="E1338" s="362"/>
      <c r="F1338" s="362"/>
      <c r="G1338" s="362"/>
      <c r="H1338" s="362"/>
    </row>
    <row r="1339" spans="1:8" x14ac:dyDescent="0.2">
      <c r="A1339" s="271"/>
      <c r="B1339" s="313"/>
      <c r="C1339" s="313"/>
      <c r="D1339" s="362"/>
      <c r="E1339" s="362"/>
      <c r="F1339" s="362"/>
      <c r="G1339" s="362"/>
      <c r="H1339" s="362"/>
    </row>
    <row r="1340" spans="1:8" x14ac:dyDescent="0.2">
      <c r="A1340" s="271"/>
      <c r="B1340" s="313"/>
      <c r="C1340" s="313"/>
      <c r="D1340" s="362"/>
      <c r="E1340" s="362"/>
      <c r="F1340" s="362"/>
      <c r="G1340" s="362"/>
      <c r="H1340" s="362"/>
    </row>
    <row r="1341" spans="1:8" x14ac:dyDescent="0.2">
      <c r="A1341" s="271"/>
      <c r="B1341" s="313"/>
      <c r="C1341" s="313"/>
      <c r="D1341" s="362"/>
      <c r="E1341" s="362"/>
      <c r="F1341" s="362"/>
      <c r="G1341" s="362"/>
      <c r="H1341" s="362"/>
    </row>
    <row r="1342" spans="1:8" x14ac:dyDescent="0.2">
      <c r="A1342" s="271"/>
      <c r="B1342" s="313"/>
      <c r="C1342" s="313"/>
      <c r="D1342" s="362"/>
      <c r="E1342" s="362"/>
      <c r="F1342" s="362"/>
      <c r="G1342" s="362"/>
      <c r="H1342" s="362"/>
    </row>
    <row r="1343" spans="1:8" x14ac:dyDescent="0.2">
      <c r="A1343" s="271"/>
      <c r="B1343" s="313"/>
      <c r="C1343" s="313"/>
      <c r="D1343" s="362"/>
      <c r="E1343" s="362"/>
      <c r="F1343" s="362"/>
      <c r="G1343" s="362"/>
      <c r="H1343" s="362"/>
    </row>
    <row r="1344" spans="1:8" x14ac:dyDescent="0.2">
      <c r="A1344" s="271"/>
      <c r="B1344" s="313"/>
      <c r="C1344" s="313"/>
      <c r="D1344" s="362"/>
      <c r="E1344" s="362"/>
      <c r="F1344" s="362"/>
      <c r="G1344" s="362"/>
      <c r="H1344" s="362"/>
    </row>
    <row r="1345" spans="1:8" x14ac:dyDescent="0.2">
      <c r="A1345" s="271"/>
      <c r="B1345" s="313"/>
      <c r="C1345" s="313"/>
      <c r="D1345" s="362"/>
      <c r="E1345" s="362"/>
      <c r="F1345" s="362"/>
      <c r="G1345" s="362"/>
      <c r="H1345" s="362"/>
    </row>
    <row r="1346" spans="1:8" x14ac:dyDescent="0.2">
      <c r="A1346" s="271"/>
      <c r="B1346" s="313"/>
      <c r="C1346" s="313"/>
      <c r="D1346" s="362"/>
      <c r="E1346" s="362"/>
      <c r="F1346" s="362"/>
      <c r="G1346" s="362"/>
      <c r="H1346" s="362"/>
    </row>
    <row r="1347" spans="1:8" x14ac:dyDescent="0.2">
      <c r="A1347" s="271"/>
      <c r="B1347" s="313"/>
      <c r="C1347" s="313"/>
      <c r="D1347" s="362"/>
      <c r="E1347" s="362"/>
      <c r="F1347" s="362"/>
      <c r="G1347" s="362"/>
      <c r="H1347" s="362"/>
    </row>
    <row r="1348" spans="1:8" x14ac:dyDescent="0.2">
      <c r="A1348" s="271"/>
      <c r="B1348" s="313"/>
      <c r="C1348" s="313"/>
      <c r="D1348" s="362"/>
      <c r="E1348" s="362"/>
      <c r="F1348" s="362"/>
      <c r="G1348" s="362"/>
      <c r="H1348" s="362"/>
    </row>
    <row r="1349" spans="1:8" x14ac:dyDescent="0.2">
      <c r="A1349" s="271"/>
      <c r="B1349" s="313"/>
      <c r="C1349" s="313"/>
      <c r="D1349" s="362"/>
      <c r="E1349" s="362"/>
      <c r="F1349" s="362"/>
      <c r="G1349" s="362"/>
      <c r="H1349" s="362"/>
    </row>
    <row r="1350" spans="1:8" x14ac:dyDescent="0.2">
      <c r="A1350" s="271"/>
      <c r="B1350" s="313"/>
      <c r="C1350" s="313"/>
      <c r="D1350" s="362"/>
      <c r="E1350" s="362"/>
      <c r="F1350" s="362"/>
      <c r="G1350" s="362"/>
      <c r="H1350" s="362"/>
    </row>
    <row r="1351" spans="1:8" x14ac:dyDescent="0.2">
      <c r="A1351" s="271"/>
      <c r="B1351" s="313"/>
      <c r="C1351" s="313"/>
      <c r="D1351" s="362"/>
      <c r="E1351" s="362"/>
      <c r="F1351" s="362"/>
      <c r="G1351" s="362"/>
      <c r="H1351" s="362"/>
    </row>
    <row r="1352" spans="1:8" x14ac:dyDescent="0.2">
      <c r="A1352" s="271"/>
      <c r="B1352" s="313"/>
      <c r="C1352" s="313"/>
      <c r="D1352" s="362"/>
      <c r="E1352" s="362"/>
      <c r="F1352" s="362"/>
      <c r="G1352" s="362"/>
      <c r="H1352" s="362"/>
    </row>
    <row r="1353" spans="1:8" x14ac:dyDescent="0.2">
      <c r="A1353" s="271"/>
      <c r="B1353" s="313"/>
      <c r="C1353" s="313"/>
      <c r="D1353" s="362"/>
      <c r="E1353" s="362"/>
      <c r="F1353" s="362"/>
      <c r="G1353" s="362"/>
      <c r="H1353" s="362"/>
    </row>
    <row r="1354" spans="1:8" x14ac:dyDescent="0.2">
      <c r="A1354" s="271"/>
      <c r="B1354" s="313"/>
      <c r="C1354" s="313"/>
      <c r="D1354" s="362"/>
      <c r="E1354" s="362"/>
      <c r="F1354" s="362"/>
      <c r="G1354" s="362"/>
      <c r="H1354" s="362"/>
    </row>
    <row r="1355" spans="1:8" x14ac:dyDescent="0.2">
      <c r="A1355" s="271"/>
      <c r="B1355" s="313"/>
      <c r="C1355" s="313"/>
      <c r="D1355" s="362"/>
      <c r="E1355" s="362"/>
      <c r="F1355" s="362"/>
      <c r="G1355" s="362"/>
      <c r="H1355" s="362"/>
    </row>
    <row r="1356" spans="1:8" x14ac:dyDescent="0.2">
      <c r="A1356" s="271"/>
      <c r="B1356" s="313"/>
      <c r="C1356" s="313"/>
      <c r="D1356" s="362"/>
      <c r="E1356" s="362"/>
      <c r="F1356" s="362"/>
      <c r="G1356" s="362"/>
      <c r="H1356" s="362"/>
    </row>
    <row r="1357" spans="1:8" x14ac:dyDescent="0.2">
      <c r="A1357" s="271"/>
      <c r="B1357" s="313"/>
      <c r="C1357" s="313"/>
      <c r="D1357" s="362"/>
      <c r="E1357" s="362"/>
      <c r="F1357" s="362"/>
      <c r="G1357" s="362"/>
      <c r="H1357" s="362"/>
    </row>
    <row r="1358" spans="1:8" x14ac:dyDescent="0.2">
      <c r="A1358" s="271"/>
      <c r="B1358" s="313"/>
      <c r="C1358" s="313"/>
      <c r="D1358" s="362"/>
      <c r="E1358" s="362"/>
      <c r="F1358" s="362"/>
      <c r="G1358" s="362"/>
      <c r="H1358" s="362"/>
    </row>
    <row r="1359" spans="1:8" x14ac:dyDescent="0.2">
      <c r="A1359" s="271"/>
      <c r="B1359" s="313"/>
      <c r="C1359" s="313"/>
      <c r="D1359" s="362"/>
      <c r="E1359" s="362"/>
      <c r="F1359" s="362"/>
      <c r="G1359" s="362"/>
      <c r="H1359" s="362"/>
    </row>
    <row r="1360" spans="1:8" x14ac:dyDescent="0.2">
      <c r="A1360" s="271"/>
      <c r="B1360" s="313"/>
      <c r="C1360" s="313"/>
      <c r="D1360" s="362"/>
      <c r="E1360" s="362"/>
      <c r="F1360" s="362"/>
      <c r="G1360" s="362"/>
      <c r="H1360" s="362"/>
    </row>
    <row r="1361" spans="1:8" x14ac:dyDescent="0.2">
      <c r="A1361" s="271"/>
      <c r="B1361" s="313"/>
      <c r="C1361" s="313"/>
      <c r="D1361" s="362"/>
      <c r="E1361" s="362"/>
      <c r="F1361" s="362"/>
      <c r="G1361" s="362"/>
      <c r="H1361" s="362"/>
    </row>
    <row r="1362" spans="1:8" x14ac:dyDescent="0.2">
      <c r="A1362" s="271"/>
      <c r="B1362" s="313"/>
      <c r="C1362" s="313"/>
      <c r="D1362" s="362"/>
      <c r="E1362" s="362"/>
      <c r="F1362" s="362"/>
      <c r="G1362" s="362"/>
      <c r="H1362" s="362"/>
    </row>
    <row r="1363" spans="1:8" x14ac:dyDescent="0.2">
      <c r="A1363" s="271"/>
      <c r="B1363" s="313"/>
      <c r="C1363" s="313"/>
      <c r="D1363" s="362"/>
      <c r="E1363" s="362"/>
      <c r="F1363" s="362"/>
      <c r="G1363" s="362"/>
      <c r="H1363" s="362"/>
    </row>
    <row r="1364" spans="1:8" x14ac:dyDescent="0.2">
      <c r="A1364" s="271"/>
      <c r="B1364" s="313"/>
      <c r="C1364" s="313"/>
      <c r="D1364" s="362"/>
      <c r="E1364" s="362"/>
      <c r="F1364" s="362"/>
      <c r="G1364" s="362"/>
      <c r="H1364" s="362"/>
    </row>
    <row r="1365" spans="1:8" x14ac:dyDescent="0.2">
      <c r="A1365" s="271"/>
      <c r="B1365" s="313"/>
      <c r="C1365" s="313"/>
      <c r="D1365" s="362"/>
      <c r="E1365" s="362"/>
      <c r="F1365" s="362"/>
      <c r="G1365" s="362"/>
      <c r="H1365" s="362"/>
    </row>
    <row r="1366" spans="1:8" x14ac:dyDescent="0.2">
      <c r="A1366" s="271"/>
      <c r="B1366" s="313"/>
      <c r="C1366" s="313"/>
      <c r="D1366" s="362"/>
      <c r="E1366" s="362"/>
      <c r="F1366" s="362"/>
      <c r="G1366" s="362"/>
      <c r="H1366" s="362"/>
    </row>
    <row r="1367" spans="1:8" x14ac:dyDescent="0.2">
      <c r="A1367" s="271"/>
      <c r="B1367" s="313"/>
      <c r="C1367" s="313"/>
      <c r="D1367" s="362"/>
      <c r="E1367" s="362"/>
      <c r="F1367" s="362"/>
      <c r="G1367" s="362"/>
      <c r="H1367" s="362"/>
    </row>
    <row r="1368" spans="1:8" x14ac:dyDescent="0.2">
      <c r="A1368" s="271"/>
      <c r="B1368" s="313"/>
      <c r="C1368" s="313"/>
      <c r="D1368" s="362"/>
      <c r="E1368" s="362"/>
      <c r="F1368" s="362"/>
      <c r="G1368" s="362"/>
      <c r="H1368" s="362"/>
    </row>
    <row r="1369" spans="1:8" x14ac:dyDescent="0.2">
      <c r="A1369" s="271"/>
      <c r="B1369" s="313"/>
      <c r="C1369" s="313"/>
      <c r="D1369" s="362"/>
      <c r="E1369" s="362"/>
      <c r="F1369" s="362"/>
      <c r="G1369" s="362"/>
      <c r="H1369" s="362"/>
    </row>
    <row r="1370" spans="1:8" x14ac:dyDescent="0.2">
      <c r="A1370" s="271"/>
      <c r="B1370" s="313"/>
      <c r="C1370" s="313"/>
      <c r="D1370" s="362"/>
      <c r="E1370" s="362"/>
      <c r="F1370" s="362"/>
      <c r="G1370" s="362"/>
      <c r="H1370" s="362"/>
    </row>
    <row r="1371" spans="1:8" x14ac:dyDescent="0.2">
      <c r="A1371" s="271"/>
      <c r="B1371" s="313"/>
      <c r="C1371" s="313"/>
      <c r="D1371" s="362"/>
      <c r="E1371" s="362"/>
      <c r="F1371" s="362"/>
      <c r="G1371" s="362"/>
      <c r="H1371" s="362"/>
    </row>
    <row r="1372" spans="1:8" x14ac:dyDescent="0.2">
      <c r="A1372" s="271"/>
      <c r="B1372" s="313"/>
      <c r="C1372" s="313"/>
      <c r="D1372" s="362"/>
      <c r="E1372" s="362"/>
      <c r="F1372" s="362"/>
      <c r="G1372" s="362"/>
      <c r="H1372" s="362"/>
    </row>
    <row r="1373" spans="1:8" x14ac:dyDescent="0.2">
      <c r="A1373" s="271"/>
      <c r="B1373" s="313"/>
      <c r="C1373" s="313"/>
      <c r="D1373" s="362"/>
      <c r="E1373" s="362"/>
      <c r="F1373" s="362"/>
      <c r="G1373" s="362"/>
      <c r="H1373" s="362"/>
    </row>
    <row r="1374" spans="1:8" x14ac:dyDescent="0.2">
      <c r="A1374" s="271"/>
      <c r="B1374" s="313"/>
      <c r="C1374" s="313"/>
      <c r="D1374" s="362"/>
      <c r="E1374" s="362"/>
      <c r="F1374" s="362"/>
      <c r="G1374" s="362"/>
      <c r="H1374" s="362"/>
    </row>
    <row r="1375" spans="1:8" x14ac:dyDescent="0.2">
      <c r="A1375" s="271"/>
      <c r="B1375" s="313"/>
      <c r="C1375" s="313"/>
      <c r="D1375" s="362"/>
      <c r="E1375" s="362"/>
      <c r="F1375" s="362"/>
      <c r="G1375" s="362"/>
      <c r="H1375" s="362"/>
    </row>
    <row r="1376" spans="1:8" x14ac:dyDescent="0.2">
      <c r="A1376" s="271"/>
      <c r="B1376" s="313"/>
      <c r="C1376" s="313"/>
      <c r="D1376" s="362"/>
      <c r="E1376" s="362"/>
      <c r="F1376" s="362"/>
      <c r="G1376" s="362"/>
      <c r="H1376" s="362"/>
    </row>
    <row r="1377" spans="1:8" x14ac:dyDescent="0.2">
      <c r="A1377" s="271"/>
      <c r="B1377" s="313"/>
      <c r="C1377" s="313"/>
      <c r="D1377" s="362"/>
      <c r="E1377" s="362"/>
      <c r="F1377" s="362"/>
      <c r="G1377" s="362"/>
      <c r="H1377" s="362"/>
    </row>
    <row r="1378" spans="1:8" x14ac:dyDescent="0.2">
      <c r="A1378" s="271"/>
      <c r="B1378" s="313"/>
      <c r="C1378" s="313"/>
      <c r="D1378" s="362"/>
      <c r="E1378" s="362"/>
      <c r="F1378" s="362"/>
      <c r="G1378" s="362"/>
      <c r="H1378" s="362"/>
    </row>
    <row r="1379" spans="1:8" x14ac:dyDescent="0.2">
      <c r="A1379" s="271"/>
      <c r="B1379" s="313"/>
      <c r="C1379" s="313"/>
      <c r="D1379" s="362"/>
      <c r="E1379" s="362"/>
      <c r="F1379" s="362"/>
      <c r="G1379" s="362"/>
      <c r="H1379" s="362"/>
    </row>
    <row r="1380" spans="1:8" x14ac:dyDescent="0.2">
      <c r="A1380" s="271"/>
      <c r="B1380" s="313"/>
      <c r="C1380" s="313"/>
      <c r="D1380" s="362"/>
      <c r="E1380" s="362"/>
      <c r="F1380" s="362"/>
      <c r="G1380" s="362"/>
      <c r="H1380" s="362"/>
    </row>
    <row r="1381" spans="1:8" x14ac:dyDescent="0.2">
      <c r="A1381" s="271"/>
      <c r="B1381" s="313"/>
      <c r="C1381" s="313"/>
      <c r="D1381" s="362"/>
      <c r="E1381" s="362"/>
      <c r="F1381" s="362"/>
      <c r="G1381" s="362"/>
      <c r="H1381" s="362"/>
    </row>
    <row r="1382" spans="1:8" x14ac:dyDescent="0.2">
      <c r="A1382" s="271"/>
      <c r="B1382" s="313"/>
      <c r="C1382" s="313"/>
      <c r="D1382" s="362"/>
      <c r="E1382" s="362"/>
      <c r="F1382" s="362"/>
      <c r="G1382" s="362"/>
      <c r="H1382" s="362"/>
    </row>
    <row r="1383" spans="1:8" x14ac:dyDescent="0.2">
      <c r="A1383" s="271"/>
      <c r="B1383" s="313"/>
      <c r="C1383" s="313"/>
      <c r="D1383" s="362"/>
      <c r="E1383" s="362"/>
      <c r="F1383" s="362"/>
      <c r="G1383" s="362"/>
      <c r="H1383" s="362"/>
    </row>
    <row r="1384" spans="1:8" x14ac:dyDescent="0.2">
      <c r="A1384" s="271"/>
      <c r="B1384" s="313"/>
      <c r="C1384" s="313"/>
      <c r="D1384" s="362"/>
      <c r="E1384" s="362"/>
      <c r="F1384" s="362"/>
      <c r="G1384" s="362"/>
      <c r="H1384" s="362"/>
    </row>
    <row r="1385" spans="1:8" x14ac:dyDescent="0.2">
      <c r="A1385" s="271"/>
      <c r="B1385" s="313"/>
      <c r="C1385" s="313"/>
      <c r="D1385" s="362"/>
      <c r="E1385" s="362"/>
      <c r="F1385" s="362"/>
      <c r="G1385" s="362"/>
      <c r="H1385" s="362"/>
    </row>
    <row r="1386" spans="1:8" x14ac:dyDescent="0.2">
      <c r="A1386" s="271"/>
      <c r="B1386" s="313"/>
      <c r="C1386" s="313"/>
      <c r="D1386" s="362"/>
      <c r="E1386" s="362"/>
      <c r="F1386" s="362"/>
      <c r="G1386" s="362"/>
      <c r="H1386" s="362"/>
    </row>
    <row r="1387" spans="1:8" x14ac:dyDescent="0.2">
      <c r="A1387" s="271"/>
      <c r="B1387" s="313"/>
      <c r="C1387" s="313"/>
      <c r="D1387" s="362"/>
      <c r="E1387" s="362"/>
      <c r="F1387" s="362"/>
      <c r="G1387" s="362"/>
      <c r="H1387" s="362"/>
    </row>
    <row r="1388" spans="1:8" x14ac:dyDescent="0.2">
      <c r="A1388" s="271"/>
      <c r="B1388" s="313"/>
      <c r="C1388" s="313"/>
      <c r="D1388" s="362"/>
      <c r="E1388" s="362"/>
      <c r="F1388" s="362"/>
      <c r="G1388" s="362"/>
      <c r="H1388" s="362"/>
    </row>
    <row r="1389" spans="1:8" x14ac:dyDescent="0.2">
      <c r="A1389" s="271"/>
      <c r="B1389" s="313"/>
      <c r="C1389" s="313"/>
      <c r="D1389" s="362"/>
      <c r="E1389" s="362"/>
      <c r="F1389" s="362"/>
      <c r="G1389" s="362"/>
      <c r="H1389" s="362"/>
    </row>
    <row r="1390" spans="1:8" x14ac:dyDescent="0.2">
      <c r="A1390" s="271"/>
      <c r="B1390" s="313"/>
      <c r="C1390" s="313"/>
      <c r="D1390" s="362"/>
      <c r="E1390" s="362"/>
      <c r="F1390" s="362"/>
      <c r="G1390" s="362"/>
      <c r="H1390" s="362"/>
    </row>
    <row r="1391" spans="1:8" x14ac:dyDescent="0.2">
      <c r="A1391" s="271"/>
      <c r="B1391" s="313"/>
      <c r="C1391" s="313"/>
      <c r="D1391" s="362"/>
      <c r="E1391" s="362"/>
      <c r="F1391" s="362"/>
      <c r="G1391" s="362"/>
      <c r="H1391" s="362"/>
    </row>
    <row r="1392" spans="1:8" x14ac:dyDescent="0.2">
      <c r="A1392" s="271"/>
      <c r="B1392" s="313"/>
      <c r="C1392" s="313"/>
      <c r="D1392" s="362"/>
      <c r="E1392" s="362"/>
      <c r="F1392" s="362"/>
      <c r="G1392" s="362"/>
      <c r="H1392" s="362"/>
    </row>
    <row r="1393" spans="1:8" x14ac:dyDescent="0.2">
      <c r="A1393" s="271"/>
      <c r="B1393" s="313"/>
      <c r="C1393" s="313"/>
      <c r="D1393" s="362"/>
      <c r="E1393" s="362"/>
      <c r="F1393" s="362"/>
      <c r="G1393" s="362"/>
      <c r="H1393" s="362"/>
    </row>
    <row r="1394" spans="1:8" x14ac:dyDescent="0.2">
      <c r="A1394" s="271"/>
      <c r="B1394" s="313"/>
      <c r="C1394" s="313"/>
      <c r="D1394" s="362"/>
      <c r="E1394" s="362"/>
      <c r="F1394" s="362"/>
      <c r="G1394" s="362"/>
      <c r="H1394" s="362"/>
    </row>
    <row r="1395" spans="1:8" x14ac:dyDescent="0.2">
      <c r="A1395" s="271"/>
      <c r="B1395" s="313"/>
      <c r="C1395" s="313"/>
      <c r="D1395" s="362"/>
      <c r="E1395" s="362"/>
      <c r="F1395" s="362"/>
      <c r="G1395" s="362"/>
      <c r="H1395" s="362"/>
    </row>
    <row r="1396" spans="1:8" x14ac:dyDescent="0.2">
      <c r="A1396" s="271"/>
      <c r="B1396" s="313"/>
      <c r="C1396" s="313"/>
      <c r="D1396" s="362"/>
      <c r="E1396" s="362"/>
      <c r="F1396" s="362"/>
      <c r="G1396" s="362"/>
      <c r="H1396" s="362"/>
    </row>
    <row r="1397" spans="1:8" x14ac:dyDescent="0.2">
      <c r="A1397" s="271"/>
      <c r="B1397" s="313"/>
      <c r="C1397" s="313"/>
      <c r="D1397" s="362"/>
      <c r="E1397" s="362"/>
      <c r="F1397" s="362"/>
      <c r="G1397" s="362"/>
      <c r="H1397" s="362"/>
    </row>
    <row r="1398" spans="1:8" x14ac:dyDescent="0.2">
      <c r="A1398" s="271"/>
      <c r="B1398" s="313"/>
      <c r="C1398" s="313"/>
      <c r="D1398" s="362"/>
      <c r="E1398" s="362"/>
      <c r="F1398" s="362"/>
      <c r="G1398" s="362"/>
      <c r="H1398" s="362"/>
    </row>
    <row r="1399" spans="1:8" x14ac:dyDescent="0.2">
      <c r="A1399" s="271"/>
      <c r="B1399" s="313"/>
      <c r="C1399" s="313"/>
      <c r="D1399" s="362"/>
      <c r="E1399" s="362"/>
      <c r="F1399" s="362"/>
      <c r="G1399" s="362"/>
      <c r="H1399" s="362"/>
    </row>
    <row r="1400" spans="1:8" x14ac:dyDescent="0.2">
      <c r="A1400" s="271"/>
      <c r="B1400" s="313"/>
      <c r="C1400" s="313"/>
      <c r="D1400" s="362"/>
      <c r="E1400" s="362"/>
      <c r="F1400" s="362"/>
      <c r="G1400" s="362"/>
      <c r="H1400" s="362"/>
    </row>
    <row r="1401" spans="1:8" x14ac:dyDescent="0.2">
      <c r="A1401" s="271"/>
      <c r="B1401" s="313"/>
      <c r="C1401" s="313"/>
      <c r="D1401" s="362"/>
      <c r="E1401" s="362"/>
      <c r="F1401" s="362"/>
      <c r="G1401" s="362"/>
      <c r="H1401" s="362"/>
    </row>
    <row r="1402" spans="1:8" x14ac:dyDescent="0.2">
      <c r="A1402" s="271"/>
      <c r="B1402" s="313"/>
      <c r="C1402" s="313"/>
      <c r="D1402" s="362"/>
      <c r="E1402" s="362"/>
      <c r="F1402" s="362"/>
      <c r="G1402" s="362"/>
      <c r="H1402" s="362"/>
    </row>
    <row r="1403" spans="1:8" x14ac:dyDescent="0.2">
      <c r="A1403" s="271"/>
      <c r="B1403" s="313"/>
      <c r="C1403" s="313"/>
      <c r="D1403" s="362"/>
      <c r="E1403" s="362"/>
      <c r="F1403" s="362"/>
      <c r="G1403" s="362"/>
      <c r="H1403" s="362"/>
    </row>
    <row r="1404" spans="1:8" x14ac:dyDescent="0.2">
      <c r="A1404" s="271"/>
      <c r="B1404" s="313"/>
      <c r="C1404" s="313"/>
      <c r="D1404" s="362"/>
      <c r="E1404" s="362"/>
      <c r="F1404" s="362"/>
      <c r="G1404" s="362"/>
      <c r="H1404" s="362"/>
    </row>
    <row r="1405" spans="1:8" x14ac:dyDescent="0.2">
      <c r="A1405" s="271"/>
      <c r="B1405" s="313"/>
      <c r="C1405" s="313"/>
      <c r="D1405" s="362"/>
      <c r="E1405" s="362"/>
      <c r="F1405" s="362"/>
      <c r="G1405" s="362"/>
      <c r="H1405" s="362"/>
    </row>
    <row r="1406" spans="1:8" x14ac:dyDescent="0.2">
      <c r="A1406" s="271"/>
      <c r="B1406" s="313"/>
      <c r="C1406" s="313"/>
      <c r="D1406" s="362"/>
      <c r="E1406" s="362"/>
      <c r="F1406" s="362"/>
      <c r="G1406" s="362"/>
      <c r="H1406" s="362"/>
    </row>
    <row r="1407" spans="1:8" x14ac:dyDescent="0.2">
      <c r="A1407" s="271"/>
      <c r="B1407" s="313"/>
      <c r="C1407" s="313"/>
      <c r="D1407" s="362"/>
      <c r="E1407" s="362"/>
      <c r="F1407" s="362"/>
      <c r="G1407" s="362"/>
      <c r="H1407" s="362"/>
    </row>
    <row r="1408" spans="1:8" x14ac:dyDescent="0.2">
      <c r="A1408" s="271"/>
      <c r="B1408" s="313"/>
      <c r="C1408" s="313"/>
      <c r="D1408" s="362"/>
      <c r="E1408" s="362"/>
      <c r="F1408" s="362"/>
      <c r="G1408" s="362"/>
      <c r="H1408" s="362"/>
    </row>
    <row r="1409" spans="1:8" x14ac:dyDescent="0.2">
      <c r="A1409" s="271"/>
      <c r="B1409" s="313"/>
      <c r="C1409" s="313"/>
      <c r="D1409" s="362"/>
      <c r="E1409" s="362"/>
      <c r="F1409" s="362"/>
      <c r="G1409" s="362"/>
      <c r="H1409" s="362"/>
    </row>
    <row r="1410" spans="1:8" x14ac:dyDescent="0.2">
      <c r="A1410" s="271"/>
      <c r="B1410" s="313"/>
      <c r="C1410" s="313"/>
      <c r="D1410" s="362"/>
      <c r="E1410" s="362"/>
      <c r="F1410" s="362"/>
      <c r="G1410" s="362"/>
      <c r="H1410" s="362"/>
    </row>
    <row r="1411" spans="1:8" x14ac:dyDescent="0.2">
      <c r="A1411" s="271"/>
      <c r="B1411" s="313"/>
      <c r="C1411" s="313"/>
      <c r="D1411" s="362"/>
      <c r="E1411" s="362"/>
      <c r="F1411" s="362"/>
      <c r="G1411" s="362"/>
      <c r="H1411" s="362"/>
    </row>
    <row r="1412" spans="1:8" x14ac:dyDescent="0.2">
      <c r="A1412" s="271"/>
      <c r="B1412" s="313"/>
      <c r="C1412" s="313"/>
      <c r="D1412" s="362"/>
      <c r="E1412" s="362"/>
      <c r="F1412" s="362"/>
      <c r="G1412" s="362"/>
      <c r="H1412" s="362"/>
    </row>
    <row r="1413" spans="1:8" x14ac:dyDescent="0.2">
      <c r="A1413" s="271"/>
      <c r="B1413" s="313"/>
      <c r="C1413" s="313"/>
      <c r="D1413" s="362"/>
      <c r="E1413" s="362"/>
      <c r="F1413" s="362"/>
      <c r="G1413" s="362"/>
      <c r="H1413" s="362"/>
    </row>
    <row r="1414" spans="1:8" x14ac:dyDescent="0.2">
      <c r="A1414" s="271"/>
      <c r="B1414" s="313"/>
      <c r="C1414" s="313"/>
      <c r="D1414" s="362"/>
      <c r="E1414" s="362"/>
      <c r="F1414" s="362"/>
      <c r="G1414" s="362"/>
      <c r="H1414" s="362"/>
    </row>
    <row r="1415" spans="1:8" x14ac:dyDescent="0.2">
      <c r="A1415" s="271"/>
      <c r="B1415" s="313"/>
      <c r="C1415" s="313"/>
      <c r="D1415" s="362"/>
      <c r="E1415" s="362"/>
      <c r="F1415" s="362"/>
      <c r="G1415" s="362"/>
      <c r="H1415" s="362"/>
    </row>
    <row r="1416" spans="1:8" x14ac:dyDescent="0.2">
      <c r="A1416" s="271"/>
      <c r="B1416" s="313"/>
      <c r="C1416" s="313"/>
      <c r="D1416" s="362"/>
      <c r="E1416" s="362"/>
      <c r="F1416" s="362"/>
      <c r="G1416" s="362"/>
      <c r="H1416" s="362"/>
    </row>
    <row r="1417" spans="1:8" x14ac:dyDescent="0.2">
      <c r="A1417" s="271"/>
      <c r="B1417" s="313"/>
      <c r="C1417" s="313"/>
      <c r="D1417" s="362"/>
      <c r="E1417" s="362"/>
      <c r="F1417" s="362"/>
      <c r="G1417" s="362"/>
      <c r="H1417" s="362"/>
    </row>
    <row r="1418" spans="1:8" x14ac:dyDescent="0.2">
      <c r="A1418" s="271"/>
      <c r="B1418" s="313"/>
      <c r="C1418" s="313"/>
      <c r="D1418" s="362"/>
      <c r="E1418" s="362"/>
      <c r="F1418" s="362"/>
      <c r="G1418" s="362"/>
      <c r="H1418" s="362"/>
    </row>
    <row r="1419" spans="1:8" x14ac:dyDescent="0.2">
      <c r="A1419" s="271"/>
      <c r="B1419" s="313"/>
      <c r="C1419" s="313"/>
      <c r="D1419" s="362"/>
      <c r="E1419" s="362"/>
      <c r="F1419" s="362"/>
      <c r="G1419" s="362"/>
      <c r="H1419" s="362"/>
    </row>
    <row r="1420" spans="1:8" x14ac:dyDescent="0.2">
      <c r="A1420" s="271"/>
      <c r="B1420" s="313"/>
      <c r="C1420" s="313"/>
      <c r="D1420" s="362"/>
      <c r="E1420" s="362"/>
      <c r="F1420" s="362"/>
      <c r="G1420" s="362"/>
      <c r="H1420" s="362"/>
    </row>
    <row r="1421" spans="1:8" x14ac:dyDescent="0.2">
      <c r="A1421" s="271"/>
      <c r="B1421" s="313"/>
      <c r="C1421" s="313"/>
      <c r="D1421" s="362"/>
      <c r="E1421" s="362"/>
      <c r="F1421" s="362"/>
      <c r="G1421" s="362"/>
      <c r="H1421" s="362"/>
    </row>
    <row r="1422" spans="1:8" x14ac:dyDescent="0.2">
      <c r="A1422" s="271"/>
      <c r="B1422" s="313"/>
      <c r="C1422" s="313"/>
      <c r="D1422" s="362"/>
      <c r="E1422" s="362"/>
      <c r="F1422" s="362"/>
      <c r="G1422" s="362"/>
      <c r="H1422" s="362"/>
    </row>
    <row r="1423" spans="1:8" x14ac:dyDescent="0.2">
      <c r="A1423" s="271"/>
      <c r="B1423" s="313"/>
      <c r="C1423" s="313"/>
      <c r="D1423" s="362"/>
      <c r="E1423" s="362"/>
      <c r="F1423" s="362"/>
      <c r="G1423" s="362"/>
      <c r="H1423" s="362"/>
    </row>
    <row r="1424" spans="1:8" x14ac:dyDescent="0.2">
      <c r="A1424" s="271"/>
      <c r="B1424" s="313"/>
      <c r="C1424" s="313"/>
      <c r="D1424" s="362"/>
      <c r="E1424" s="362"/>
      <c r="F1424" s="362"/>
      <c r="G1424" s="362"/>
      <c r="H1424" s="362"/>
    </row>
    <row r="1425" spans="1:8" x14ac:dyDescent="0.2">
      <c r="A1425" s="271"/>
      <c r="B1425" s="313"/>
      <c r="C1425" s="313"/>
      <c r="D1425" s="362"/>
      <c r="E1425" s="362"/>
      <c r="F1425" s="362"/>
      <c r="G1425" s="362"/>
      <c r="H1425" s="362"/>
    </row>
    <row r="1426" spans="1:8" x14ac:dyDescent="0.2">
      <c r="A1426" s="271"/>
      <c r="B1426" s="313"/>
      <c r="C1426" s="313"/>
      <c r="D1426" s="362"/>
      <c r="E1426" s="362"/>
      <c r="F1426" s="362"/>
      <c r="G1426" s="362"/>
      <c r="H1426" s="362"/>
    </row>
    <row r="1427" spans="1:8" x14ac:dyDescent="0.2">
      <c r="A1427" s="271"/>
      <c r="B1427" s="313"/>
      <c r="C1427" s="313"/>
      <c r="D1427" s="362"/>
      <c r="E1427" s="362"/>
      <c r="F1427" s="362"/>
      <c r="G1427" s="362"/>
      <c r="H1427" s="362"/>
    </row>
    <row r="1428" spans="1:8" x14ac:dyDescent="0.2">
      <c r="A1428" s="271"/>
      <c r="B1428" s="313"/>
      <c r="C1428" s="313"/>
      <c r="D1428" s="362"/>
      <c r="E1428" s="362"/>
      <c r="F1428" s="362"/>
      <c r="G1428" s="362"/>
      <c r="H1428" s="362"/>
    </row>
    <row r="1429" spans="1:8" x14ac:dyDescent="0.2">
      <c r="A1429" s="271"/>
      <c r="B1429" s="313"/>
      <c r="C1429" s="313"/>
      <c r="D1429" s="362"/>
      <c r="E1429" s="362"/>
      <c r="F1429" s="362"/>
      <c r="G1429" s="362"/>
      <c r="H1429" s="362"/>
    </row>
    <row r="1430" spans="1:8" x14ac:dyDescent="0.2">
      <c r="A1430" s="271"/>
      <c r="B1430" s="313"/>
      <c r="C1430" s="313"/>
      <c r="D1430" s="362"/>
      <c r="E1430" s="362"/>
      <c r="F1430" s="362"/>
      <c r="G1430" s="362"/>
      <c r="H1430" s="362"/>
    </row>
    <row r="1431" spans="1:8" x14ac:dyDescent="0.2">
      <c r="A1431" s="271"/>
      <c r="B1431" s="313"/>
      <c r="C1431" s="313"/>
      <c r="D1431" s="362"/>
      <c r="E1431" s="362"/>
      <c r="F1431" s="362"/>
      <c r="G1431" s="362"/>
      <c r="H1431" s="362"/>
    </row>
    <row r="1432" spans="1:8" x14ac:dyDescent="0.2">
      <c r="A1432" s="271"/>
      <c r="B1432" s="313"/>
      <c r="C1432" s="313"/>
      <c r="D1432" s="362"/>
      <c r="E1432" s="362"/>
      <c r="F1432" s="362"/>
      <c r="G1432" s="362"/>
      <c r="H1432" s="362"/>
    </row>
    <row r="1433" spans="1:8" x14ac:dyDescent="0.2">
      <c r="A1433" s="271"/>
      <c r="B1433" s="313"/>
      <c r="C1433" s="313"/>
      <c r="D1433" s="362"/>
      <c r="E1433" s="362"/>
      <c r="F1433" s="362"/>
      <c r="G1433" s="362"/>
      <c r="H1433" s="362"/>
    </row>
    <row r="1434" spans="1:8" x14ac:dyDescent="0.2">
      <c r="A1434" s="271"/>
      <c r="B1434" s="313"/>
      <c r="C1434" s="313"/>
      <c r="D1434" s="362"/>
      <c r="E1434" s="362"/>
      <c r="F1434" s="362"/>
      <c r="G1434" s="362"/>
      <c r="H1434" s="362"/>
    </row>
    <row r="1435" spans="1:8" x14ac:dyDescent="0.2">
      <c r="A1435" s="271"/>
      <c r="B1435" s="313"/>
      <c r="C1435" s="313"/>
      <c r="D1435" s="362"/>
      <c r="E1435" s="362"/>
      <c r="F1435" s="362"/>
      <c r="G1435" s="362"/>
      <c r="H1435" s="362"/>
    </row>
    <row r="1436" spans="1:8" x14ac:dyDescent="0.2">
      <c r="A1436" s="271"/>
      <c r="B1436" s="313"/>
      <c r="C1436" s="313"/>
      <c r="D1436" s="362"/>
      <c r="E1436" s="362"/>
      <c r="F1436" s="362"/>
      <c r="G1436" s="362"/>
      <c r="H1436" s="362"/>
    </row>
    <row r="1437" spans="1:8" x14ac:dyDescent="0.2">
      <c r="A1437" s="271"/>
      <c r="B1437" s="313"/>
      <c r="C1437" s="313"/>
      <c r="D1437" s="362"/>
      <c r="E1437" s="362"/>
      <c r="F1437" s="362"/>
      <c r="G1437" s="362"/>
      <c r="H1437" s="362"/>
    </row>
    <row r="1438" spans="1:8" x14ac:dyDescent="0.2">
      <c r="A1438" s="271"/>
      <c r="B1438" s="313"/>
      <c r="C1438" s="313"/>
      <c r="D1438" s="362"/>
      <c r="E1438" s="362"/>
      <c r="F1438" s="362"/>
      <c r="G1438" s="362"/>
      <c r="H1438" s="362"/>
    </row>
    <row r="1439" spans="1:8" x14ac:dyDescent="0.2">
      <c r="A1439" s="271"/>
      <c r="B1439" s="313"/>
      <c r="C1439" s="313"/>
      <c r="D1439" s="362"/>
      <c r="E1439" s="362"/>
      <c r="F1439" s="362"/>
      <c r="G1439" s="362"/>
      <c r="H1439" s="362"/>
    </row>
    <row r="1440" spans="1:8" x14ac:dyDescent="0.2">
      <c r="A1440" s="271"/>
      <c r="B1440" s="313"/>
      <c r="C1440" s="313"/>
      <c r="D1440" s="362"/>
      <c r="E1440" s="362"/>
      <c r="F1440" s="362"/>
      <c r="G1440" s="362"/>
      <c r="H1440" s="362"/>
    </row>
    <row r="1441" spans="1:8" x14ac:dyDescent="0.2">
      <c r="A1441" s="271"/>
      <c r="B1441" s="313"/>
      <c r="C1441" s="313"/>
      <c r="D1441" s="362"/>
      <c r="E1441" s="362"/>
      <c r="F1441" s="362"/>
      <c r="G1441" s="362"/>
      <c r="H1441" s="362"/>
    </row>
    <row r="1442" spans="1:8" x14ac:dyDescent="0.2">
      <c r="A1442" s="271"/>
      <c r="B1442" s="313"/>
      <c r="C1442" s="313"/>
      <c r="D1442" s="362"/>
      <c r="E1442" s="362"/>
      <c r="F1442" s="362"/>
      <c r="G1442" s="362"/>
      <c r="H1442" s="362"/>
    </row>
    <row r="1443" spans="1:8" x14ac:dyDescent="0.2">
      <c r="A1443" s="271"/>
      <c r="B1443" s="313"/>
      <c r="C1443" s="313"/>
      <c r="D1443" s="362"/>
      <c r="E1443" s="362"/>
      <c r="F1443" s="362"/>
      <c r="G1443" s="362"/>
      <c r="H1443" s="362"/>
    </row>
    <row r="1444" spans="1:8" x14ac:dyDescent="0.2">
      <c r="A1444" s="271"/>
      <c r="B1444" s="313"/>
      <c r="C1444" s="313"/>
      <c r="D1444" s="362"/>
      <c r="E1444" s="362"/>
      <c r="F1444" s="362"/>
      <c r="G1444" s="362"/>
      <c r="H1444" s="362"/>
    </row>
    <row r="1445" spans="1:8" x14ac:dyDescent="0.2">
      <c r="A1445" s="271"/>
      <c r="B1445" s="313"/>
      <c r="C1445" s="313"/>
      <c r="D1445" s="362"/>
      <c r="E1445" s="362"/>
      <c r="F1445" s="362"/>
      <c r="G1445" s="362"/>
      <c r="H1445" s="362"/>
    </row>
    <row r="1446" spans="1:8" x14ac:dyDescent="0.2">
      <c r="A1446" s="271"/>
      <c r="B1446" s="313"/>
      <c r="C1446" s="313"/>
      <c r="D1446" s="362"/>
      <c r="E1446" s="362"/>
      <c r="F1446" s="362"/>
      <c r="G1446" s="362"/>
      <c r="H1446" s="362"/>
    </row>
    <row r="1447" spans="1:8" x14ac:dyDescent="0.2">
      <c r="A1447" s="271"/>
      <c r="B1447" s="313"/>
      <c r="C1447" s="313"/>
      <c r="D1447" s="362"/>
      <c r="E1447" s="362"/>
      <c r="F1447" s="362"/>
      <c r="G1447" s="362"/>
      <c r="H1447" s="362"/>
    </row>
    <row r="1448" spans="1:8" x14ac:dyDescent="0.2">
      <c r="A1448" s="271"/>
      <c r="B1448" s="313"/>
      <c r="C1448" s="313"/>
      <c r="D1448" s="362"/>
      <c r="E1448" s="362"/>
      <c r="F1448" s="362"/>
      <c r="G1448" s="362"/>
      <c r="H1448" s="362"/>
    </row>
    <row r="1449" spans="1:8" x14ac:dyDescent="0.2">
      <c r="A1449" s="271"/>
      <c r="B1449" s="313"/>
      <c r="C1449" s="313"/>
      <c r="D1449" s="362"/>
      <c r="E1449" s="362"/>
      <c r="F1449" s="362"/>
      <c r="G1449" s="362"/>
      <c r="H1449" s="362"/>
    </row>
    <row r="1450" spans="1:8" x14ac:dyDescent="0.2">
      <c r="A1450" s="271"/>
      <c r="B1450" s="313"/>
      <c r="C1450" s="313"/>
      <c r="D1450" s="362"/>
      <c r="E1450" s="362"/>
      <c r="F1450" s="362"/>
      <c r="G1450" s="362"/>
      <c r="H1450" s="362"/>
    </row>
    <row r="1451" spans="1:8" x14ac:dyDescent="0.2">
      <c r="A1451" s="271"/>
      <c r="B1451" s="313"/>
      <c r="C1451" s="313"/>
      <c r="D1451" s="362"/>
      <c r="E1451" s="362"/>
      <c r="F1451" s="362"/>
      <c r="G1451" s="362"/>
      <c r="H1451" s="362"/>
    </row>
    <row r="1452" spans="1:8" x14ac:dyDescent="0.2">
      <c r="A1452" s="271"/>
      <c r="B1452" s="313"/>
      <c r="C1452" s="313"/>
      <c r="D1452" s="362"/>
      <c r="E1452" s="362"/>
      <c r="F1452" s="362"/>
      <c r="G1452" s="362"/>
      <c r="H1452" s="362"/>
    </row>
    <row r="1453" spans="1:8" x14ac:dyDescent="0.2">
      <c r="A1453" s="271"/>
      <c r="B1453" s="313"/>
      <c r="C1453" s="313"/>
      <c r="D1453" s="362"/>
      <c r="E1453" s="362"/>
      <c r="F1453" s="362"/>
      <c r="G1453" s="362"/>
      <c r="H1453" s="362"/>
    </row>
    <row r="1454" spans="1:8" x14ac:dyDescent="0.2">
      <c r="A1454" s="271"/>
      <c r="B1454" s="313"/>
      <c r="C1454" s="313"/>
      <c r="D1454" s="362"/>
      <c r="E1454" s="362"/>
      <c r="F1454" s="362"/>
      <c r="G1454" s="362"/>
      <c r="H1454" s="362"/>
    </row>
    <row r="1455" spans="1:8" x14ac:dyDescent="0.2">
      <c r="A1455" s="271"/>
      <c r="B1455" s="313"/>
      <c r="C1455" s="313"/>
      <c r="D1455" s="362"/>
      <c r="E1455" s="362"/>
      <c r="F1455" s="362"/>
      <c r="G1455" s="362"/>
      <c r="H1455" s="362"/>
    </row>
    <row r="1456" spans="1:8" x14ac:dyDescent="0.2">
      <c r="A1456" s="271"/>
      <c r="B1456" s="313"/>
      <c r="C1456" s="313"/>
      <c r="D1456" s="362"/>
      <c r="E1456" s="362"/>
      <c r="F1456" s="362"/>
      <c r="G1456" s="362"/>
      <c r="H1456" s="362"/>
    </row>
    <row r="1457" spans="1:8" x14ac:dyDescent="0.2">
      <c r="A1457" s="271"/>
      <c r="B1457" s="313"/>
      <c r="C1457" s="313"/>
      <c r="D1457" s="362"/>
      <c r="E1457" s="362"/>
      <c r="F1457" s="362"/>
      <c r="G1457" s="362"/>
      <c r="H1457" s="362"/>
    </row>
    <row r="1458" spans="1:8" x14ac:dyDescent="0.2">
      <c r="A1458" s="271"/>
      <c r="B1458" s="313"/>
      <c r="C1458" s="313"/>
      <c r="D1458" s="362"/>
      <c r="E1458" s="362"/>
      <c r="F1458" s="362"/>
      <c r="G1458" s="362"/>
      <c r="H1458" s="362"/>
    </row>
    <row r="1459" spans="1:8" x14ac:dyDescent="0.2">
      <c r="A1459" s="271"/>
      <c r="B1459" s="313"/>
      <c r="C1459" s="313"/>
      <c r="D1459" s="362"/>
      <c r="E1459" s="362"/>
      <c r="F1459" s="362"/>
      <c r="G1459" s="362"/>
      <c r="H1459" s="362"/>
    </row>
    <row r="1460" spans="1:8" x14ac:dyDescent="0.2">
      <c r="A1460" s="271"/>
      <c r="B1460" s="313"/>
      <c r="C1460" s="313"/>
      <c r="D1460" s="362"/>
      <c r="E1460" s="362"/>
      <c r="F1460" s="362"/>
      <c r="G1460" s="362"/>
      <c r="H1460" s="362"/>
    </row>
    <row r="1461" spans="1:8" x14ac:dyDescent="0.2">
      <c r="A1461" s="271"/>
      <c r="B1461" s="313"/>
      <c r="C1461" s="313"/>
      <c r="D1461" s="362"/>
      <c r="E1461" s="362"/>
      <c r="F1461" s="362"/>
      <c r="G1461" s="362"/>
      <c r="H1461" s="362"/>
    </row>
    <row r="1462" spans="1:8" x14ac:dyDescent="0.2">
      <c r="A1462" s="271"/>
      <c r="B1462" s="313"/>
      <c r="C1462" s="313"/>
      <c r="D1462" s="362"/>
      <c r="E1462" s="362"/>
      <c r="F1462" s="362"/>
      <c r="G1462" s="362"/>
      <c r="H1462" s="362"/>
    </row>
    <row r="1463" spans="1:8" x14ac:dyDescent="0.2">
      <c r="A1463" s="271"/>
      <c r="B1463" s="313"/>
      <c r="C1463" s="313"/>
      <c r="D1463" s="362"/>
      <c r="E1463" s="362"/>
      <c r="F1463" s="362"/>
      <c r="G1463" s="362"/>
      <c r="H1463" s="362"/>
    </row>
    <row r="1464" spans="1:8" x14ac:dyDescent="0.2">
      <c r="A1464" s="271"/>
      <c r="B1464" s="313"/>
      <c r="C1464" s="313"/>
      <c r="D1464" s="362"/>
      <c r="E1464" s="362"/>
      <c r="F1464" s="362"/>
      <c r="G1464" s="362"/>
      <c r="H1464" s="362"/>
    </row>
    <row r="1465" spans="1:8" x14ac:dyDescent="0.2">
      <c r="A1465" s="271"/>
      <c r="B1465" s="313"/>
      <c r="C1465" s="313"/>
      <c r="D1465" s="362"/>
      <c r="E1465" s="362"/>
      <c r="F1465" s="362"/>
      <c r="G1465" s="362"/>
      <c r="H1465" s="362"/>
    </row>
    <row r="1466" spans="1:8" x14ac:dyDescent="0.2">
      <c r="A1466" s="271"/>
      <c r="B1466" s="313"/>
      <c r="C1466" s="313"/>
      <c r="D1466" s="362"/>
      <c r="E1466" s="362"/>
      <c r="F1466" s="362"/>
      <c r="G1466" s="362"/>
      <c r="H1466" s="362"/>
    </row>
    <row r="1467" spans="1:8" x14ac:dyDescent="0.2">
      <c r="A1467" s="271"/>
      <c r="B1467" s="313"/>
      <c r="C1467" s="313"/>
      <c r="D1467" s="362"/>
      <c r="E1467" s="362"/>
      <c r="F1467" s="362"/>
      <c r="G1467" s="362"/>
      <c r="H1467" s="362"/>
    </row>
    <row r="1468" spans="1:8" x14ac:dyDescent="0.2">
      <c r="A1468" s="271"/>
      <c r="B1468" s="313"/>
      <c r="C1468" s="313"/>
      <c r="D1468" s="362"/>
      <c r="E1468" s="362"/>
      <c r="F1468" s="362"/>
      <c r="G1468" s="362"/>
      <c r="H1468" s="362"/>
    </row>
    <row r="1469" spans="1:8" x14ac:dyDescent="0.2">
      <c r="A1469" s="271"/>
      <c r="B1469" s="313"/>
      <c r="C1469" s="313"/>
      <c r="D1469" s="362"/>
      <c r="E1469" s="362"/>
      <c r="F1469" s="362"/>
      <c r="G1469" s="362"/>
      <c r="H1469" s="362"/>
    </row>
    <row r="1470" spans="1:8" x14ac:dyDescent="0.2">
      <c r="A1470" s="271"/>
      <c r="B1470" s="313"/>
      <c r="C1470" s="313"/>
      <c r="D1470" s="362"/>
      <c r="E1470" s="362"/>
      <c r="F1470" s="362"/>
      <c r="G1470" s="362"/>
      <c r="H1470" s="362"/>
    </row>
    <row r="1471" spans="1:8" x14ac:dyDescent="0.2">
      <c r="A1471" s="271"/>
      <c r="B1471" s="313"/>
      <c r="C1471" s="313"/>
      <c r="D1471" s="362"/>
      <c r="E1471" s="362"/>
      <c r="F1471" s="362"/>
      <c r="G1471" s="362"/>
      <c r="H1471" s="362"/>
    </row>
    <row r="1472" spans="1:8" x14ac:dyDescent="0.2">
      <c r="A1472" s="271"/>
      <c r="B1472" s="313"/>
      <c r="C1472" s="313"/>
      <c r="D1472" s="362"/>
      <c r="E1472" s="362"/>
      <c r="F1472" s="362"/>
      <c r="G1472" s="362"/>
      <c r="H1472" s="362"/>
    </row>
    <row r="1473" spans="1:8" x14ac:dyDescent="0.2">
      <c r="A1473" s="271"/>
      <c r="B1473" s="313"/>
      <c r="C1473" s="313"/>
      <c r="D1473" s="362"/>
      <c r="E1473" s="362"/>
      <c r="F1473" s="362"/>
      <c r="G1473" s="362"/>
      <c r="H1473" s="362"/>
    </row>
    <row r="1474" spans="1:8" x14ac:dyDescent="0.2">
      <c r="A1474" s="271"/>
      <c r="B1474" s="313"/>
      <c r="C1474" s="313"/>
      <c r="D1474" s="362"/>
      <c r="E1474" s="362"/>
      <c r="F1474" s="362"/>
      <c r="G1474" s="362"/>
      <c r="H1474" s="362"/>
    </row>
    <row r="1475" spans="1:8" x14ac:dyDescent="0.2">
      <c r="A1475" s="271"/>
      <c r="B1475" s="313"/>
      <c r="C1475" s="313"/>
      <c r="D1475" s="362"/>
      <c r="E1475" s="362"/>
      <c r="F1475" s="362"/>
      <c r="G1475" s="362"/>
      <c r="H1475" s="362"/>
    </row>
    <row r="1476" spans="1:8" x14ac:dyDescent="0.2">
      <c r="A1476" s="271"/>
      <c r="B1476" s="313"/>
      <c r="C1476" s="313"/>
      <c r="D1476" s="362"/>
      <c r="E1476" s="362"/>
      <c r="F1476" s="362"/>
      <c r="G1476" s="362"/>
      <c r="H1476" s="362"/>
    </row>
    <row r="1477" spans="1:8" x14ac:dyDescent="0.2">
      <c r="A1477" s="271"/>
      <c r="B1477" s="313"/>
      <c r="C1477" s="313"/>
      <c r="D1477" s="362"/>
      <c r="E1477" s="362"/>
      <c r="F1477" s="362"/>
      <c r="G1477" s="362"/>
      <c r="H1477" s="362"/>
    </row>
    <row r="1478" spans="1:8" x14ac:dyDescent="0.2">
      <c r="A1478" s="271"/>
      <c r="B1478" s="313"/>
      <c r="C1478" s="313"/>
      <c r="D1478" s="362"/>
      <c r="E1478" s="362"/>
      <c r="F1478" s="362"/>
      <c r="G1478" s="362"/>
      <c r="H1478" s="362"/>
    </row>
    <row r="1479" spans="1:8" x14ac:dyDescent="0.2">
      <c r="A1479" s="271"/>
      <c r="B1479" s="313"/>
      <c r="C1479" s="313"/>
      <c r="D1479" s="362"/>
      <c r="E1479" s="362"/>
      <c r="F1479" s="362"/>
      <c r="G1479" s="362"/>
      <c r="H1479" s="362"/>
    </row>
    <row r="1480" spans="1:8" x14ac:dyDescent="0.2">
      <c r="A1480" s="271"/>
      <c r="B1480" s="313"/>
      <c r="C1480" s="313"/>
      <c r="D1480" s="362"/>
      <c r="E1480" s="362"/>
      <c r="F1480" s="362"/>
      <c r="G1480" s="362"/>
      <c r="H1480" s="362"/>
    </row>
    <row r="1481" spans="1:8" x14ac:dyDescent="0.2">
      <c r="A1481" s="271"/>
      <c r="B1481" s="313"/>
      <c r="C1481" s="313"/>
      <c r="D1481" s="362"/>
      <c r="E1481" s="362"/>
      <c r="F1481" s="362"/>
      <c r="G1481" s="362"/>
      <c r="H1481" s="362"/>
    </row>
    <row r="1482" spans="1:8" x14ac:dyDescent="0.2">
      <c r="A1482" s="271"/>
      <c r="B1482" s="313"/>
      <c r="C1482" s="313"/>
      <c r="D1482" s="362"/>
      <c r="E1482" s="362"/>
      <c r="F1482" s="362"/>
      <c r="G1482" s="362"/>
      <c r="H1482" s="362"/>
    </row>
    <row r="1483" spans="1:8" x14ac:dyDescent="0.2">
      <c r="A1483" s="271"/>
      <c r="B1483" s="313"/>
      <c r="C1483" s="313"/>
      <c r="D1483" s="362"/>
      <c r="E1483" s="362"/>
      <c r="F1483" s="362"/>
      <c r="G1483" s="362"/>
      <c r="H1483" s="362"/>
    </row>
    <row r="1484" spans="1:8" x14ac:dyDescent="0.2">
      <c r="A1484" s="271"/>
      <c r="B1484" s="313"/>
      <c r="C1484" s="313"/>
      <c r="D1484" s="362"/>
      <c r="E1484" s="362"/>
      <c r="F1484" s="362"/>
      <c r="G1484" s="362"/>
      <c r="H1484" s="362"/>
    </row>
    <row r="1485" spans="1:8" x14ac:dyDescent="0.2">
      <c r="A1485" s="271"/>
      <c r="B1485" s="313"/>
      <c r="C1485" s="313"/>
      <c r="D1485" s="362"/>
      <c r="E1485" s="362"/>
      <c r="F1485" s="362"/>
      <c r="G1485" s="362"/>
      <c r="H1485" s="362"/>
    </row>
    <row r="1486" spans="1:8" x14ac:dyDescent="0.2">
      <c r="A1486" s="271"/>
      <c r="B1486" s="313"/>
      <c r="C1486" s="313"/>
      <c r="D1486" s="362"/>
      <c r="E1486" s="362"/>
      <c r="F1486" s="362"/>
      <c r="G1486" s="362"/>
      <c r="H1486" s="362"/>
    </row>
    <row r="1487" spans="1:8" x14ac:dyDescent="0.2">
      <c r="A1487" s="271"/>
      <c r="B1487" s="313"/>
      <c r="C1487" s="313"/>
      <c r="D1487" s="362"/>
      <c r="E1487" s="362"/>
      <c r="F1487" s="362"/>
      <c r="G1487" s="362"/>
      <c r="H1487" s="362"/>
    </row>
    <row r="1488" spans="1:8" x14ac:dyDescent="0.2">
      <c r="A1488" s="271"/>
      <c r="B1488" s="313"/>
      <c r="C1488" s="313"/>
      <c r="D1488" s="362"/>
      <c r="E1488" s="362"/>
      <c r="F1488" s="362"/>
      <c r="G1488" s="362"/>
      <c r="H1488" s="362"/>
    </row>
    <row r="1489" spans="1:8" x14ac:dyDescent="0.2">
      <c r="A1489" s="271"/>
      <c r="B1489" s="313"/>
      <c r="C1489" s="313"/>
      <c r="D1489" s="362"/>
      <c r="E1489" s="362"/>
      <c r="F1489" s="362"/>
      <c r="G1489" s="362"/>
      <c r="H1489" s="362"/>
    </row>
    <row r="1490" spans="1:8" x14ac:dyDescent="0.2">
      <c r="A1490" s="271"/>
      <c r="B1490" s="313"/>
      <c r="C1490" s="313"/>
      <c r="D1490" s="362"/>
      <c r="E1490" s="362"/>
      <c r="F1490" s="362"/>
      <c r="G1490" s="362"/>
      <c r="H1490" s="362"/>
    </row>
    <row r="1491" spans="1:8" x14ac:dyDescent="0.2">
      <c r="A1491" s="271"/>
      <c r="B1491" s="313"/>
      <c r="C1491" s="313"/>
      <c r="D1491" s="362"/>
      <c r="E1491" s="362"/>
      <c r="F1491" s="362"/>
      <c r="G1491" s="362"/>
      <c r="H1491" s="362"/>
    </row>
    <row r="1492" spans="1:8" x14ac:dyDescent="0.2">
      <c r="A1492" s="271"/>
      <c r="B1492" s="313"/>
      <c r="C1492" s="313"/>
      <c r="D1492" s="362"/>
      <c r="E1492" s="362"/>
      <c r="F1492" s="362"/>
      <c r="G1492" s="362"/>
      <c r="H1492" s="362"/>
    </row>
    <row r="1493" spans="1:8" x14ac:dyDescent="0.2">
      <c r="A1493" s="271"/>
      <c r="B1493" s="313"/>
      <c r="C1493" s="313"/>
      <c r="D1493" s="362"/>
      <c r="E1493" s="362"/>
      <c r="F1493" s="362"/>
      <c r="G1493" s="362"/>
      <c r="H1493" s="362"/>
    </row>
    <row r="1494" spans="1:8" x14ac:dyDescent="0.2">
      <c r="A1494" s="271"/>
      <c r="B1494" s="313"/>
      <c r="C1494" s="313"/>
      <c r="D1494" s="362"/>
      <c r="E1494" s="362"/>
      <c r="F1494" s="362"/>
      <c r="G1494" s="362"/>
      <c r="H1494" s="362"/>
    </row>
    <row r="1495" spans="1:8" x14ac:dyDescent="0.2">
      <c r="A1495" s="271"/>
      <c r="B1495" s="313"/>
      <c r="C1495" s="313"/>
      <c r="D1495" s="362"/>
      <c r="E1495" s="362"/>
      <c r="F1495" s="362"/>
      <c r="G1495" s="362"/>
      <c r="H1495" s="362"/>
    </row>
    <row r="1496" spans="1:8" x14ac:dyDescent="0.2">
      <c r="A1496" s="271"/>
      <c r="B1496" s="313"/>
      <c r="C1496" s="313"/>
      <c r="D1496" s="362"/>
      <c r="E1496" s="362"/>
      <c r="F1496" s="362"/>
      <c r="G1496" s="362"/>
      <c r="H1496" s="362"/>
    </row>
    <row r="1497" spans="1:8" x14ac:dyDescent="0.2">
      <c r="A1497" s="271"/>
      <c r="B1497" s="313"/>
      <c r="C1497" s="313"/>
      <c r="D1497" s="362"/>
      <c r="E1497" s="362"/>
      <c r="F1497" s="362"/>
      <c r="G1497" s="362"/>
      <c r="H1497" s="362"/>
    </row>
    <row r="1498" spans="1:8" x14ac:dyDescent="0.2">
      <c r="A1498" s="271"/>
      <c r="B1498" s="313"/>
      <c r="C1498" s="313"/>
      <c r="D1498" s="362"/>
      <c r="E1498" s="362"/>
      <c r="F1498" s="362"/>
      <c r="G1498" s="362"/>
      <c r="H1498" s="362"/>
    </row>
    <row r="1499" spans="1:8" x14ac:dyDescent="0.2">
      <c r="A1499" s="271"/>
      <c r="B1499" s="313"/>
      <c r="C1499" s="313"/>
      <c r="D1499" s="362"/>
      <c r="E1499" s="362"/>
      <c r="F1499" s="362"/>
      <c r="G1499" s="362"/>
      <c r="H1499" s="362"/>
    </row>
    <row r="1500" spans="1:8" x14ac:dyDescent="0.2">
      <c r="A1500" s="271"/>
      <c r="B1500" s="313"/>
      <c r="C1500" s="313"/>
      <c r="D1500" s="362"/>
      <c r="E1500" s="362"/>
      <c r="F1500" s="362"/>
      <c r="G1500" s="362"/>
      <c r="H1500" s="362"/>
    </row>
    <row r="1501" spans="1:8" x14ac:dyDescent="0.2">
      <c r="A1501" s="271"/>
      <c r="B1501" s="313"/>
      <c r="C1501" s="313"/>
      <c r="D1501" s="362"/>
      <c r="E1501" s="362"/>
      <c r="F1501" s="362"/>
      <c r="G1501" s="362"/>
      <c r="H1501" s="362"/>
    </row>
    <row r="1502" spans="1:8" x14ac:dyDescent="0.2">
      <c r="A1502" s="271"/>
      <c r="B1502" s="313"/>
      <c r="C1502" s="313"/>
      <c r="D1502" s="362"/>
      <c r="E1502" s="362"/>
      <c r="F1502" s="362"/>
      <c r="G1502" s="362"/>
      <c r="H1502" s="362"/>
    </row>
    <row r="1503" spans="1:8" x14ac:dyDescent="0.2">
      <c r="A1503" s="271"/>
      <c r="B1503" s="313"/>
      <c r="C1503" s="313"/>
      <c r="D1503" s="362"/>
      <c r="E1503" s="362"/>
      <c r="F1503" s="362"/>
      <c r="G1503" s="362"/>
      <c r="H1503" s="362"/>
    </row>
    <row r="1504" spans="1:8" x14ac:dyDescent="0.2">
      <c r="A1504" s="271"/>
      <c r="B1504" s="313"/>
      <c r="C1504" s="313"/>
      <c r="D1504" s="362"/>
      <c r="E1504" s="362"/>
      <c r="F1504" s="362"/>
      <c r="G1504" s="362"/>
      <c r="H1504" s="362"/>
    </row>
    <row r="1505" spans="1:8" x14ac:dyDescent="0.2">
      <c r="A1505" s="271"/>
      <c r="B1505" s="313"/>
      <c r="C1505" s="313"/>
      <c r="D1505" s="362"/>
      <c r="E1505" s="362"/>
      <c r="F1505" s="362"/>
      <c r="G1505" s="362"/>
      <c r="H1505" s="362"/>
    </row>
    <row r="1506" spans="1:8" x14ac:dyDescent="0.2">
      <c r="A1506" s="271"/>
      <c r="B1506" s="313"/>
      <c r="C1506" s="313"/>
      <c r="D1506" s="362"/>
      <c r="E1506" s="362"/>
      <c r="F1506" s="362"/>
      <c r="G1506" s="362"/>
      <c r="H1506" s="362"/>
    </row>
    <row r="1507" spans="1:8" x14ac:dyDescent="0.2">
      <c r="A1507" s="271"/>
      <c r="B1507" s="313"/>
      <c r="C1507" s="313"/>
      <c r="D1507" s="362"/>
      <c r="E1507" s="362"/>
      <c r="F1507" s="362"/>
      <c r="G1507" s="362"/>
      <c r="H1507" s="362"/>
    </row>
    <row r="1508" spans="1:8" x14ac:dyDescent="0.2">
      <c r="A1508" s="271"/>
      <c r="B1508" s="313"/>
      <c r="C1508" s="313"/>
      <c r="D1508" s="362"/>
      <c r="E1508" s="362"/>
      <c r="F1508" s="362"/>
      <c r="G1508" s="362"/>
      <c r="H1508" s="362"/>
    </row>
    <row r="1509" spans="1:8" x14ac:dyDescent="0.2">
      <c r="A1509" s="271"/>
      <c r="B1509" s="313"/>
      <c r="C1509" s="313"/>
      <c r="D1509" s="362"/>
      <c r="E1509" s="362"/>
      <c r="F1509" s="362"/>
      <c r="G1509" s="362"/>
      <c r="H1509" s="362"/>
    </row>
    <row r="1510" spans="1:8" x14ac:dyDescent="0.2">
      <c r="A1510" s="271"/>
      <c r="B1510" s="313"/>
      <c r="C1510" s="313"/>
      <c r="D1510" s="362"/>
      <c r="E1510" s="362"/>
      <c r="F1510" s="362"/>
      <c r="G1510" s="362"/>
      <c r="H1510" s="362"/>
    </row>
    <row r="1511" spans="1:8" x14ac:dyDescent="0.2">
      <c r="A1511" s="271"/>
      <c r="B1511" s="313"/>
      <c r="C1511" s="313"/>
      <c r="D1511" s="362"/>
      <c r="E1511" s="362"/>
      <c r="F1511" s="362"/>
      <c r="G1511" s="362"/>
      <c r="H1511" s="362"/>
    </row>
    <row r="1512" spans="1:8" x14ac:dyDescent="0.2">
      <c r="A1512" s="271"/>
      <c r="B1512" s="313"/>
      <c r="C1512" s="313"/>
      <c r="D1512" s="362"/>
      <c r="E1512" s="362"/>
      <c r="F1512" s="362"/>
      <c r="G1512" s="362"/>
      <c r="H1512" s="362"/>
    </row>
    <row r="1513" spans="1:8" x14ac:dyDescent="0.2">
      <c r="A1513" s="271"/>
      <c r="B1513" s="313"/>
      <c r="C1513" s="313"/>
      <c r="D1513" s="362"/>
      <c r="E1513" s="362"/>
      <c r="F1513" s="362"/>
      <c r="G1513" s="362"/>
      <c r="H1513" s="362"/>
    </row>
    <row r="1514" spans="1:8" x14ac:dyDescent="0.2">
      <c r="A1514" s="271"/>
      <c r="B1514" s="313"/>
      <c r="C1514" s="313"/>
      <c r="D1514" s="362"/>
      <c r="E1514" s="362"/>
      <c r="F1514" s="362"/>
      <c r="G1514" s="362"/>
      <c r="H1514" s="362"/>
    </row>
    <row r="1515" spans="1:8" x14ac:dyDescent="0.2">
      <c r="A1515" s="271"/>
      <c r="B1515" s="313"/>
      <c r="C1515" s="313"/>
      <c r="D1515" s="362"/>
      <c r="E1515" s="362"/>
      <c r="F1515" s="362"/>
      <c r="G1515" s="362"/>
      <c r="H1515" s="362"/>
    </row>
    <row r="1516" spans="1:8" x14ac:dyDescent="0.2">
      <c r="A1516" s="271"/>
      <c r="B1516" s="313"/>
      <c r="C1516" s="313"/>
      <c r="D1516" s="362"/>
      <c r="E1516" s="362"/>
      <c r="F1516" s="362"/>
      <c r="G1516" s="362"/>
      <c r="H1516" s="362"/>
    </row>
    <row r="1517" spans="1:8" x14ac:dyDescent="0.2">
      <c r="A1517" s="271"/>
      <c r="B1517" s="313"/>
      <c r="C1517" s="313"/>
      <c r="D1517" s="362"/>
      <c r="E1517" s="362"/>
      <c r="F1517" s="362"/>
      <c r="G1517" s="362"/>
      <c r="H1517" s="362"/>
    </row>
    <row r="1518" spans="1:8" x14ac:dyDescent="0.2">
      <c r="A1518" s="271"/>
      <c r="B1518" s="313"/>
      <c r="C1518" s="313"/>
      <c r="D1518" s="362"/>
      <c r="E1518" s="362"/>
      <c r="F1518" s="362"/>
      <c r="G1518" s="362"/>
      <c r="H1518" s="362"/>
    </row>
    <row r="1519" spans="1:8" x14ac:dyDescent="0.2">
      <c r="A1519" s="271"/>
      <c r="B1519" s="313"/>
      <c r="C1519" s="313"/>
      <c r="D1519" s="362"/>
      <c r="E1519" s="362"/>
      <c r="F1519" s="362"/>
      <c r="G1519" s="362"/>
      <c r="H1519" s="362"/>
    </row>
    <row r="1520" spans="1:8" x14ac:dyDescent="0.2">
      <c r="A1520" s="271"/>
      <c r="B1520" s="313"/>
      <c r="C1520" s="313"/>
      <c r="D1520" s="362"/>
      <c r="E1520" s="362"/>
      <c r="F1520" s="362"/>
      <c r="G1520" s="362"/>
      <c r="H1520" s="362"/>
    </row>
    <row r="1521" spans="1:8" x14ac:dyDescent="0.2">
      <c r="A1521" s="271"/>
      <c r="B1521" s="313"/>
      <c r="C1521" s="313"/>
      <c r="D1521" s="362"/>
      <c r="E1521" s="362"/>
      <c r="F1521" s="362"/>
      <c r="G1521" s="362"/>
      <c r="H1521" s="362"/>
    </row>
    <row r="1522" spans="1:8" x14ac:dyDescent="0.2">
      <c r="A1522" s="271"/>
      <c r="B1522" s="313"/>
      <c r="C1522" s="313"/>
      <c r="D1522" s="362"/>
      <c r="E1522" s="362"/>
      <c r="F1522" s="362"/>
      <c r="G1522" s="362"/>
      <c r="H1522" s="362"/>
    </row>
    <row r="1523" spans="1:8" x14ac:dyDescent="0.2">
      <c r="A1523" s="271"/>
      <c r="B1523" s="313"/>
      <c r="C1523" s="313"/>
      <c r="D1523" s="362"/>
      <c r="E1523" s="362"/>
      <c r="F1523" s="362"/>
      <c r="G1523" s="362"/>
      <c r="H1523" s="362"/>
    </row>
    <row r="1524" spans="1:8" x14ac:dyDescent="0.2">
      <c r="A1524" s="271"/>
      <c r="B1524" s="313"/>
      <c r="C1524" s="313"/>
      <c r="D1524" s="362"/>
      <c r="E1524" s="362"/>
      <c r="F1524" s="362"/>
      <c r="G1524" s="362"/>
      <c r="H1524" s="362"/>
    </row>
    <row r="1525" spans="1:8" x14ac:dyDescent="0.2">
      <c r="A1525" s="271"/>
      <c r="B1525" s="313"/>
      <c r="C1525" s="313"/>
      <c r="D1525" s="362"/>
      <c r="E1525" s="362"/>
      <c r="F1525" s="362"/>
      <c r="G1525" s="362"/>
      <c r="H1525" s="362"/>
    </row>
    <row r="1526" spans="1:8" x14ac:dyDescent="0.2">
      <c r="A1526" s="271"/>
      <c r="B1526" s="313"/>
      <c r="C1526" s="313"/>
      <c r="D1526" s="362"/>
      <c r="E1526" s="362"/>
      <c r="F1526" s="362"/>
      <c r="G1526" s="362"/>
      <c r="H1526" s="362"/>
    </row>
    <row r="1527" spans="1:8" x14ac:dyDescent="0.2">
      <c r="A1527" s="271"/>
      <c r="B1527" s="313"/>
      <c r="C1527" s="313"/>
      <c r="D1527" s="362"/>
      <c r="E1527" s="362"/>
      <c r="F1527" s="362"/>
      <c r="G1527" s="362"/>
      <c r="H1527" s="362"/>
    </row>
    <row r="1528" spans="1:8" x14ac:dyDescent="0.2">
      <c r="A1528" s="271"/>
      <c r="B1528" s="313"/>
      <c r="C1528" s="313"/>
      <c r="D1528" s="362"/>
      <c r="E1528" s="362"/>
      <c r="F1528" s="362"/>
      <c r="G1528" s="362"/>
      <c r="H1528" s="362"/>
    </row>
    <row r="1529" spans="1:8" x14ac:dyDescent="0.2">
      <c r="A1529" s="271"/>
      <c r="B1529" s="313"/>
      <c r="C1529" s="313"/>
      <c r="D1529" s="362"/>
      <c r="E1529" s="362"/>
      <c r="F1529" s="362"/>
      <c r="G1529" s="362"/>
      <c r="H1529" s="362"/>
    </row>
    <row r="1530" spans="1:8" x14ac:dyDescent="0.2">
      <c r="A1530" s="271"/>
      <c r="B1530" s="313"/>
      <c r="C1530" s="313"/>
      <c r="D1530" s="362"/>
      <c r="E1530" s="362"/>
      <c r="F1530" s="362"/>
      <c r="G1530" s="362"/>
      <c r="H1530" s="362"/>
    </row>
    <row r="1531" spans="1:8" x14ac:dyDescent="0.2">
      <c r="A1531" s="271"/>
      <c r="B1531" s="313"/>
      <c r="C1531" s="313"/>
      <c r="D1531" s="362"/>
      <c r="E1531" s="362"/>
      <c r="F1531" s="362"/>
      <c r="G1531" s="362"/>
      <c r="H1531" s="362"/>
    </row>
    <row r="1532" spans="1:8" x14ac:dyDescent="0.2">
      <c r="A1532" s="271"/>
      <c r="B1532" s="313"/>
      <c r="C1532" s="313"/>
      <c r="D1532" s="362"/>
      <c r="E1532" s="362"/>
      <c r="F1532" s="362"/>
      <c r="G1532" s="362"/>
      <c r="H1532" s="362"/>
    </row>
    <row r="1533" spans="1:8" x14ac:dyDescent="0.2">
      <c r="A1533" s="271"/>
      <c r="B1533" s="313"/>
      <c r="C1533" s="313"/>
      <c r="D1533" s="362"/>
      <c r="E1533" s="362"/>
      <c r="F1533" s="362"/>
      <c r="G1533" s="362"/>
      <c r="H1533" s="362"/>
    </row>
    <row r="1534" spans="1:8" x14ac:dyDescent="0.2">
      <c r="A1534" s="271"/>
      <c r="B1534" s="313"/>
      <c r="C1534" s="313"/>
      <c r="D1534" s="362"/>
      <c r="E1534" s="362"/>
      <c r="F1534" s="362"/>
      <c r="G1534" s="362"/>
      <c r="H1534" s="362"/>
    </row>
    <row r="1535" spans="1:8" x14ac:dyDescent="0.2">
      <c r="A1535" s="271"/>
      <c r="B1535" s="313"/>
      <c r="C1535" s="313"/>
      <c r="D1535" s="362"/>
      <c r="E1535" s="362"/>
      <c r="F1535" s="362"/>
      <c r="G1535" s="362"/>
      <c r="H1535" s="362"/>
    </row>
    <row r="1536" spans="1:8" x14ac:dyDescent="0.2">
      <c r="A1536" s="271"/>
      <c r="B1536" s="313"/>
      <c r="C1536" s="313"/>
      <c r="D1536" s="362"/>
      <c r="E1536" s="362"/>
      <c r="F1536" s="362"/>
      <c r="G1536" s="362"/>
      <c r="H1536" s="362"/>
    </row>
    <row r="1537" spans="1:8" x14ac:dyDescent="0.2">
      <c r="A1537" s="271"/>
      <c r="B1537" s="313"/>
      <c r="C1537" s="313"/>
      <c r="D1537" s="362"/>
      <c r="E1537" s="362"/>
      <c r="F1537" s="362"/>
      <c r="G1537" s="362"/>
      <c r="H1537" s="362"/>
    </row>
    <row r="1538" spans="1:8" x14ac:dyDescent="0.2">
      <c r="A1538" s="271"/>
      <c r="B1538" s="313"/>
      <c r="C1538" s="313"/>
      <c r="D1538" s="362"/>
      <c r="E1538" s="362"/>
      <c r="F1538" s="362"/>
      <c r="G1538" s="362"/>
      <c r="H1538" s="362"/>
    </row>
    <row r="1539" spans="1:8" x14ac:dyDescent="0.2">
      <c r="A1539" s="271"/>
      <c r="B1539" s="313"/>
      <c r="C1539" s="313"/>
      <c r="D1539" s="362"/>
      <c r="E1539" s="362"/>
      <c r="F1539" s="362"/>
      <c r="G1539" s="362"/>
      <c r="H1539" s="362"/>
    </row>
    <row r="1540" spans="1:8" x14ac:dyDescent="0.2">
      <c r="A1540" s="271"/>
      <c r="B1540" s="313"/>
      <c r="C1540" s="313"/>
      <c r="D1540" s="362"/>
      <c r="E1540" s="362"/>
      <c r="F1540" s="362"/>
      <c r="G1540" s="362"/>
      <c r="H1540" s="362"/>
    </row>
    <row r="1541" spans="1:8" x14ac:dyDescent="0.2">
      <c r="A1541" s="271"/>
      <c r="B1541" s="313"/>
      <c r="C1541" s="313"/>
      <c r="D1541" s="362"/>
      <c r="E1541" s="362"/>
      <c r="F1541" s="362"/>
      <c r="G1541" s="362"/>
      <c r="H1541" s="362"/>
    </row>
    <row r="1542" spans="1:8" x14ac:dyDescent="0.2">
      <c r="A1542" s="271"/>
      <c r="B1542" s="313"/>
      <c r="C1542" s="313"/>
      <c r="D1542" s="362"/>
      <c r="E1542" s="362"/>
      <c r="F1542" s="362"/>
      <c r="G1542" s="362"/>
      <c r="H1542" s="362"/>
    </row>
    <row r="1543" spans="1:8" x14ac:dyDescent="0.2">
      <c r="A1543" s="271"/>
      <c r="B1543" s="313"/>
      <c r="C1543" s="313"/>
      <c r="D1543" s="362"/>
      <c r="E1543" s="362"/>
      <c r="F1543" s="362"/>
      <c r="G1543" s="362"/>
      <c r="H1543" s="362"/>
    </row>
    <row r="1544" spans="1:8" x14ac:dyDescent="0.2">
      <c r="A1544" s="271"/>
      <c r="B1544" s="313"/>
      <c r="C1544" s="313"/>
      <c r="D1544" s="362"/>
      <c r="E1544" s="362"/>
      <c r="F1544" s="362"/>
      <c r="G1544" s="362"/>
      <c r="H1544" s="362"/>
    </row>
    <row r="1545" spans="1:8" x14ac:dyDescent="0.2">
      <c r="A1545" s="271"/>
      <c r="B1545" s="313"/>
      <c r="C1545" s="313"/>
      <c r="D1545" s="362"/>
      <c r="E1545" s="362"/>
      <c r="F1545" s="362"/>
      <c r="G1545" s="362"/>
      <c r="H1545" s="362"/>
    </row>
    <row r="1546" spans="1:8" x14ac:dyDescent="0.2">
      <c r="A1546" s="271"/>
      <c r="B1546" s="313"/>
      <c r="C1546" s="313"/>
      <c r="D1546" s="362"/>
      <c r="E1546" s="362"/>
      <c r="F1546" s="362"/>
      <c r="G1546" s="362"/>
      <c r="H1546" s="362"/>
    </row>
    <row r="1547" spans="1:8" x14ac:dyDescent="0.2">
      <c r="A1547" s="271"/>
      <c r="B1547" s="313"/>
      <c r="C1547" s="313"/>
      <c r="D1547" s="362"/>
      <c r="E1547" s="362"/>
      <c r="F1547" s="362"/>
      <c r="G1547" s="362"/>
      <c r="H1547" s="362"/>
    </row>
    <row r="1548" spans="1:8" x14ac:dyDescent="0.2">
      <c r="A1548" s="271"/>
      <c r="B1548" s="313"/>
      <c r="C1548" s="313"/>
      <c r="D1548" s="362"/>
      <c r="E1548" s="362"/>
      <c r="F1548" s="362"/>
      <c r="G1548" s="362"/>
      <c r="H1548" s="362"/>
    </row>
    <row r="1549" spans="1:8" x14ac:dyDescent="0.2">
      <c r="A1549" s="271"/>
      <c r="B1549" s="313"/>
      <c r="C1549" s="313"/>
      <c r="D1549" s="362"/>
      <c r="E1549" s="362"/>
      <c r="F1549" s="362"/>
      <c r="G1549" s="362"/>
      <c r="H1549" s="362"/>
    </row>
    <row r="1550" spans="1:8" x14ac:dyDescent="0.2">
      <c r="A1550" s="271"/>
      <c r="B1550" s="313"/>
      <c r="C1550" s="313"/>
      <c r="D1550" s="362"/>
      <c r="E1550" s="362"/>
      <c r="F1550" s="362"/>
      <c r="G1550" s="362"/>
      <c r="H1550" s="362"/>
    </row>
    <row r="1551" spans="1:8" x14ac:dyDescent="0.2">
      <c r="A1551" s="271"/>
      <c r="B1551" s="313"/>
      <c r="C1551" s="313"/>
      <c r="D1551" s="362"/>
      <c r="E1551" s="362"/>
      <c r="F1551" s="362"/>
      <c r="G1551" s="362"/>
      <c r="H1551" s="362"/>
    </row>
    <row r="1552" spans="1:8" x14ac:dyDescent="0.2">
      <c r="A1552" s="271"/>
      <c r="B1552" s="313"/>
      <c r="C1552" s="313"/>
      <c r="D1552" s="362"/>
      <c r="E1552" s="362"/>
      <c r="F1552" s="362"/>
      <c r="G1552" s="362"/>
      <c r="H1552" s="362"/>
    </row>
    <row r="1553" spans="1:8" x14ac:dyDescent="0.2">
      <c r="A1553" s="271"/>
      <c r="B1553" s="313"/>
      <c r="C1553" s="313"/>
      <c r="D1553" s="362"/>
      <c r="E1553" s="362"/>
      <c r="F1553" s="362"/>
      <c r="G1553" s="362"/>
      <c r="H1553" s="362"/>
    </row>
    <row r="1554" spans="1:8" x14ac:dyDescent="0.2">
      <c r="A1554" s="271"/>
      <c r="B1554" s="313"/>
      <c r="C1554" s="313"/>
      <c r="D1554" s="362"/>
      <c r="E1554" s="362"/>
      <c r="F1554" s="362"/>
      <c r="G1554" s="362"/>
      <c r="H1554" s="362"/>
    </row>
    <row r="1555" spans="1:8" x14ac:dyDescent="0.2">
      <c r="A1555" s="271"/>
      <c r="B1555" s="313"/>
      <c r="C1555" s="313"/>
      <c r="D1555" s="362"/>
      <c r="E1555" s="362"/>
      <c r="F1555" s="362"/>
      <c r="G1555" s="362"/>
      <c r="H1555" s="362"/>
    </row>
    <row r="1556" spans="1:8" x14ac:dyDescent="0.2">
      <c r="A1556" s="271"/>
      <c r="B1556" s="313"/>
      <c r="C1556" s="313"/>
      <c r="D1556" s="362"/>
      <c r="E1556" s="362"/>
      <c r="F1556" s="362"/>
      <c r="G1556" s="362"/>
      <c r="H1556" s="362"/>
    </row>
    <row r="1557" spans="1:8" x14ac:dyDescent="0.2">
      <c r="A1557" s="271"/>
      <c r="B1557" s="313"/>
      <c r="C1557" s="313"/>
      <c r="D1557" s="362"/>
      <c r="E1557" s="362"/>
      <c r="F1557" s="362"/>
      <c r="G1557" s="362"/>
      <c r="H1557" s="362"/>
    </row>
    <row r="1558" spans="1:8" x14ac:dyDescent="0.2">
      <c r="A1558" s="271"/>
      <c r="B1558" s="313"/>
      <c r="C1558" s="313"/>
      <c r="D1558" s="362"/>
      <c r="E1558" s="362"/>
      <c r="F1558" s="362"/>
      <c r="G1558" s="362"/>
      <c r="H1558" s="362"/>
    </row>
    <row r="1559" spans="1:8" x14ac:dyDescent="0.2">
      <c r="A1559" s="271"/>
      <c r="B1559" s="313"/>
      <c r="C1559" s="313"/>
      <c r="D1559" s="362"/>
      <c r="E1559" s="362"/>
      <c r="F1559" s="362"/>
      <c r="G1559" s="362"/>
      <c r="H1559" s="362"/>
    </row>
    <row r="1560" spans="1:8" x14ac:dyDescent="0.2">
      <c r="A1560" s="271"/>
      <c r="B1560" s="313"/>
      <c r="C1560" s="313"/>
      <c r="D1560" s="362"/>
      <c r="E1560" s="362"/>
      <c r="F1560" s="362"/>
      <c r="G1560" s="362"/>
      <c r="H1560" s="362"/>
    </row>
    <row r="1561" spans="1:8" x14ac:dyDescent="0.2">
      <c r="A1561" s="271"/>
      <c r="B1561" s="313"/>
      <c r="C1561" s="313"/>
      <c r="D1561" s="362"/>
      <c r="E1561" s="362"/>
      <c r="F1561" s="362"/>
      <c r="G1561" s="362"/>
      <c r="H1561" s="362"/>
    </row>
    <row r="1562" spans="1:8" x14ac:dyDescent="0.2">
      <c r="A1562" s="271"/>
      <c r="B1562" s="313"/>
      <c r="C1562" s="313"/>
      <c r="D1562" s="362"/>
      <c r="E1562" s="362"/>
      <c r="F1562" s="362"/>
      <c r="G1562" s="362"/>
      <c r="H1562" s="362"/>
    </row>
    <row r="1563" spans="1:8" x14ac:dyDescent="0.2">
      <c r="A1563" s="271"/>
      <c r="B1563" s="313"/>
      <c r="C1563" s="313"/>
      <c r="D1563" s="362"/>
      <c r="E1563" s="362"/>
      <c r="F1563" s="362"/>
      <c r="G1563" s="362"/>
      <c r="H1563" s="362"/>
    </row>
    <row r="1564" spans="1:8" x14ac:dyDescent="0.2">
      <c r="A1564" s="271"/>
      <c r="B1564" s="313"/>
      <c r="C1564" s="313"/>
      <c r="D1564" s="362"/>
      <c r="E1564" s="362"/>
      <c r="F1564" s="362"/>
      <c r="G1564" s="362"/>
      <c r="H1564" s="362"/>
    </row>
    <row r="1565" spans="1:8" x14ac:dyDescent="0.2">
      <c r="A1565" s="271"/>
      <c r="B1565" s="313"/>
      <c r="C1565" s="313"/>
      <c r="D1565" s="362"/>
      <c r="E1565" s="362"/>
      <c r="F1565" s="362"/>
      <c r="G1565" s="362"/>
      <c r="H1565" s="362"/>
    </row>
    <row r="1566" spans="1:8" x14ac:dyDescent="0.2">
      <c r="A1566" s="271"/>
      <c r="B1566" s="313"/>
      <c r="C1566" s="313"/>
      <c r="D1566" s="362"/>
      <c r="E1566" s="362"/>
      <c r="F1566" s="362"/>
      <c r="G1566" s="362"/>
      <c r="H1566" s="362"/>
    </row>
    <row r="1567" spans="1:8" x14ac:dyDescent="0.2">
      <c r="A1567" s="271"/>
      <c r="B1567" s="313"/>
      <c r="C1567" s="313"/>
      <c r="D1567" s="362"/>
      <c r="E1567" s="362"/>
      <c r="F1567" s="362"/>
      <c r="G1567" s="362"/>
      <c r="H1567" s="362"/>
    </row>
    <row r="1568" spans="1:8" x14ac:dyDescent="0.2">
      <c r="A1568" s="271"/>
      <c r="B1568" s="313"/>
      <c r="C1568" s="313"/>
      <c r="D1568" s="362"/>
      <c r="E1568" s="362"/>
      <c r="F1568" s="362"/>
      <c r="G1568" s="362"/>
      <c r="H1568" s="362"/>
    </row>
    <row r="1569" spans="1:8" x14ac:dyDescent="0.2">
      <c r="A1569" s="271"/>
      <c r="B1569" s="313"/>
      <c r="C1569" s="313"/>
      <c r="D1569" s="362"/>
      <c r="E1569" s="362"/>
      <c r="F1569" s="362"/>
      <c r="G1569" s="362"/>
      <c r="H1569" s="362"/>
    </row>
    <row r="1570" spans="1:8" x14ac:dyDescent="0.2">
      <c r="A1570" s="271"/>
      <c r="B1570" s="313"/>
      <c r="C1570" s="313"/>
      <c r="D1570" s="362"/>
      <c r="E1570" s="362"/>
      <c r="F1570" s="362"/>
      <c r="G1570" s="362"/>
      <c r="H1570" s="362"/>
    </row>
    <row r="1571" spans="1:8" x14ac:dyDescent="0.2">
      <c r="A1571" s="271"/>
      <c r="B1571" s="313"/>
      <c r="C1571" s="313"/>
      <c r="D1571" s="362"/>
      <c r="E1571" s="362"/>
      <c r="F1571" s="362"/>
      <c r="G1571" s="362"/>
      <c r="H1571" s="362"/>
    </row>
    <row r="1572" spans="1:8" x14ac:dyDescent="0.2">
      <c r="A1572" s="271"/>
      <c r="B1572" s="313"/>
      <c r="C1572" s="313"/>
      <c r="D1572" s="362"/>
      <c r="E1572" s="362"/>
      <c r="F1572" s="362"/>
      <c r="G1572" s="362"/>
      <c r="H1572" s="362"/>
    </row>
    <row r="1573" spans="1:8" x14ac:dyDescent="0.2">
      <c r="A1573" s="271"/>
      <c r="B1573" s="313"/>
      <c r="C1573" s="313"/>
      <c r="D1573" s="362"/>
      <c r="E1573" s="362"/>
      <c r="F1573" s="362"/>
      <c r="G1573" s="362"/>
      <c r="H1573" s="362"/>
    </row>
    <row r="1574" spans="1:8" x14ac:dyDescent="0.2">
      <c r="A1574" s="271"/>
      <c r="B1574" s="313"/>
      <c r="C1574" s="313"/>
      <c r="D1574" s="362"/>
      <c r="E1574" s="362"/>
      <c r="F1574" s="362"/>
      <c r="G1574" s="362"/>
      <c r="H1574" s="362"/>
    </row>
    <row r="1575" spans="1:8" x14ac:dyDescent="0.2">
      <c r="A1575" s="271"/>
      <c r="B1575" s="313"/>
      <c r="C1575" s="313"/>
      <c r="D1575" s="362"/>
      <c r="E1575" s="362"/>
      <c r="F1575" s="362"/>
      <c r="G1575" s="362"/>
      <c r="H1575" s="362"/>
    </row>
    <row r="1576" spans="1:8" x14ac:dyDescent="0.2">
      <c r="A1576" s="271"/>
      <c r="B1576" s="313"/>
      <c r="C1576" s="313"/>
      <c r="D1576" s="362"/>
      <c r="E1576" s="362"/>
      <c r="F1576" s="362"/>
      <c r="G1576" s="362"/>
      <c r="H1576" s="362"/>
    </row>
    <row r="1577" spans="1:8" x14ac:dyDescent="0.2">
      <c r="A1577" s="271"/>
      <c r="B1577" s="313"/>
      <c r="C1577" s="313"/>
      <c r="D1577" s="362"/>
      <c r="E1577" s="362"/>
      <c r="F1577" s="362"/>
      <c r="G1577" s="362"/>
      <c r="H1577" s="362"/>
    </row>
    <row r="1578" spans="1:8" x14ac:dyDescent="0.2">
      <c r="A1578" s="271"/>
      <c r="B1578" s="313"/>
      <c r="C1578" s="313"/>
      <c r="D1578" s="362"/>
      <c r="E1578" s="362"/>
      <c r="F1578" s="362"/>
      <c r="G1578" s="362"/>
      <c r="H1578" s="362"/>
    </row>
    <row r="1579" spans="1:8" x14ac:dyDescent="0.2">
      <c r="A1579" s="271"/>
      <c r="B1579" s="313"/>
      <c r="C1579" s="313"/>
      <c r="D1579" s="362"/>
      <c r="E1579" s="362"/>
      <c r="F1579" s="362"/>
      <c r="G1579" s="362"/>
      <c r="H1579" s="362"/>
    </row>
    <row r="1580" spans="1:8" x14ac:dyDescent="0.2">
      <c r="A1580" s="271"/>
      <c r="B1580" s="313"/>
      <c r="C1580" s="313"/>
      <c r="D1580" s="362"/>
      <c r="E1580" s="362"/>
      <c r="F1580" s="362"/>
      <c r="G1580" s="362"/>
      <c r="H1580" s="362"/>
    </row>
    <row r="1581" spans="1:8" x14ac:dyDescent="0.2">
      <c r="A1581" s="271"/>
      <c r="B1581" s="313"/>
      <c r="C1581" s="313"/>
      <c r="D1581" s="362"/>
      <c r="E1581" s="362"/>
      <c r="F1581" s="362"/>
      <c r="G1581" s="362"/>
      <c r="H1581" s="362"/>
    </row>
    <row r="1582" spans="1:8" x14ac:dyDescent="0.2">
      <c r="A1582" s="271"/>
      <c r="B1582" s="313"/>
      <c r="C1582" s="313"/>
      <c r="D1582" s="362"/>
      <c r="E1582" s="362"/>
      <c r="F1582" s="362"/>
      <c r="G1582" s="362"/>
      <c r="H1582" s="362"/>
    </row>
    <row r="1583" spans="1:8" x14ac:dyDescent="0.2">
      <c r="A1583" s="271"/>
      <c r="B1583" s="313"/>
      <c r="C1583" s="313"/>
      <c r="D1583" s="362"/>
      <c r="E1583" s="362"/>
      <c r="F1583" s="362"/>
      <c r="G1583" s="362"/>
      <c r="H1583" s="362"/>
    </row>
    <row r="1584" spans="1:8" x14ac:dyDescent="0.2">
      <c r="A1584" s="271"/>
      <c r="B1584" s="313"/>
      <c r="C1584" s="313"/>
      <c r="D1584" s="362"/>
      <c r="E1584" s="362"/>
      <c r="F1584" s="362"/>
      <c r="G1584" s="362"/>
      <c r="H1584" s="362"/>
    </row>
    <row r="1585" spans="1:8" x14ac:dyDescent="0.2">
      <c r="A1585" s="271"/>
      <c r="B1585" s="313"/>
      <c r="C1585" s="313"/>
      <c r="D1585" s="362"/>
      <c r="E1585" s="362"/>
      <c r="F1585" s="362"/>
      <c r="G1585" s="362"/>
      <c r="H1585" s="362"/>
    </row>
    <row r="1586" spans="1:8" x14ac:dyDescent="0.2">
      <c r="A1586" s="271"/>
      <c r="B1586" s="313"/>
      <c r="C1586" s="313"/>
      <c r="D1586" s="362"/>
      <c r="E1586" s="362"/>
      <c r="F1586" s="362"/>
      <c r="G1586" s="362"/>
      <c r="H1586" s="362"/>
    </row>
    <row r="1587" spans="1:8" x14ac:dyDescent="0.2">
      <c r="A1587" s="271"/>
      <c r="B1587" s="313"/>
      <c r="C1587" s="313"/>
      <c r="D1587" s="362"/>
      <c r="E1587" s="362"/>
      <c r="F1587" s="362"/>
      <c r="G1587" s="362"/>
      <c r="H1587" s="362"/>
    </row>
    <row r="1588" spans="1:8" x14ac:dyDescent="0.2">
      <c r="A1588" s="271"/>
      <c r="B1588" s="313"/>
      <c r="C1588" s="313"/>
      <c r="D1588" s="362"/>
      <c r="E1588" s="362"/>
      <c r="F1588" s="362"/>
      <c r="G1588" s="362"/>
      <c r="H1588" s="362"/>
    </row>
    <row r="1589" spans="1:8" x14ac:dyDescent="0.2">
      <c r="A1589" s="271"/>
      <c r="B1589" s="313"/>
      <c r="C1589" s="313"/>
      <c r="D1589" s="362"/>
      <c r="E1589" s="362"/>
      <c r="F1589" s="362"/>
      <c r="G1589" s="362"/>
      <c r="H1589" s="362"/>
    </row>
    <row r="1590" spans="1:8" x14ac:dyDescent="0.2">
      <c r="A1590" s="271"/>
      <c r="B1590" s="313"/>
      <c r="C1590" s="313"/>
      <c r="D1590" s="362"/>
      <c r="E1590" s="362"/>
      <c r="F1590" s="362"/>
      <c r="G1590" s="362"/>
      <c r="H1590" s="362"/>
    </row>
    <row r="1591" spans="1:8" x14ac:dyDescent="0.2">
      <c r="A1591" s="271"/>
      <c r="B1591" s="313"/>
      <c r="C1591" s="313"/>
      <c r="D1591" s="362"/>
      <c r="E1591" s="362"/>
      <c r="F1591" s="362"/>
      <c r="G1591" s="362"/>
      <c r="H1591" s="362"/>
    </row>
    <row r="1592" spans="1:8" x14ac:dyDescent="0.2">
      <c r="A1592" s="271"/>
      <c r="B1592" s="313"/>
      <c r="C1592" s="313"/>
      <c r="D1592" s="362"/>
      <c r="E1592" s="362"/>
      <c r="F1592" s="362"/>
      <c r="G1592" s="362"/>
      <c r="H1592" s="362"/>
    </row>
    <row r="1593" spans="1:8" x14ac:dyDescent="0.2">
      <c r="A1593" s="271"/>
      <c r="B1593" s="313"/>
      <c r="C1593" s="313"/>
      <c r="D1593" s="362"/>
      <c r="E1593" s="362"/>
      <c r="F1593" s="362"/>
      <c r="G1593" s="362"/>
      <c r="H1593" s="362"/>
    </row>
    <row r="1594" spans="1:8" x14ac:dyDescent="0.2">
      <c r="A1594" s="271"/>
      <c r="B1594" s="313"/>
      <c r="C1594" s="313"/>
      <c r="D1594" s="362"/>
      <c r="E1594" s="362"/>
      <c r="F1594" s="362"/>
      <c r="G1594" s="362"/>
      <c r="H1594" s="362"/>
    </row>
    <row r="1595" spans="1:8" x14ac:dyDescent="0.2">
      <c r="A1595" s="271"/>
      <c r="B1595" s="313"/>
      <c r="C1595" s="313"/>
      <c r="D1595" s="362"/>
      <c r="E1595" s="362"/>
      <c r="F1595" s="362"/>
      <c r="G1595" s="362"/>
      <c r="H1595" s="362"/>
    </row>
    <row r="1596" spans="1:8" x14ac:dyDescent="0.2">
      <c r="A1596" s="271"/>
      <c r="B1596" s="313"/>
      <c r="C1596" s="313"/>
      <c r="D1596" s="362"/>
      <c r="E1596" s="362"/>
      <c r="F1596" s="362"/>
      <c r="G1596" s="362"/>
      <c r="H1596" s="362"/>
    </row>
    <row r="1597" spans="1:8" x14ac:dyDescent="0.2">
      <c r="A1597" s="271"/>
      <c r="B1597" s="313"/>
      <c r="C1597" s="313"/>
      <c r="D1597" s="362"/>
      <c r="E1597" s="362"/>
      <c r="F1597" s="362"/>
      <c r="G1597" s="362"/>
      <c r="H1597" s="362"/>
    </row>
    <row r="1598" spans="1:8" x14ac:dyDescent="0.2">
      <c r="A1598" s="271"/>
      <c r="B1598" s="313"/>
      <c r="C1598" s="313"/>
      <c r="D1598" s="362"/>
      <c r="E1598" s="362"/>
      <c r="F1598" s="362"/>
      <c r="G1598" s="362"/>
      <c r="H1598" s="362"/>
    </row>
    <row r="1599" spans="1:8" x14ac:dyDescent="0.2">
      <c r="A1599" s="271"/>
      <c r="B1599" s="313"/>
      <c r="C1599" s="313"/>
      <c r="D1599" s="362"/>
      <c r="E1599" s="362"/>
      <c r="F1599" s="362"/>
      <c r="G1599" s="362"/>
      <c r="H1599" s="362"/>
    </row>
    <row r="1600" spans="1:8" x14ac:dyDescent="0.2">
      <c r="A1600" s="271"/>
      <c r="B1600" s="313"/>
      <c r="C1600" s="313"/>
      <c r="D1600" s="362"/>
      <c r="E1600" s="362"/>
      <c r="F1600" s="362"/>
      <c r="G1600" s="362"/>
      <c r="H1600" s="362"/>
    </row>
    <row r="1601" spans="1:8" x14ac:dyDescent="0.2">
      <c r="A1601" s="271"/>
      <c r="B1601" s="313"/>
      <c r="C1601" s="313"/>
      <c r="D1601" s="362"/>
      <c r="E1601" s="362"/>
      <c r="F1601" s="362"/>
      <c r="G1601" s="362"/>
      <c r="H1601" s="362"/>
    </row>
    <row r="1602" spans="1:8" x14ac:dyDescent="0.2">
      <c r="A1602" s="271"/>
      <c r="B1602" s="313"/>
      <c r="C1602" s="313"/>
      <c r="D1602" s="362"/>
      <c r="E1602" s="362"/>
      <c r="F1602" s="362"/>
      <c r="G1602" s="362"/>
      <c r="H1602" s="362"/>
    </row>
    <row r="1603" spans="1:8" x14ac:dyDescent="0.2">
      <c r="A1603" s="271"/>
      <c r="B1603" s="313"/>
      <c r="C1603" s="313"/>
      <c r="D1603" s="362"/>
      <c r="E1603" s="362"/>
      <c r="F1603" s="362"/>
      <c r="G1603" s="362"/>
      <c r="H1603" s="362"/>
    </row>
    <row r="1604" spans="1:8" x14ac:dyDescent="0.2">
      <c r="A1604" s="271"/>
      <c r="B1604" s="313"/>
      <c r="C1604" s="313"/>
      <c r="D1604" s="362"/>
      <c r="E1604" s="362"/>
      <c r="F1604" s="362"/>
      <c r="G1604" s="362"/>
      <c r="H1604" s="362"/>
    </row>
    <row r="1605" spans="1:8" x14ac:dyDescent="0.2">
      <c r="A1605" s="271"/>
      <c r="B1605" s="313"/>
      <c r="C1605" s="313"/>
      <c r="D1605" s="362"/>
      <c r="E1605" s="362"/>
      <c r="F1605" s="362"/>
      <c r="G1605" s="362"/>
      <c r="H1605" s="362"/>
    </row>
    <row r="1606" spans="1:8" x14ac:dyDescent="0.2">
      <c r="A1606" s="271"/>
      <c r="B1606" s="313"/>
      <c r="C1606" s="313"/>
      <c r="D1606" s="362"/>
      <c r="E1606" s="362"/>
      <c r="F1606" s="362"/>
      <c r="G1606" s="362"/>
      <c r="H1606" s="362"/>
    </row>
    <row r="1607" spans="1:8" x14ac:dyDescent="0.2">
      <c r="A1607" s="271"/>
      <c r="B1607" s="313"/>
      <c r="C1607" s="313"/>
      <c r="D1607" s="362"/>
      <c r="E1607" s="362"/>
      <c r="F1607" s="362"/>
      <c r="G1607" s="362"/>
      <c r="H1607" s="362"/>
    </row>
    <row r="1608" spans="1:8" x14ac:dyDescent="0.2">
      <c r="A1608" s="271"/>
      <c r="B1608" s="313"/>
      <c r="C1608" s="313"/>
      <c r="D1608" s="362"/>
      <c r="E1608" s="362"/>
      <c r="F1608" s="362"/>
      <c r="G1608" s="362"/>
      <c r="H1608" s="362"/>
    </row>
    <row r="1609" spans="1:8" x14ac:dyDescent="0.2">
      <c r="A1609" s="271"/>
      <c r="B1609" s="313"/>
      <c r="C1609" s="313"/>
      <c r="D1609" s="362"/>
      <c r="E1609" s="362"/>
      <c r="F1609" s="362"/>
      <c r="G1609" s="362"/>
      <c r="H1609" s="362"/>
    </row>
    <row r="1610" spans="1:8" x14ac:dyDescent="0.2">
      <c r="A1610" s="271"/>
      <c r="B1610" s="313"/>
      <c r="C1610" s="313"/>
      <c r="D1610" s="362"/>
      <c r="E1610" s="362"/>
      <c r="F1610" s="362"/>
      <c r="G1610" s="362"/>
      <c r="H1610" s="362"/>
    </row>
    <row r="1611" spans="1:8" x14ac:dyDescent="0.2">
      <c r="A1611" s="271"/>
      <c r="B1611" s="313"/>
      <c r="C1611" s="313"/>
      <c r="D1611" s="362"/>
      <c r="E1611" s="362"/>
      <c r="F1611" s="362"/>
      <c r="G1611" s="362"/>
      <c r="H1611" s="362"/>
    </row>
    <row r="1612" spans="1:8" x14ac:dyDescent="0.2">
      <c r="A1612" s="271"/>
      <c r="B1612" s="313"/>
      <c r="C1612" s="313"/>
      <c r="D1612" s="362"/>
      <c r="E1612" s="362"/>
      <c r="F1612" s="362"/>
      <c r="G1612" s="362"/>
      <c r="H1612" s="362"/>
    </row>
    <row r="1613" spans="1:8" x14ac:dyDescent="0.2">
      <c r="A1613" s="271"/>
      <c r="B1613" s="313"/>
      <c r="C1613" s="313"/>
      <c r="D1613" s="362"/>
      <c r="E1613" s="362"/>
      <c r="F1613" s="362"/>
      <c r="G1613" s="362"/>
      <c r="H1613" s="362"/>
    </row>
    <row r="1614" spans="1:8" x14ac:dyDescent="0.2">
      <c r="A1614" s="271"/>
      <c r="B1614" s="313"/>
      <c r="C1614" s="313"/>
      <c r="D1614" s="362"/>
      <c r="E1614" s="362"/>
      <c r="F1614" s="362"/>
      <c r="G1614" s="362"/>
      <c r="H1614" s="362"/>
    </row>
    <row r="1615" spans="1:8" x14ac:dyDescent="0.2">
      <c r="A1615" s="271"/>
      <c r="B1615" s="313"/>
      <c r="C1615" s="313"/>
      <c r="D1615" s="362"/>
      <c r="E1615" s="362"/>
      <c r="F1615" s="362"/>
      <c r="G1615" s="362"/>
      <c r="H1615" s="362"/>
    </row>
    <row r="1616" spans="1:8" x14ac:dyDescent="0.2">
      <c r="A1616" s="271"/>
      <c r="B1616" s="313"/>
      <c r="C1616" s="313"/>
      <c r="D1616" s="362"/>
      <c r="E1616" s="362"/>
      <c r="F1616" s="362"/>
      <c r="G1616" s="362"/>
      <c r="H1616" s="362"/>
    </row>
    <row r="1617" spans="1:8" x14ac:dyDescent="0.2">
      <c r="A1617" s="271"/>
      <c r="B1617" s="313"/>
      <c r="C1617" s="313"/>
      <c r="D1617" s="362"/>
      <c r="E1617" s="362"/>
      <c r="F1617" s="362"/>
      <c r="G1617" s="362"/>
      <c r="H1617" s="362"/>
    </row>
    <row r="1618" spans="1:8" x14ac:dyDescent="0.2">
      <c r="A1618" s="271"/>
      <c r="B1618" s="313"/>
      <c r="C1618" s="313"/>
      <c r="D1618" s="362"/>
      <c r="E1618" s="362"/>
      <c r="F1618" s="362"/>
      <c r="G1618" s="362"/>
      <c r="H1618" s="362"/>
    </row>
    <row r="1619" spans="1:8" x14ac:dyDescent="0.2">
      <c r="A1619" s="271"/>
      <c r="B1619" s="313"/>
      <c r="C1619" s="313"/>
      <c r="D1619" s="362"/>
      <c r="E1619" s="362"/>
      <c r="F1619" s="362"/>
      <c r="G1619" s="362"/>
      <c r="H1619" s="362"/>
    </row>
    <row r="1620" spans="1:8" x14ac:dyDescent="0.2">
      <c r="A1620" s="271"/>
      <c r="B1620" s="313"/>
      <c r="C1620" s="313"/>
      <c r="D1620" s="362"/>
      <c r="E1620" s="362"/>
      <c r="F1620" s="362"/>
      <c r="G1620" s="362"/>
      <c r="H1620" s="362"/>
    </row>
    <row r="1621" spans="1:8" x14ac:dyDescent="0.2">
      <c r="A1621" s="271"/>
      <c r="B1621" s="313"/>
      <c r="C1621" s="313"/>
      <c r="D1621" s="362"/>
      <c r="E1621" s="362"/>
      <c r="F1621" s="362"/>
      <c r="G1621" s="362"/>
      <c r="H1621" s="362"/>
    </row>
    <row r="1622" spans="1:8" x14ac:dyDescent="0.2">
      <c r="A1622" s="271"/>
      <c r="B1622" s="313"/>
      <c r="C1622" s="313"/>
      <c r="D1622" s="362"/>
      <c r="E1622" s="362"/>
      <c r="F1622" s="362"/>
      <c r="G1622" s="362"/>
      <c r="H1622" s="362"/>
    </row>
    <row r="1623" spans="1:8" x14ac:dyDescent="0.2">
      <c r="A1623" s="271"/>
      <c r="B1623" s="313"/>
      <c r="C1623" s="313"/>
      <c r="D1623" s="362"/>
      <c r="E1623" s="362"/>
      <c r="F1623" s="362"/>
      <c r="G1623" s="362"/>
      <c r="H1623" s="362"/>
    </row>
    <row r="1624" spans="1:8" x14ac:dyDescent="0.2">
      <c r="A1624" s="271"/>
      <c r="B1624" s="313"/>
      <c r="C1624" s="313"/>
      <c r="D1624" s="362"/>
      <c r="E1624" s="362"/>
      <c r="F1624" s="362"/>
      <c r="G1624" s="362"/>
      <c r="H1624" s="362"/>
    </row>
    <row r="1625" spans="1:8" x14ac:dyDescent="0.2">
      <c r="A1625" s="271"/>
      <c r="B1625" s="313"/>
      <c r="C1625" s="313"/>
      <c r="D1625" s="362"/>
      <c r="E1625" s="362"/>
      <c r="F1625" s="362"/>
      <c r="G1625" s="362"/>
      <c r="H1625" s="362"/>
    </row>
    <row r="1626" spans="1:8" x14ac:dyDescent="0.2">
      <c r="A1626" s="271"/>
      <c r="B1626" s="313"/>
      <c r="C1626" s="313"/>
      <c r="D1626" s="362"/>
      <c r="E1626" s="362"/>
      <c r="F1626" s="362"/>
      <c r="G1626" s="362"/>
      <c r="H1626" s="362"/>
    </row>
    <row r="1627" spans="1:8" x14ac:dyDescent="0.2">
      <c r="A1627" s="271"/>
      <c r="B1627" s="313"/>
      <c r="C1627" s="313"/>
      <c r="D1627" s="362"/>
      <c r="E1627" s="362"/>
      <c r="F1627" s="362"/>
      <c r="G1627" s="362"/>
      <c r="H1627" s="362"/>
    </row>
    <row r="1628" spans="1:8" x14ac:dyDescent="0.2">
      <c r="A1628" s="271"/>
      <c r="B1628" s="313"/>
      <c r="C1628" s="313"/>
      <c r="D1628" s="362"/>
      <c r="E1628" s="362"/>
      <c r="F1628" s="362"/>
      <c r="G1628" s="362"/>
      <c r="H1628" s="362"/>
    </row>
    <row r="1629" spans="1:8" x14ac:dyDescent="0.2">
      <c r="A1629" s="271"/>
      <c r="B1629" s="313"/>
      <c r="C1629" s="313"/>
      <c r="D1629" s="362"/>
      <c r="E1629" s="362"/>
      <c r="F1629" s="362"/>
      <c r="G1629" s="362"/>
      <c r="H1629" s="362"/>
    </row>
    <row r="1630" spans="1:8" x14ac:dyDescent="0.2">
      <c r="A1630" s="271"/>
      <c r="B1630" s="313"/>
      <c r="C1630" s="313"/>
      <c r="D1630" s="362"/>
      <c r="E1630" s="362"/>
      <c r="F1630" s="362"/>
      <c r="G1630" s="362"/>
      <c r="H1630" s="362"/>
    </row>
    <row r="1631" spans="1:8" x14ac:dyDescent="0.2">
      <c r="A1631" s="271"/>
      <c r="B1631" s="313"/>
      <c r="C1631" s="313"/>
      <c r="D1631" s="362"/>
      <c r="E1631" s="362"/>
      <c r="F1631" s="362"/>
      <c r="G1631" s="362"/>
      <c r="H1631" s="362"/>
    </row>
    <row r="1632" spans="1:8" x14ac:dyDescent="0.2">
      <c r="A1632" s="271"/>
      <c r="B1632" s="313"/>
      <c r="C1632" s="313"/>
      <c r="D1632" s="362"/>
      <c r="E1632" s="362"/>
      <c r="F1632" s="362"/>
      <c r="G1632" s="362"/>
      <c r="H1632" s="362"/>
    </row>
    <row r="1633" spans="1:8" x14ac:dyDescent="0.2">
      <c r="A1633" s="271"/>
      <c r="B1633" s="313"/>
      <c r="C1633" s="313"/>
      <c r="D1633" s="362"/>
      <c r="E1633" s="362"/>
      <c r="F1633" s="362"/>
      <c r="G1633" s="362"/>
      <c r="H1633" s="362"/>
    </row>
    <row r="1634" spans="1:8" x14ac:dyDescent="0.2">
      <c r="A1634" s="271"/>
      <c r="B1634" s="313"/>
      <c r="C1634" s="313"/>
      <c r="D1634" s="362"/>
      <c r="E1634" s="362"/>
      <c r="F1634" s="362"/>
      <c r="G1634" s="362"/>
      <c r="H1634" s="362"/>
    </row>
    <row r="1635" spans="1:8" x14ac:dyDescent="0.2">
      <c r="A1635" s="271"/>
      <c r="B1635" s="313"/>
      <c r="C1635" s="313"/>
      <c r="D1635" s="362"/>
      <c r="E1635" s="362"/>
      <c r="F1635" s="362"/>
      <c r="G1635" s="362"/>
      <c r="H1635" s="362"/>
    </row>
    <row r="1636" spans="1:8" x14ac:dyDescent="0.2">
      <c r="A1636" s="271"/>
      <c r="B1636" s="313"/>
      <c r="C1636" s="313"/>
      <c r="D1636" s="362"/>
      <c r="E1636" s="362"/>
      <c r="F1636" s="362"/>
      <c r="G1636" s="362"/>
      <c r="H1636" s="362"/>
    </row>
    <row r="1637" spans="1:8" x14ac:dyDescent="0.2">
      <c r="A1637" s="271"/>
      <c r="B1637" s="313"/>
      <c r="C1637" s="313"/>
      <c r="D1637" s="362"/>
      <c r="E1637" s="362"/>
      <c r="F1637" s="362"/>
      <c r="G1637" s="362"/>
      <c r="H1637" s="362"/>
    </row>
    <row r="1638" spans="1:8" x14ac:dyDescent="0.2">
      <c r="A1638" s="271"/>
      <c r="B1638" s="313"/>
      <c r="C1638" s="313"/>
      <c r="D1638" s="362"/>
      <c r="E1638" s="362"/>
      <c r="F1638" s="362"/>
      <c r="G1638" s="362"/>
      <c r="H1638" s="362"/>
    </row>
    <row r="1639" spans="1:8" x14ac:dyDescent="0.2">
      <c r="A1639" s="271"/>
      <c r="B1639" s="313"/>
      <c r="C1639" s="313"/>
      <c r="D1639" s="362"/>
      <c r="E1639" s="362"/>
      <c r="F1639" s="362"/>
      <c r="G1639" s="362"/>
      <c r="H1639" s="362"/>
    </row>
    <row r="1640" spans="1:8" x14ac:dyDescent="0.2">
      <c r="A1640" s="271"/>
      <c r="B1640" s="313"/>
      <c r="C1640" s="313"/>
      <c r="D1640" s="362"/>
      <c r="E1640" s="362"/>
      <c r="F1640" s="362"/>
      <c r="G1640" s="362"/>
      <c r="H1640" s="362"/>
    </row>
    <row r="1641" spans="1:8" x14ac:dyDescent="0.2">
      <c r="A1641" s="271"/>
      <c r="B1641" s="313"/>
      <c r="C1641" s="313"/>
      <c r="D1641" s="362"/>
      <c r="E1641" s="362"/>
      <c r="F1641" s="362"/>
      <c r="G1641" s="362"/>
      <c r="H1641" s="362"/>
    </row>
    <row r="1642" spans="1:8" x14ac:dyDescent="0.2">
      <c r="A1642" s="271"/>
      <c r="B1642" s="313"/>
      <c r="C1642" s="313"/>
      <c r="D1642" s="362"/>
      <c r="E1642" s="362"/>
      <c r="F1642" s="362"/>
      <c r="G1642" s="362"/>
      <c r="H1642" s="362"/>
    </row>
    <row r="1643" spans="1:8" x14ac:dyDescent="0.2">
      <c r="A1643" s="271"/>
      <c r="B1643" s="313"/>
      <c r="C1643" s="313"/>
      <c r="D1643" s="362"/>
      <c r="E1643" s="362"/>
      <c r="F1643" s="362"/>
      <c r="G1643" s="362"/>
      <c r="H1643" s="362"/>
    </row>
    <row r="1644" spans="1:8" x14ac:dyDescent="0.2">
      <c r="A1644" s="271"/>
      <c r="B1644" s="313"/>
      <c r="C1644" s="313"/>
      <c r="D1644" s="362"/>
      <c r="E1644" s="362"/>
      <c r="F1644" s="362"/>
      <c r="G1644" s="362"/>
      <c r="H1644" s="362"/>
    </row>
    <row r="1645" spans="1:8" x14ac:dyDescent="0.2">
      <c r="A1645" s="271"/>
      <c r="B1645" s="313"/>
      <c r="C1645" s="313"/>
      <c r="D1645" s="362"/>
      <c r="E1645" s="362"/>
      <c r="F1645" s="362"/>
      <c r="G1645" s="362"/>
      <c r="H1645" s="362"/>
    </row>
    <row r="1646" spans="1:8" x14ac:dyDescent="0.2">
      <c r="A1646" s="271"/>
      <c r="B1646" s="313"/>
      <c r="C1646" s="313"/>
      <c r="D1646" s="362"/>
      <c r="E1646" s="362"/>
      <c r="F1646" s="362"/>
      <c r="G1646" s="362"/>
      <c r="H1646" s="362"/>
    </row>
    <row r="1647" spans="1:8" x14ac:dyDescent="0.2">
      <c r="A1647" s="271"/>
      <c r="B1647" s="313"/>
      <c r="C1647" s="313"/>
      <c r="D1647" s="362"/>
      <c r="E1647" s="362"/>
      <c r="F1647" s="362"/>
      <c r="G1647" s="362"/>
      <c r="H1647" s="362"/>
    </row>
    <row r="1648" spans="1:8" x14ac:dyDescent="0.2">
      <c r="A1648" s="271"/>
      <c r="B1648" s="313"/>
      <c r="C1648" s="313"/>
      <c r="D1648" s="362"/>
      <c r="E1648" s="362"/>
      <c r="F1648" s="362"/>
      <c r="G1648" s="362"/>
      <c r="H1648" s="362"/>
    </row>
    <row r="1649" spans="1:8" x14ac:dyDescent="0.2">
      <c r="A1649" s="271"/>
      <c r="B1649" s="313"/>
      <c r="C1649" s="313"/>
      <c r="D1649" s="362"/>
      <c r="E1649" s="362"/>
      <c r="F1649" s="362"/>
      <c r="G1649" s="362"/>
      <c r="H1649" s="362"/>
    </row>
    <row r="1650" spans="1:8" x14ac:dyDescent="0.2">
      <c r="A1650" s="271"/>
      <c r="B1650" s="313"/>
      <c r="C1650" s="313"/>
      <c r="D1650" s="362"/>
      <c r="E1650" s="362"/>
      <c r="F1650" s="362"/>
      <c r="G1650" s="362"/>
      <c r="H1650" s="362"/>
    </row>
    <row r="1651" spans="1:8" x14ac:dyDescent="0.2">
      <c r="A1651" s="271"/>
      <c r="B1651" s="313"/>
      <c r="C1651" s="313"/>
      <c r="D1651" s="362"/>
      <c r="E1651" s="362"/>
      <c r="F1651" s="362"/>
      <c r="G1651" s="362"/>
      <c r="H1651" s="362"/>
    </row>
    <row r="1652" spans="1:8" x14ac:dyDescent="0.2">
      <c r="A1652" s="271"/>
      <c r="B1652" s="313"/>
      <c r="C1652" s="313"/>
      <c r="D1652" s="362"/>
      <c r="E1652" s="362"/>
      <c r="F1652" s="362"/>
      <c r="G1652" s="362"/>
      <c r="H1652" s="362"/>
    </row>
    <row r="1653" spans="1:8" x14ac:dyDescent="0.2">
      <c r="A1653" s="271"/>
      <c r="B1653" s="313"/>
      <c r="C1653" s="313"/>
      <c r="D1653" s="362"/>
      <c r="E1653" s="362"/>
      <c r="F1653" s="362"/>
      <c r="G1653" s="362"/>
      <c r="H1653" s="362"/>
    </row>
    <row r="1654" spans="1:8" x14ac:dyDescent="0.2">
      <c r="A1654" s="271"/>
      <c r="B1654" s="313"/>
      <c r="C1654" s="313"/>
      <c r="D1654" s="362"/>
      <c r="E1654" s="362"/>
      <c r="F1654" s="362"/>
      <c r="G1654" s="362"/>
      <c r="H1654" s="362"/>
    </row>
    <row r="1655" spans="1:8" x14ac:dyDescent="0.2">
      <c r="A1655" s="271"/>
      <c r="B1655" s="313"/>
      <c r="C1655" s="313"/>
      <c r="D1655" s="362"/>
      <c r="E1655" s="362"/>
      <c r="F1655" s="362"/>
      <c r="G1655" s="362"/>
      <c r="H1655" s="362"/>
    </row>
    <row r="1656" spans="1:8" x14ac:dyDescent="0.2">
      <c r="A1656" s="271"/>
      <c r="B1656" s="313"/>
      <c r="C1656" s="313"/>
      <c r="D1656" s="362"/>
      <c r="E1656" s="362"/>
      <c r="F1656" s="362"/>
      <c r="G1656" s="362"/>
      <c r="H1656" s="362"/>
    </row>
    <row r="1657" spans="1:8" x14ac:dyDescent="0.2">
      <c r="A1657" s="271"/>
      <c r="B1657" s="313"/>
      <c r="C1657" s="313"/>
      <c r="D1657" s="362"/>
      <c r="E1657" s="362"/>
      <c r="F1657" s="362"/>
      <c r="G1657" s="362"/>
      <c r="H1657" s="362"/>
    </row>
    <row r="1658" spans="1:8" x14ac:dyDescent="0.2">
      <c r="A1658" s="271"/>
      <c r="B1658" s="313"/>
      <c r="C1658" s="313"/>
      <c r="D1658" s="362"/>
      <c r="E1658" s="362"/>
      <c r="F1658" s="362"/>
      <c r="G1658" s="362"/>
      <c r="H1658" s="362"/>
    </row>
    <row r="1659" spans="1:8" x14ac:dyDescent="0.2">
      <c r="A1659" s="271"/>
      <c r="B1659" s="313"/>
      <c r="C1659" s="313"/>
      <c r="D1659" s="362"/>
      <c r="E1659" s="362"/>
      <c r="F1659" s="362"/>
      <c r="G1659" s="362"/>
      <c r="H1659" s="362"/>
    </row>
    <row r="1660" spans="1:8" x14ac:dyDescent="0.2">
      <c r="A1660" s="271"/>
      <c r="B1660" s="313"/>
      <c r="C1660" s="313"/>
      <c r="D1660" s="362"/>
      <c r="E1660" s="362"/>
      <c r="F1660" s="362"/>
      <c r="G1660" s="362"/>
      <c r="H1660" s="362"/>
    </row>
    <row r="1661" spans="1:8" x14ac:dyDescent="0.2">
      <c r="A1661" s="271"/>
      <c r="B1661" s="313"/>
      <c r="C1661" s="313"/>
      <c r="D1661" s="362"/>
      <c r="E1661" s="362"/>
      <c r="F1661" s="362"/>
      <c r="G1661" s="362"/>
      <c r="H1661" s="362"/>
    </row>
    <row r="1662" spans="1:8" x14ac:dyDescent="0.2">
      <c r="A1662" s="271"/>
      <c r="B1662" s="313"/>
      <c r="C1662" s="313"/>
      <c r="D1662" s="362"/>
      <c r="E1662" s="362"/>
      <c r="F1662" s="362"/>
      <c r="G1662" s="362"/>
      <c r="H1662" s="362"/>
    </row>
    <row r="1663" spans="1:8" x14ac:dyDescent="0.2">
      <c r="A1663" s="271"/>
      <c r="B1663" s="313"/>
      <c r="C1663" s="313"/>
      <c r="D1663" s="362"/>
      <c r="E1663" s="362"/>
      <c r="F1663" s="362"/>
      <c r="G1663" s="362"/>
      <c r="H1663" s="362"/>
    </row>
    <row r="1664" spans="1:8" x14ac:dyDescent="0.2">
      <c r="A1664" s="271"/>
      <c r="B1664" s="313"/>
      <c r="C1664" s="313"/>
      <c r="D1664" s="362"/>
      <c r="E1664" s="362"/>
      <c r="F1664" s="362"/>
      <c r="G1664" s="362"/>
      <c r="H1664" s="362"/>
    </row>
    <row r="1665" spans="1:8" x14ac:dyDescent="0.2">
      <c r="A1665" s="271"/>
      <c r="B1665" s="313"/>
      <c r="C1665" s="313"/>
      <c r="D1665" s="362"/>
      <c r="E1665" s="362"/>
      <c r="F1665" s="362"/>
      <c r="G1665" s="362"/>
      <c r="H1665" s="362"/>
    </row>
    <row r="1666" spans="1:8" x14ac:dyDescent="0.2">
      <c r="A1666" s="271"/>
      <c r="B1666" s="313"/>
      <c r="C1666" s="313"/>
      <c r="D1666" s="362"/>
      <c r="E1666" s="362"/>
      <c r="F1666" s="362"/>
      <c r="G1666" s="362"/>
      <c r="H1666" s="362"/>
    </row>
    <row r="1667" spans="1:8" x14ac:dyDescent="0.2">
      <c r="A1667" s="271"/>
      <c r="B1667" s="313"/>
      <c r="C1667" s="313"/>
      <c r="D1667" s="362"/>
      <c r="E1667" s="362"/>
      <c r="F1667" s="362"/>
      <c r="G1667" s="362"/>
      <c r="H1667" s="362"/>
    </row>
    <row r="1668" spans="1:8" x14ac:dyDescent="0.2">
      <c r="A1668" s="271"/>
      <c r="B1668" s="313"/>
      <c r="C1668" s="313"/>
      <c r="D1668" s="362"/>
      <c r="E1668" s="362"/>
      <c r="F1668" s="362"/>
      <c r="G1668" s="362"/>
      <c r="H1668" s="362"/>
    </row>
    <row r="1669" spans="1:8" x14ac:dyDescent="0.2">
      <c r="A1669" s="271"/>
      <c r="B1669" s="313"/>
      <c r="C1669" s="313"/>
      <c r="D1669" s="362"/>
      <c r="E1669" s="362"/>
      <c r="F1669" s="362"/>
      <c r="G1669" s="362"/>
      <c r="H1669" s="362"/>
    </row>
    <row r="1670" spans="1:8" x14ac:dyDescent="0.2">
      <c r="A1670" s="271"/>
      <c r="B1670" s="313"/>
      <c r="C1670" s="313"/>
      <c r="D1670" s="362"/>
      <c r="E1670" s="362"/>
      <c r="F1670" s="362"/>
      <c r="G1670" s="362"/>
      <c r="H1670" s="362"/>
    </row>
    <row r="1671" spans="1:8" x14ac:dyDescent="0.2">
      <c r="A1671" s="271"/>
      <c r="B1671" s="313"/>
      <c r="C1671" s="313"/>
      <c r="D1671" s="362"/>
      <c r="E1671" s="362"/>
      <c r="F1671" s="362"/>
      <c r="G1671" s="362"/>
      <c r="H1671" s="362"/>
    </row>
    <row r="1672" spans="1:8" x14ac:dyDescent="0.2">
      <c r="A1672" s="271"/>
      <c r="B1672" s="313"/>
      <c r="C1672" s="313"/>
      <c r="D1672" s="362"/>
      <c r="E1672" s="362"/>
      <c r="F1672" s="362"/>
      <c r="G1672" s="362"/>
      <c r="H1672" s="362"/>
    </row>
    <row r="1673" spans="1:8" x14ac:dyDescent="0.2">
      <c r="A1673" s="271"/>
      <c r="B1673" s="313"/>
      <c r="C1673" s="313"/>
      <c r="D1673" s="362"/>
      <c r="E1673" s="362"/>
      <c r="F1673" s="362"/>
      <c r="G1673" s="362"/>
      <c r="H1673" s="362"/>
    </row>
    <row r="1674" spans="1:8" x14ac:dyDescent="0.2">
      <c r="A1674" s="271"/>
      <c r="B1674" s="313"/>
      <c r="C1674" s="313"/>
      <c r="D1674" s="362"/>
      <c r="E1674" s="362"/>
      <c r="F1674" s="362"/>
      <c r="G1674" s="362"/>
      <c r="H1674" s="362"/>
    </row>
    <row r="1675" spans="1:8" x14ac:dyDescent="0.2">
      <c r="A1675" s="271"/>
      <c r="B1675" s="313"/>
      <c r="C1675" s="313"/>
      <c r="D1675" s="362"/>
      <c r="E1675" s="362"/>
      <c r="F1675" s="362"/>
      <c r="G1675" s="362"/>
      <c r="H1675" s="362"/>
    </row>
    <row r="1676" spans="1:8" x14ac:dyDescent="0.2">
      <c r="A1676" s="271"/>
      <c r="B1676" s="313"/>
      <c r="C1676" s="313"/>
      <c r="D1676" s="362"/>
      <c r="E1676" s="362"/>
      <c r="F1676" s="362"/>
      <c r="G1676" s="362"/>
      <c r="H1676" s="362"/>
    </row>
    <row r="1677" spans="1:8" x14ac:dyDescent="0.2">
      <c r="A1677" s="271"/>
      <c r="B1677" s="313"/>
      <c r="C1677" s="313"/>
      <c r="D1677" s="362"/>
      <c r="E1677" s="362"/>
      <c r="F1677" s="362"/>
      <c r="G1677" s="362"/>
      <c r="H1677" s="362"/>
    </row>
    <row r="1678" spans="1:8" x14ac:dyDescent="0.2">
      <c r="A1678" s="271"/>
      <c r="B1678" s="313"/>
      <c r="C1678" s="313"/>
      <c r="D1678" s="362"/>
      <c r="E1678" s="362"/>
      <c r="F1678" s="362"/>
      <c r="G1678" s="362"/>
      <c r="H1678" s="362"/>
    </row>
    <row r="1679" spans="1:8" x14ac:dyDescent="0.2">
      <c r="A1679" s="271"/>
      <c r="B1679" s="313"/>
      <c r="C1679" s="313"/>
      <c r="D1679" s="362"/>
      <c r="E1679" s="362"/>
      <c r="F1679" s="362"/>
      <c r="G1679" s="362"/>
      <c r="H1679" s="362"/>
    </row>
    <row r="1680" spans="1:8" x14ac:dyDescent="0.2">
      <c r="A1680" s="271"/>
      <c r="B1680" s="313"/>
      <c r="C1680" s="313"/>
      <c r="D1680" s="362"/>
      <c r="E1680" s="362"/>
      <c r="F1680" s="362"/>
      <c r="G1680" s="362"/>
      <c r="H1680" s="362"/>
    </row>
    <row r="1681" spans="1:8" x14ac:dyDescent="0.2">
      <c r="A1681" s="271"/>
      <c r="B1681" s="313"/>
      <c r="C1681" s="313"/>
      <c r="D1681" s="362"/>
      <c r="E1681" s="362"/>
      <c r="F1681" s="362"/>
      <c r="G1681" s="362"/>
      <c r="H1681" s="362"/>
    </row>
    <row r="1682" spans="1:8" x14ac:dyDescent="0.2">
      <c r="A1682" s="271"/>
      <c r="B1682" s="313"/>
      <c r="C1682" s="313"/>
      <c r="D1682" s="362"/>
      <c r="E1682" s="362"/>
      <c r="F1682" s="362"/>
      <c r="G1682" s="362"/>
      <c r="H1682" s="362"/>
    </row>
    <row r="1683" spans="1:8" x14ac:dyDescent="0.2">
      <c r="A1683" s="271"/>
      <c r="B1683" s="313"/>
      <c r="C1683" s="313"/>
      <c r="D1683" s="362"/>
      <c r="E1683" s="362"/>
      <c r="F1683" s="362"/>
      <c r="G1683" s="362"/>
      <c r="H1683" s="362"/>
    </row>
    <row r="1684" spans="1:8" x14ac:dyDescent="0.2">
      <c r="A1684" s="271"/>
      <c r="B1684" s="313"/>
      <c r="C1684" s="313"/>
      <c r="D1684" s="362"/>
      <c r="E1684" s="362"/>
      <c r="F1684" s="362"/>
      <c r="G1684" s="362"/>
      <c r="H1684" s="362"/>
    </row>
    <row r="1685" spans="1:8" x14ac:dyDescent="0.2">
      <c r="A1685" s="271"/>
      <c r="B1685" s="313"/>
      <c r="C1685" s="313"/>
      <c r="D1685" s="362"/>
      <c r="E1685" s="362"/>
      <c r="F1685" s="362"/>
      <c r="G1685" s="362"/>
      <c r="H1685" s="362"/>
    </row>
    <row r="1686" spans="1:8" x14ac:dyDescent="0.2">
      <c r="A1686" s="271"/>
      <c r="B1686" s="313"/>
      <c r="C1686" s="313"/>
      <c r="D1686" s="362"/>
      <c r="E1686" s="362"/>
      <c r="F1686" s="362"/>
      <c r="G1686" s="362"/>
      <c r="H1686" s="362"/>
    </row>
    <row r="1687" spans="1:8" x14ac:dyDescent="0.2">
      <c r="A1687" s="271"/>
      <c r="B1687" s="313"/>
      <c r="C1687" s="313"/>
      <c r="D1687" s="362"/>
      <c r="E1687" s="362"/>
      <c r="F1687" s="362"/>
      <c r="G1687" s="362"/>
      <c r="H1687" s="362"/>
    </row>
    <row r="1688" spans="1:8" x14ac:dyDescent="0.2">
      <c r="A1688" s="271"/>
      <c r="B1688" s="313"/>
      <c r="C1688" s="313"/>
      <c r="D1688" s="362"/>
      <c r="E1688" s="362"/>
      <c r="F1688" s="362"/>
      <c r="G1688" s="362"/>
      <c r="H1688" s="362"/>
    </row>
    <row r="1689" spans="1:8" x14ac:dyDescent="0.2">
      <c r="A1689" s="271"/>
      <c r="B1689" s="313"/>
      <c r="C1689" s="313"/>
      <c r="D1689" s="362"/>
      <c r="E1689" s="362"/>
      <c r="F1689" s="362"/>
      <c r="G1689" s="362"/>
      <c r="H1689" s="362"/>
    </row>
    <row r="1690" spans="1:8" x14ac:dyDescent="0.2">
      <c r="A1690" s="271"/>
      <c r="B1690" s="313"/>
      <c r="C1690" s="313"/>
      <c r="D1690" s="362"/>
      <c r="E1690" s="362"/>
      <c r="F1690" s="362"/>
      <c r="G1690" s="362"/>
      <c r="H1690" s="362"/>
    </row>
    <row r="1691" spans="1:8" x14ac:dyDescent="0.2">
      <c r="A1691" s="271"/>
      <c r="B1691" s="313"/>
      <c r="C1691" s="313"/>
      <c r="D1691" s="362"/>
      <c r="E1691" s="362"/>
      <c r="F1691" s="362"/>
      <c r="G1691" s="362"/>
      <c r="H1691" s="362"/>
    </row>
    <row r="1692" spans="1:8" x14ac:dyDescent="0.2">
      <c r="A1692" s="271"/>
      <c r="B1692" s="313"/>
      <c r="C1692" s="313"/>
      <c r="D1692" s="362"/>
      <c r="E1692" s="362"/>
      <c r="F1692" s="362"/>
      <c r="G1692" s="362"/>
      <c r="H1692" s="362"/>
    </row>
    <row r="1693" spans="1:8" x14ac:dyDescent="0.2">
      <c r="A1693" s="271"/>
      <c r="B1693" s="313"/>
      <c r="C1693" s="313"/>
      <c r="D1693" s="362"/>
      <c r="E1693" s="362"/>
      <c r="F1693" s="362"/>
      <c r="G1693" s="362"/>
      <c r="H1693" s="362"/>
    </row>
    <row r="1694" spans="1:8" x14ac:dyDescent="0.2">
      <c r="A1694" s="271"/>
      <c r="B1694" s="313"/>
      <c r="C1694" s="313"/>
      <c r="D1694" s="362"/>
      <c r="E1694" s="362"/>
      <c r="F1694" s="362"/>
      <c r="G1694" s="362"/>
      <c r="H1694" s="362"/>
    </row>
    <row r="1695" spans="1:8" x14ac:dyDescent="0.2">
      <c r="A1695" s="271"/>
      <c r="B1695" s="313"/>
      <c r="C1695" s="313"/>
      <c r="D1695" s="362"/>
      <c r="E1695" s="362"/>
      <c r="F1695" s="362"/>
      <c r="G1695" s="362"/>
      <c r="H1695" s="362"/>
    </row>
    <row r="1696" spans="1:8" x14ac:dyDescent="0.2">
      <c r="A1696" s="271"/>
      <c r="B1696" s="313"/>
      <c r="C1696" s="313"/>
      <c r="D1696" s="362"/>
      <c r="E1696" s="362"/>
      <c r="F1696" s="362"/>
      <c r="G1696" s="362"/>
      <c r="H1696" s="362"/>
    </row>
    <row r="1697" spans="1:8" x14ac:dyDescent="0.2">
      <c r="A1697" s="271"/>
      <c r="B1697" s="313"/>
      <c r="C1697" s="313"/>
      <c r="D1697" s="362"/>
      <c r="E1697" s="362"/>
      <c r="F1697" s="362"/>
      <c r="G1697" s="362"/>
      <c r="H1697" s="362"/>
    </row>
    <row r="1698" spans="1:8" x14ac:dyDescent="0.2">
      <c r="A1698" s="271"/>
      <c r="B1698" s="313"/>
      <c r="C1698" s="313"/>
      <c r="D1698" s="362"/>
      <c r="E1698" s="362"/>
      <c r="F1698" s="362"/>
      <c r="G1698" s="362"/>
      <c r="H1698" s="362"/>
    </row>
    <row r="1699" spans="1:8" x14ac:dyDescent="0.2">
      <c r="A1699" s="271"/>
      <c r="B1699" s="313"/>
      <c r="C1699" s="313"/>
      <c r="D1699" s="362"/>
      <c r="E1699" s="362"/>
      <c r="F1699" s="362"/>
      <c r="G1699" s="362"/>
      <c r="H1699" s="362"/>
    </row>
    <row r="1700" spans="1:8" x14ac:dyDescent="0.2">
      <c r="A1700" s="271"/>
      <c r="B1700" s="313"/>
      <c r="C1700" s="313"/>
      <c r="D1700" s="362"/>
      <c r="E1700" s="362"/>
      <c r="F1700" s="362"/>
      <c r="G1700" s="362"/>
      <c r="H1700" s="362"/>
    </row>
    <row r="1701" spans="1:8" x14ac:dyDescent="0.2">
      <c r="A1701" s="271"/>
      <c r="B1701" s="313"/>
      <c r="C1701" s="313"/>
      <c r="D1701" s="362"/>
      <c r="E1701" s="362"/>
      <c r="F1701" s="362"/>
      <c r="G1701" s="362"/>
      <c r="H1701" s="362"/>
    </row>
    <row r="1702" spans="1:8" x14ac:dyDescent="0.2">
      <c r="A1702" s="271"/>
      <c r="B1702" s="313"/>
      <c r="C1702" s="313"/>
      <c r="D1702" s="362"/>
      <c r="E1702" s="362"/>
      <c r="F1702" s="362"/>
      <c r="G1702" s="362"/>
      <c r="H1702" s="362"/>
    </row>
    <row r="1703" spans="1:8" x14ac:dyDescent="0.2">
      <c r="A1703" s="271"/>
      <c r="B1703" s="313"/>
      <c r="C1703" s="313"/>
      <c r="D1703" s="362"/>
      <c r="E1703" s="362"/>
      <c r="F1703" s="362"/>
      <c r="G1703" s="362"/>
      <c r="H1703" s="362"/>
    </row>
    <row r="1704" spans="1:8" x14ac:dyDescent="0.2">
      <c r="A1704" s="271"/>
      <c r="B1704" s="313"/>
      <c r="C1704" s="313"/>
      <c r="D1704" s="362"/>
      <c r="E1704" s="362"/>
      <c r="F1704" s="362"/>
      <c r="G1704" s="362"/>
      <c r="H1704" s="362"/>
    </row>
    <row r="1705" spans="1:8" x14ac:dyDescent="0.2">
      <c r="A1705" s="271"/>
      <c r="B1705" s="313"/>
      <c r="C1705" s="313"/>
      <c r="D1705" s="362"/>
      <c r="E1705" s="362"/>
      <c r="F1705" s="362"/>
      <c r="G1705" s="362"/>
      <c r="H1705" s="362"/>
    </row>
    <row r="1706" spans="1:8" x14ac:dyDescent="0.2">
      <c r="A1706" s="271"/>
      <c r="B1706" s="313"/>
      <c r="C1706" s="313"/>
      <c r="D1706" s="362"/>
      <c r="E1706" s="362"/>
      <c r="F1706" s="362"/>
      <c r="G1706" s="362"/>
      <c r="H1706" s="362"/>
    </row>
    <row r="1707" spans="1:8" x14ac:dyDescent="0.2">
      <c r="A1707" s="271"/>
      <c r="B1707" s="313"/>
      <c r="C1707" s="313"/>
      <c r="D1707" s="362"/>
      <c r="E1707" s="362"/>
      <c r="F1707" s="362"/>
      <c r="G1707" s="362"/>
      <c r="H1707" s="362"/>
    </row>
    <row r="1708" spans="1:8" x14ac:dyDescent="0.2">
      <c r="A1708" s="271"/>
      <c r="B1708" s="313"/>
      <c r="C1708" s="313"/>
      <c r="D1708" s="362"/>
      <c r="E1708" s="362"/>
      <c r="F1708" s="362"/>
      <c r="G1708" s="362"/>
      <c r="H1708" s="362"/>
    </row>
    <row r="1709" spans="1:8" x14ac:dyDescent="0.2">
      <c r="A1709" s="271"/>
      <c r="B1709" s="313"/>
      <c r="C1709" s="313"/>
      <c r="D1709" s="362"/>
      <c r="E1709" s="362"/>
      <c r="F1709" s="362"/>
      <c r="G1709" s="362"/>
      <c r="H1709" s="362"/>
    </row>
    <row r="1710" spans="1:8" x14ac:dyDescent="0.2">
      <c r="A1710" s="271"/>
      <c r="B1710" s="313"/>
      <c r="C1710" s="313"/>
      <c r="D1710" s="362"/>
      <c r="E1710" s="362"/>
      <c r="F1710" s="362"/>
      <c r="G1710" s="362"/>
      <c r="H1710" s="362"/>
    </row>
    <row r="1711" spans="1:8" x14ac:dyDescent="0.2">
      <c r="A1711" s="271"/>
      <c r="B1711" s="313"/>
      <c r="C1711" s="313"/>
      <c r="D1711" s="362"/>
      <c r="E1711" s="362"/>
      <c r="F1711" s="362"/>
      <c r="G1711" s="362"/>
      <c r="H1711" s="362"/>
    </row>
    <row r="1712" spans="1:8" x14ac:dyDescent="0.2">
      <c r="A1712" s="271"/>
      <c r="B1712" s="313"/>
      <c r="C1712" s="313"/>
      <c r="D1712" s="362"/>
      <c r="E1712" s="362"/>
      <c r="F1712" s="362"/>
      <c r="G1712" s="362"/>
      <c r="H1712" s="362"/>
    </row>
    <row r="1713" spans="1:8" x14ac:dyDescent="0.2">
      <c r="A1713" s="271"/>
      <c r="B1713" s="313"/>
      <c r="C1713" s="313"/>
      <c r="D1713" s="362"/>
      <c r="E1713" s="362"/>
      <c r="F1713" s="362"/>
      <c r="G1713" s="362"/>
      <c r="H1713" s="362"/>
    </row>
    <row r="1714" spans="1:8" x14ac:dyDescent="0.2">
      <c r="A1714" s="271"/>
      <c r="B1714" s="313"/>
      <c r="C1714" s="313"/>
      <c r="D1714" s="362"/>
      <c r="E1714" s="362"/>
      <c r="F1714" s="362"/>
      <c r="G1714" s="362"/>
      <c r="H1714" s="362"/>
    </row>
    <row r="1715" spans="1:8" x14ac:dyDescent="0.2">
      <c r="A1715" s="271"/>
      <c r="B1715" s="313"/>
      <c r="C1715" s="313"/>
      <c r="D1715" s="362"/>
      <c r="E1715" s="362"/>
      <c r="F1715" s="362"/>
      <c r="G1715" s="362"/>
      <c r="H1715" s="362"/>
    </row>
    <row r="1716" spans="1:8" x14ac:dyDescent="0.2">
      <c r="A1716" s="271"/>
      <c r="B1716" s="313"/>
      <c r="C1716" s="313"/>
      <c r="D1716" s="362"/>
      <c r="E1716" s="362"/>
      <c r="F1716" s="362"/>
      <c r="G1716" s="362"/>
      <c r="H1716" s="362"/>
    </row>
    <row r="1717" spans="1:8" x14ac:dyDescent="0.2">
      <c r="A1717" s="271"/>
      <c r="B1717" s="313"/>
      <c r="C1717" s="313"/>
      <c r="D1717" s="362"/>
      <c r="E1717" s="362"/>
      <c r="F1717" s="362"/>
      <c r="G1717" s="362"/>
      <c r="H1717" s="362"/>
    </row>
    <row r="1718" spans="1:8" x14ac:dyDescent="0.2">
      <c r="A1718" s="271"/>
      <c r="B1718" s="313"/>
      <c r="C1718" s="313"/>
      <c r="D1718" s="362"/>
      <c r="E1718" s="362"/>
      <c r="F1718" s="362"/>
      <c r="G1718" s="362"/>
      <c r="H1718" s="362"/>
    </row>
    <row r="1719" spans="1:8" x14ac:dyDescent="0.2">
      <c r="A1719" s="271"/>
      <c r="B1719" s="313"/>
      <c r="C1719" s="313"/>
      <c r="D1719" s="362"/>
      <c r="E1719" s="362"/>
      <c r="F1719" s="362"/>
      <c r="G1719" s="362"/>
      <c r="H1719" s="362"/>
    </row>
    <row r="1720" spans="1:8" x14ac:dyDescent="0.2">
      <c r="A1720" s="271"/>
      <c r="B1720" s="313"/>
      <c r="C1720" s="313"/>
      <c r="D1720" s="362"/>
      <c r="E1720" s="362"/>
      <c r="F1720" s="362"/>
      <c r="G1720" s="362"/>
      <c r="H1720" s="362"/>
    </row>
    <row r="1721" spans="1:8" x14ac:dyDescent="0.2">
      <c r="A1721" s="271"/>
      <c r="B1721" s="313"/>
      <c r="C1721" s="313"/>
      <c r="D1721" s="362"/>
      <c r="E1721" s="362"/>
      <c r="F1721" s="362"/>
      <c r="G1721" s="362"/>
      <c r="H1721" s="362"/>
    </row>
    <row r="1722" spans="1:8" x14ac:dyDescent="0.2">
      <c r="A1722" s="271"/>
      <c r="B1722" s="313"/>
      <c r="C1722" s="313"/>
      <c r="D1722" s="362"/>
      <c r="E1722" s="362"/>
      <c r="F1722" s="362"/>
      <c r="G1722" s="362"/>
      <c r="H1722" s="362"/>
    </row>
    <row r="1723" spans="1:8" x14ac:dyDescent="0.2">
      <c r="A1723" s="271"/>
      <c r="B1723" s="313"/>
      <c r="C1723" s="313"/>
      <c r="D1723" s="362"/>
      <c r="E1723" s="362"/>
      <c r="F1723" s="362"/>
      <c r="G1723" s="362"/>
      <c r="H1723" s="362"/>
    </row>
    <row r="1724" spans="1:8" x14ac:dyDescent="0.2">
      <c r="A1724" s="271"/>
      <c r="B1724" s="313"/>
      <c r="C1724" s="313"/>
      <c r="D1724" s="362"/>
      <c r="E1724" s="362"/>
      <c r="F1724" s="362"/>
      <c r="G1724" s="362"/>
      <c r="H1724" s="362"/>
    </row>
    <row r="1725" spans="1:8" x14ac:dyDescent="0.2">
      <c r="A1725" s="271"/>
      <c r="B1725" s="313"/>
      <c r="C1725" s="313"/>
      <c r="D1725" s="362"/>
      <c r="E1725" s="362"/>
      <c r="F1725" s="362"/>
      <c r="G1725" s="362"/>
      <c r="H1725" s="362"/>
    </row>
    <row r="1726" spans="1:8" x14ac:dyDescent="0.2">
      <c r="A1726" s="271"/>
      <c r="B1726" s="313"/>
      <c r="C1726" s="313"/>
      <c r="D1726" s="362"/>
      <c r="E1726" s="362"/>
      <c r="F1726" s="362"/>
      <c r="G1726" s="362"/>
      <c r="H1726" s="362"/>
    </row>
    <row r="1727" spans="1:8" x14ac:dyDescent="0.2">
      <c r="A1727" s="271"/>
      <c r="B1727" s="313"/>
      <c r="C1727" s="313"/>
      <c r="D1727" s="362"/>
      <c r="E1727" s="362"/>
      <c r="F1727" s="362"/>
      <c r="G1727" s="362"/>
      <c r="H1727" s="362"/>
    </row>
    <row r="1728" spans="1:8" x14ac:dyDescent="0.2">
      <c r="A1728" s="271"/>
      <c r="B1728" s="313"/>
      <c r="C1728" s="313"/>
      <c r="D1728" s="362"/>
      <c r="E1728" s="362"/>
      <c r="F1728" s="362"/>
      <c r="G1728" s="362"/>
      <c r="H1728" s="362"/>
    </row>
    <row r="1729" spans="1:8" x14ac:dyDescent="0.2">
      <c r="A1729" s="271"/>
      <c r="B1729" s="313"/>
      <c r="C1729" s="313"/>
      <c r="D1729" s="362"/>
      <c r="E1729" s="362"/>
      <c r="F1729" s="362"/>
      <c r="G1729" s="362"/>
      <c r="H1729" s="362"/>
    </row>
    <row r="1730" spans="1:8" x14ac:dyDescent="0.2">
      <c r="A1730" s="271"/>
      <c r="B1730" s="313"/>
      <c r="C1730" s="313"/>
      <c r="D1730" s="362"/>
      <c r="E1730" s="362"/>
      <c r="F1730" s="362"/>
      <c r="G1730" s="362"/>
      <c r="H1730" s="362"/>
    </row>
    <row r="1731" spans="1:8" x14ac:dyDescent="0.2">
      <c r="A1731" s="271"/>
      <c r="B1731" s="313"/>
      <c r="C1731" s="313"/>
      <c r="D1731" s="362"/>
      <c r="E1731" s="362"/>
      <c r="F1731" s="362"/>
      <c r="G1731" s="362"/>
      <c r="H1731" s="362"/>
    </row>
    <row r="1732" spans="1:8" x14ac:dyDescent="0.2">
      <c r="A1732" s="271"/>
      <c r="B1732" s="313"/>
      <c r="C1732" s="313"/>
      <c r="D1732" s="362"/>
      <c r="E1732" s="362"/>
      <c r="F1732" s="362"/>
      <c r="G1732" s="362"/>
      <c r="H1732" s="362"/>
    </row>
    <row r="1733" spans="1:8" x14ac:dyDescent="0.2">
      <c r="A1733" s="271"/>
      <c r="B1733" s="313"/>
      <c r="C1733" s="313"/>
      <c r="D1733" s="362"/>
      <c r="E1733" s="362"/>
      <c r="F1733" s="362"/>
      <c r="G1733" s="362"/>
      <c r="H1733" s="362"/>
    </row>
    <row r="1734" spans="1:8" x14ac:dyDescent="0.2">
      <c r="A1734" s="271"/>
      <c r="B1734" s="313"/>
      <c r="C1734" s="313"/>
      <c r="D1734" s="362"/>
      <c r="E1734" s="362"/>
      <c r="F1734" s="362"/>
      <c r="G1734" s="362"/>
      <c r="H1734" s="362"/>
    </row>
    <row r="1735" spans="1:8" x14ac:dyDescent="0.2">
      <c r="A1735" s="271"/>
      <c r="B1735" s="313"/>
      <c r="C1735" s="313"/>
      <c r="D1735" s="362"/>
      <c r="E1735" s="362"/>
      <c r="F1735" s="362"/>
      <c r="G1735" s="362"/>
      <c r="H1735" s="362"/>
    </row>
    <row r="1736" spans="1:8" x14ac:dyDescent="0.2">
      <c r="A1736" s="271"/>
      <c r="B1736" s="313"/>
      <c r="C1736" s="313"/>
      <c r="D1736" s="362"/>
      <c r="E1736" s="362"/>
      <c r="F1736" s="362"/>
      <c r="G1736" s="362"/>
      <c r="H1736" s="362"/>
    </row>
    <row r="1737" spans="1:8" x14ac:dyDescent="0.2">
      <c r="A1737" s="271"/>
      <c r="B1737" s="313"/>
      <c r="C1737" s="313"/>
      <c r="D1737" s="362"/>
      <c r="E1737" s="362"/>
      <c r="F1737" s="362"/>
      <c r="G1737" s="362"/>
      <c r="H1737" s="362"/>
    </row>
    <row r="1738" spans="1:8" x14ac:dyDescent="0.2">
      <c r="A1738" s="271"/>
      <c r="B1738" s="313"/>
      <c r="C1738" s="313"/>
      <c r="D1738" s="362"/>
      <c r="E1738" s="362"/>
      <c r="F1738" s="362"/>
      <c r="G1738" s="362"/>
      <c r="H1738" s="362"/>
    </row>
    <row r="1739" spans="1:8" x14ac:dyDescent="0.2">
      <c r="A1739" s="271"/>
      <c r="B1739" s="313"/>
      <c r="C1739" s="313"/>
      <c r="D1739" s="362"/>
      <c r="E1739" s="362"/>
      <c r="F1739" s="362"/>
      <c r="G1739" s="362"/>
      <c r="H1739" s="362"/>
    </row>
    <row r="1740" spans="1:8" x14ac:dyDescent="0.2">
      <c r="A1740" s="271"/>
      <c r="B1740" s="313"/>
      <c r="C1740" s="313"/>
      <c r="D1740" s="362"/>
      <c r="E1740" s="362"/>
      <c r="F1740" s="362"/>
      <c r="G1740" s="362"/>
      <c r="H1740" s="362"/>
    </row>
    <row r="1741" spans="1:8" x14ac:dyDescent="0.2">
      <c r="A1741" s="271"/>
      <c r="B1741" s="313"/>
      <c r="C1741" s="313"/>
      <c r="D1741" s="362"/>
      <c r="E1741" s="362"/>
      <c r="F1741" s="362"/>
      <c r="G1741" s="362"/>
      <c r="H1741" s="362"/>
    </row>
    <row r="1742" spans="1:8" x14ac:dyDescent="0.2">
      <c r="A1742" s="271"/>
      <c r="B1742" s="313"/>
      <c r="C1742" s="313"/>
      <c r="D1742" s="362"/>
      <c r="E1742" s="362"/>
      <c r="F1742" s="362"/>
      <c r="G1742" s="362"/>
      <c r="H1742" s="362"/>
    </row>
    <row r="1743" spans="1:8" x14ac:dyDescent="0.2">
      <c r="A1743" s="271"/>
      <c r="B1743" s="313"/>
      <c r="C1743" s="313"/>
      <c r="D1743" s="362"/>
      <c r="E1743" s="362"/>
      <c r="F1743" s="362"/>
      <c r="G1743" s="362"/>
      <c r="H1743" s="362"/>
    </row>
    <row r="1744" spans="1:8" x14ac:dyDescent="0.2">
      <c r="A1744" s="271"/>
      <c r="B1744" s="313"/>
      <c r="C1744" s="313"/>
      <c r="D1744" s="362"/>
      <c r="E1744" s="362"/>
      <c r="F1744" s="362"/>
      <c r="G1744" s="362"/>
      <c r="H1744" s="362"/>
    </row>
    <row r="1745" spans="1:8" x14ac:dyDescent="0.2">
      <c r="A1745" s="271"/>
      <c r="B1745" s="313"/>
      <c r="C1745" s="313"/>
      <c r="D1745" s="362"/>
      <c r="E1745" s="362"/>
      <c r="F1745" s="362"/>
      <c r="G1745" s="362"/>
      <c r="H1745" s="362"/>
    </row>
    <row r="1746" spans="1:8" x14ac:dyDescent="0.2">
      <c r="A1746" s="271"/>
      <c r="B1746" s="313"/>
      <c r="C1746" s="313"/>
      <c r="D1746" s="362"/>
      <c r="E1746" s="362"/>
      <c r="F1746" s="362"/>
      <c r="G1746" s="362"/>
      <c r="H1746" s="362"/>
    </row>
    <row r="1747" spans="1:8" x14ac:dyDescent="0.2">
      <c r="A1747" s="271"/>
      <c r="B1747" s="313"/>
      <c r="C1747" s="313"/>
      <c r="D1747" s="362"/>
      <c r="E1747" s="362"/>
      <c r="F1747" s="362"/>
      <c r="G1747" s="362"/>
      <c r="H1747" s="362"/>
    </row>
    <row r="1748" spans="1:8" x14ac:dyDescent="0.2">
      <c r="A1748" s="271"/>
      <c r="B1748" s="313"/>
      <c r="C1748" s="313"/>
      <c r="D1748" s="362"/>
      <c r="E1748" s="362"/>
      <c r="F1748" s="362"/>
      <c r="G1748" s="362"/>
      <c r="H1748" s="362"/>
    </row>
    <row r="1749" spans="1:8" x14ac:dyDescent="0.2">
      <c r="A1749" s="271"/>
      <c r="B1749" s="313"/>
      <c r="C1749" s="313"/>
      <c r="D1749" s="362"/>
      <c r="E1749" s="362"/>
      <c r="F1749" s="362"/>
      <c r="G1749" s="362"/>
      <c r="H1749" s="362"/>
    </row>
    <row r="1750" spans="1:8" x14ac:dyDescent="0.2">
      <c r="A1750" s="271"/>
      <c r="B1750" s="313"/>
      <c r="C1750" s="313"/>
      <c r="D1750" s="362"/>
      <c r="E1750" s="362"/>
      <c r="F1750" s="362"/>
      <c r="G1750" s="362"/>
      <c r="H1750" s="362"/>
    </row>
    <row r="1751" spans="1:8" x14ac:dyDescent="0.2">
      <c r="A1751" s="271"/>
      <c r="B1751" s="313"/>
      <c r="C1751" s="313"/>
      <c r="D1751" s="362"/>
      <c r="E1751" s="362"/>
      <c r="F1751" s="362"/>
      <c r="G1751" s="362"/>
      <c r="H1751" s="362"/>
    </row>
    <row r="1752" spans="1:8" x14ac:dyDescent="0.2">
      <c r="A1752" s="271"/>
      <c r="B1752" s="313"/>
      <c r="C1752" s="313"/>
      <c r="D1752" s="362"/>
      <c r="E1752" s="362"/>
      <c r="F1752" s="362"/>
      <c r="G1752" s="362"/>
      <c r="H1752" s="362"/>
    </row>
    <row r="1753" spans="1:8" x14ac:dyDescent="0.2">
      <c r="A1753" s="271"/>
      <c r="B1753" s="313"/>
      <c r="C1753" s="313"/>
      <c r="D1753" s="362"/>
      <c r="E1753" s="362"/>
      <c r="F1753" s="362"/>
      <c r="G1753" s="362"/>
      <c r="H1753" s="362"/>
    </row>
    <row r="1754" spans="1:8" x14ac:dyDescent="0.2">
      <c r="A1754" s="271"/>
      <c r="B1754" s="313"/>
      <c r="C1754" s="313"/>
      <c r="D1754" s="362"/>
      <c r="E1754" s="362"/>
      <c r="F1754" s="362"/>
      <c r="G1754" s="362"/>
      <c r="H1754" s="362"/>
    </row>
    <row r="1755" spans="1:8" x14ac:dyDescent="0.2">
      <c r="A1755" s="271"/>
      <c r="B1755" s="313"/>
      <c r="C1755" s="313"/>
      <c r="D1755" s="362"/>
      <c r="E1755" s="362"/>
      <c r="F1755" s="362"/>
      <c r="G1755" s="362"/>
      <c r="H1755" s="362"/>
    </row>
    <row r="1756" spans="1:8" x14ac:dyDescent="0.2">
      <c r="A1756" s="271"/>
      <c r="B1756" s="313"/>
      <c r="C1756" s="313"/>
      <c r="D1756" s="362"/>
      <c r="E1756" s="362"/>
      <c r="F1756" s="362"/>
      <c r="G1756" s="362"/>
      <c r="H1756" s="362"/>
    </row>
    <row r="1757" spans="1:8" x14ac:dyDescent="0.2">
      <c r="A1757" s="271"/>
      <c r="B1757" s="313"/>
      <c r="C1757" s="313"/>
      <c r="D1757" s="362"/>
      <c r="E1757" s="362"/>
      <c r="F1757" s="362"/>
      <c r="G1757" s="362"/>
      <c r="H1757" s="362"/>
    </row>
    <row r="1758" spans="1:8" x14ac:dyDescent="0.2">
      <c r="A1758" s="271"/>
      <c r="B1758" s="313"/>
      <c r="C1758" s="313"/>
      <c r="D1758" s="362"/>
      <c r="E1758" s="362"/>
      <c r="F1758" s="362"/>
      <c r="G1758" s="362"/>
      <c r="H1758" s="362"/>
    </row>
    <row r="1759" spans="1:8" x14ac:dyDescent="0.2">
      <c r="A1759" s="271"/>
      <c r="B1759" s="313"/>
      <c r="C1759" s="313"/>
      <c r="D1759" s="362"/>
      <c r="E1759" s="362"/>
      <c r="F1759" s="362"/>
      <c r="G1759" s="362"/>
      <c r="H1759" s="362"/>
    </row>
    <row r="1760" spans="1:8" x14ac:dyDescent="0.2">
      <c r="A1760" s="271"/>
      <c r="B1760" s="313"/>
      <c r="C1760" s="313"/>
      <c r="D1760" s="362"/>
      <c r="E1760" s="362"/>
      <c r="F1760" s="362"/>
      <c r="G1760" s="362"/>
      <c r="H1760" s="362"/>
    </row>
    <row r="1761" spans="1:8" x14ac:dyDescent="0.2">
      <c r="A1761" s="271"/>
      <c r="B1761" s="313"/>
      <c r="C1761" s="313"/>
      <c r="D1761" s="362"/>
      <c r="E1761" s="362"/>
      <c r="F1761" s="362"/>
      <c r="G1761" s="362"/>
      <c r="H1761" s="362"/>
    </row>
    <row r="1762" spans="1:8" x14ac:dyDescent="0.2">
      <c r="A1762" s="271"/>
      <c r="B1762" s="313"/>
      <c r="C1762" s="313"/>
      <c r="D1762" s="362"/>
      <c r="E1762" s="362"/>
      <c r="F1762" s="362"/>
      <c r="G1762" s="362"/>
      <c r="H1762" s="362"/>
    </row>
    <row r="1763" spans="1:8" x14ac:dyDescent="0.2">
      <c r="A1763" s="271"/>
      <c r="B1763" s="313"/>
      <c r="C1763" s="313"/>
      <c r="D1763" s="362"/>
      <c r="E1763" s="362"/>
      <c r="F1763" s="362"/>
      <c r="G1763" s="362"/>
      <c r="H1763" s="362"/>
    </row>
    <row r="1764" spans="1:8" x14ac:dyDescent="0.2">
      <c r="A1764" s="271"/>
      <c r="B1764" s="313"/>
      <c r="C1764" s="313"/>
      <c r="D1764" s="362"/>
      <c r="E1764" s="362"/>
      <c r="F1764" s="362"/>
      <c r="G1764" s="362"/>
      <c r="H1764" s="362"/>
    </row>
    <row r="1765" spans="1:8" x14ac:dyDescent="0.2">
      <c r="A1765" s="271"/>
      <c r="B1765" s="313"/>
      <c r="C1765" s="313"/>
      <c r="D1765" s="362"/>
      <c r="E1765" s="362"/>
      <c r="F1765" s="362"/>
      <c r="G1765" s="362"/>
      <c r="H1765" s="362"/>
    </row>
    <row r="1766" spans="1:8" x14ac:dyDescent="0.2">
      <c r="A1766" s="271"/>
      <c r="B1766" s="313"/>
      <c r="C1766" s="313"/>
      <c r="D1766" s="362"/>
      <c r="E1766" s="362"/>
      <c r="F1766" s="362"/>
      <c r="G1766" s="362"/>
      <c r="H1766" s="362"/>
    </row>
    <row r="1767" spans="1:8" x14ac:dyDescent="0.2">
      <c r="A1767" s="271"/>
      <c r="B1767" s="313"/>
      <c r="C1767" s="313"/>
      <c r="D1767" s="362"/>
      <c r="E1767" s="362"/>
      <c r="F1767" s="362"/>
      <c r="G1767" s="362"/>
      <c r="H1767" s="362"/>
    </row>
    <row r="1768" spans="1:8" x14ac:dyDescent="0.2">
      <c r="A1768" s="271"/>
      <c r="B1768" s="313"/>
      <c r="C1768" s="313"/>
      <c r="D1768" s="362"/>
      <c r="E1768" s="362"/>
      <c r="F1768" s="362"/>
      <c r="G1768" s="362"/>
      <c r="H1768" s="362"/>
    </row>
    <row r="1769" spans="1:8" x14ac:dyDescent="0.2">
      <c r="A1769" s="271"/>
      <c r="B1769" s="313"/>
      <c r="C1769" s="313"/>
      <c r="D1769" s="362"/>
      <c r="E1769" s="362"/>
      <c r="F1769" s="362"/>
      <c r="G1769" s="362"/>
      <c r="H1769" s="362"/>
    </row>
    <row r="1770" spans="1:8" x14ac:dyDescent="0.2">
      <c r="A1770" s="271"/>
      <c r="B1770" s="313"/>
      <c r="C1770" s="313"/>
      <c r="D1770" s="362"/>
      <c r="E1770" s="362"/>
      <c r="F1770" s="362"/>
      <c r="G1770" s="362"/>
      <c r="H1770" s="362"/>
    </row>
    <row r="1771" spans="1:8" x14ac:dyDescent="0.2">
      <c r="A1771" s="271"/>
      <c r="B1771" s="313"/>
      <c r="C1771" s="313"/>
      <c r="D1771" s="362"/>
      <c r="E1771" s="362"/>
      <c r="F1771" s="362"/>
      <c r="G1771" s="362"/>
      <c r="H1771" s="362"/>
    </row>
    <row r="1772" spans="1:8" x14ac:dyDescent="0.2">
      <c r="A1772" s="271"/>
      <c r="B1772" s="313"/>
      <c r="C1772" s="313"/>
      <c r="D1772" s="362"/>
      <c r="E1772" s="362"/>
      <c r="F1772" s="362"/>
      <c r="G1772" s="362"/>
      <c r="H1772" s="362"/>
    </row>
    <row r="1773" spans="1:8" x14ac:dyDescent="0.2">
      <c r="A1773" s="271"/>
      <c r="B1773" s="313"/>
      <c r="C1773" s="313"/>
      <c r="D1773" s="362"/>
      <c r="E1773" s="362"/>
      <c r="F1773" s="362"/>
      <c r="G1773" s="362"/>
      <c r="H1773" s="362"/>
    </row>
    <row r="1774" spans="1:8" x14ac:dyDescent="0.2">
      <c r="A1774" s="271"/>
      <c r="B1774" s="313"/>
      <c r="C1774" s="313"/>
      <c r="D1774" s="362"/>
      <c r="E1774" s="362"/>
      <c r="F1774" s="362"/>
      <c r="G1774" s="362"/>
      <c r="H1774" s="362"/>
    </row>
    <row r="1775" spans="1:8" x14ac:dyDescent="0.2">
      <c r="A1775" s="271"/>
      <c r="B1775" s="313"/>
      <c r="C1775" s="313"/>
      <c r="D1775" s="362"/>
      <c r="E1775" s="362"/>
      <c r="F1775" s="362"/>
      <c r="G1775" s="362"/>
      <c r="H1775" s="362"/>
    </row>
    <row r="1776" spans="1:8" x14ac:dyDescent="0.2">
      <c r="A1776" s="271"/>
      <c r="B1776" s="313"/>
      <c r="C1776" s="313"/>
      <c r="D1776" s="362"/>
      <c r="E1776" s="362"/>
      <c r="F1776" s="362"/>
      <c r="G1776" s="362"/>
      <c r="H1776" s="362"/>
    </row>
    <row r="1777" spans="1:8" x14ac:dyDescent="0.2">
      <c r="A1777" s="271"/>
      <c r="B1777" s="313"/>
      <c r="C1777" s="313"/>
      <c r="D1777" s="362"/>
      <c r="E1777" s="362"/>
      <c r="F1777" s="362"/>
      <c r="G1777" s="362"/>
      <c r="H1777" s="362"/>
    </row>
    <row r="1778" spans="1:8" x14ac:dyDescent="0.2">
      <c r="A1778" s="271"/>
      <c r="B1778" s="313"/>
      <c r="C1778" s="313"/>
      <c r="D1778" s="362"/>
      <c r="E1778" s="362"/>
      <c r="F1778" s="362"/>
      <c r="G1778" s="362"/>
      <c r="H1778" s="362"/>
    </row>
    <row r="1779" spans="1:8" x14ac:dyDescent="0.2">
      <c r="A1779" s="271"/>
      <c r="B1779" s="313"/>
      <c r="C1779" s="313"/>
      <c r="D1779" s="362"/>
      <c r="E1779" s="362"/>
      <c r="F1779" s="362"/>
      <c r="G1779" s="362"/>
      <c r="H1779" s="362"/>
    </row>
    <row r="1780" spans="1:8" x14ac:dyDescent="0.2">
      <c r="A1780" s="271"/>
      <c r="B1780" s="313"/>
      <c r="C1780" s="313"/>
      <c r="D1780" s="362"/>
      <c r="E1780" s="362"/>
      <c r="F1780" s="362"/>
      <c r="G1780" s="362"/>
      <c r="H1780" s="362"/>
    </row>
    <row r="1781" spans="1:8" x14ac:dyDescent="0.2">
      <c r="A1781" s="271"/>
      <c r="B1781" s="313"/>
      <c r="C1781" s="313"/>
      <c r="D1781" s="362"/>
      <c r="E1781" s="362"/>
      <c r="F1781" s="362"/>
      <c r="G1781" s="362"/>
      <c r="H1781" s="362"/>
    </row>
    <row r="1782" spans="1:8" x14ac:dyDescent="0.2">
      <c r="A1782" s="271"/>
      <c r="B1782" s="313"/>
      <c r="C1782" s="313"/>
      <c r="D1782" s="362"/>
      <c r="E1782" s="362"/>
      <c r="F1782" s="362"/>
      <c r="G1782" s="362"/>
      <c r="H1782" s="362"/>
    </row>
    <row r="1783" spans="1:8" x14ac:dyDescent="0.2">
      <c r="A1783" s="271"/>
      <c r="B1783" s="313"/>
      <c r="C1783" s="313"/>
      <c r="D1783" s="362"/>
      <c r="E1783" s="362"/>
      <c r="F1783" s="362"/>
      <c r="G1783" s="362"/>
      <c r="H1783" s="362"/>
    </row>
    <row r="1784" spans="1:8" x14ac:dyDescent="0.2">
      <c r="A1784" s="271"/>
      <c r="B1784" s="313"/>
      <c r="C1784" s="313"/>
      <c r="D1784" s="362"/>
      <c r="E1784" s="362"/>
      <c r="F1784" s="362"/>
      <c r="G1784" s="362"/>
      <c r="H1784" s="362"/>
    </row>
    <row r="1785" spans="1:8" x14ac:dyDescent="0.2">
      <c r="A1785" s="271"/>
      <c r="B1785" s="313"/>
      <c r="C1785" s="313"/>
      <c r="D1785" s="362"/>
      <c r="E1785" s="362"/>
      <c r="F1785" s="362"/>
      <c r="G1785" s="362"/>
      <c r="H1785" s="362"/>
    </row>
    <row r="1786" spans="1:8" x14ac:dyDescent="0.2">
      <c r="A1786" s="271"/>
      <c r="B1786" s="313"/>
      <c r="C1786" s="313"/>
      <c r="D1786" s="362"/>
      <c r="E1786" s="362"/>
      <c r="F1786" s="362"/>
      <c r="G1786" s="362"/>
      <c r="H1786" s="362"/>
    </row>
    <row r="1787" spans="1:8" x14ac:dyDescent="0.2">
      <c r="A1787" s="271"/>
      <c r="B1787" s="313"/>
      <c r="C1787" s="313"/>
      <c r="D1787" s="362"/>
      <c r="E1787" s="362"/>
      <c r="F1787" s="362"/>
      <c r="G1787" s="362"/>
      <c r="H1787" s="362"/>
    </row>
    <row r="1788" spans="1:8" x14ac:dyDescent="0.2">
      <c r="A1788" s="271"/>
      <c r="B1788" s="313"/>
      <c r="C1788" s="313"/>
      <c r="D1788" s="362"/>
      <c r="E1788" s="362"/>
      <c r="F1788" s="362"/>
      <c r="G1788" s="362"/>
      <c r="H1788" s="362"/>
    </row>
    <row r="1789" spans="1:8" x14ac:dyDescent="0.2">
      <c r="A1789" s="271"/>
      <c r="B1789" s="313"/>
      <c r="C1789" s="313"/>
      <c r="D1789" s="362"/>
      <c r="E1789" s="362"/>
      <c r="F1789" s="362"/>
      <c r="G1789" s="362"/>
      <c r="H1789" s="362"/>
    </row>
    <row r="1790" spans="1:8" x14ac:dyDescent="0.2">
      <c r="A1790" s="271"/>
      <c r="B1790" s="313"/>
      <c r="C1790" s="313"/>
      <c r="D1790" s="362"/>
      <c r="E1790" s="362"/>
      <c r="F1790" s="362"/>
      <c r="G1790" s="362"/>
      <c r="H1790" s="362"/>
    </row>
    <row r="1791" spans="1:8" x14ac:dyDescent="0.2">
      <c r="A1791" s="271"/>
      <c r="B1791" s="313"/>
      <c r="C1791" s="313"/>
      <c r="D1791" s="362"/>
      <c r="E1791" s="362"/>
      <c r="F1791" s="362"/>
      <c r="G1791" s="362"/>
      <c r="H1791" s="362"/>
    </row>
    <row r="1792" spans="1:8" x14ac:dyDescent="0.2">
      <c r="A1792" s="271"/>
      <c r="B1792" s="313"/>
      <c r="C1792" s="313"/>
      <c r="D1792" s="362"/>
      <c r="E1792" s="362"/>
      <c r="F1792" s="362"/>
      <c r="G1792" s="362"/>
      <c r="H1792" s="362"/>
    </row>
    <row r="1793" spans="1:8" x14ac:dyDescent="0.2">
      <c r="A1793" s="271"/>
      <c r="B1793" s="313"/>
      <c r="C1793" s="313"/>
      <c r="D1793" s="362"/>
      <c r="E1793" s="362"/>
      <c r="F1793" s="362"/>
      <c r="G1793" s="362"/>
      <c r="H1793" s="362"/>
    </row>
    <row r="1794" spans="1:8" x14ac:dyDescent="0.2">
      <c r="A1794" s="271"/>
      <c r="B1794" s="313"/>
      <c r="C1794" s="313"/>
      <c r="D1794" s="362"/>
      <c r="E1794" s="362"/>
      <c r="F1794" s="362"/>
      <c r="G1794" s="362"/>
      <c r="H1794" s="362"/>
    </row>
    <row r="1795" spans="1:8" x14ac:dyDescent="0.2">
      <c r="A1795" s="271"/>
      <c r="B1795" s="313"/>
      <c r="C1795" s="313"/>
      <c r="D1795" s="362"/>
      <c r="E1795" s="362"/>
      <c r="F1795" s="362"/>
      <c r="G1795" s="362"/>
      <c r="H1795" s="362"/>
    </row>
    <row r="1796" spans="1:8" x14ac:dyDescent="0.2">
      <c r="A1796" s="271"/>
      <c r="B1796" s="313"/>
      <c r="C1796" s="313"/>
      <c r="D1796" s="362"/>
      <c r="E1796" s="362"/>
      <c r="F1796" s="362"/>
      <c r="G1796" s="362"/>
      <c r="H1796" s="362"/>
    </row>
    <row r="1797" spans="1:8" x14ac:dyDescent="0.2">
      <c r="A1797" s="271"/>
      <c r="B1797" s="313"/>
      <c r="C1797" s="313"/>
      <c r="D1797" s="362"/>
      <c r="E1797" s="362"/>
      <c r="F1797" s="362"/>
      <c r="G1797" s="362"/>
      <c r="H1797" s="362"/>
    </row>
    <row r="1798" spans="1:8" x14ac:dyDescent="0.2">
      <c r="A1798" s="271"/>
      <c r="B1798" s="313"/>
      <c r="C1798" s="313"/>
      <c r="D1798" s="362"/>
      <c r="E1798" s="362"/>
      <c r="F1798" s="362"/>
      <c r="G1798" s="362"/>
      <c r="H1798" s="362"/>
    </row>
    <row r="1799" spans="1:8" x14ac:dyDescent="0.2">
      <c r="A1799" s="271"/>
      <c r="B1799" s="313"/>
      <c r="C1799" s="313"/>
      <c r="D1799" s="362"/>
      <c r="E1799" s="362"/>
      <c r="F1799" s="362"/>
      <c r="G1799" s="362"/>
      <c r="H1799" s="362"/>
    </row>
    <row r="1800" spans="1:8" x14ac:dyDescent="0.2">
      <c r="A1800" s="271"/>
      <c r="B1800" s="313"/>
      <c r="C1800" s="313"/>
      <c r="D1800" s="362"/>
      <c r="E1800" s="362"/>
      <c r="F1800" s="362"/>
      <c r="G1800" s="362"/>
      <c r="H1800" s="362"/>
    </row>
    <row r="1801" spans="1:8" x14ac:dyDescent="0.2">
      <c r="A1801" s="271"/>
      <c r="B1801" s="313"/>
      <c r="C1801" s="313"/>
      <c r="D1801" s="362"/>
      <c r="E1801" s="362"/>
      <c r="F1801" s="362"/>
      <c r="G1801" s="362"/>
      <c r="H1801" s="362"/>
    </row>
    <row r="1802" spans="1:8" x14ac:dyDescent="0.2">
      <c r="A1802" s="271"/>
      <c r="B1802" s="313"/>
      <c r="C1802" s="313"/>
      <c r="D1802" s="362"/>
      <c r="E1802" s="362"/>
      <c r="F1802" s="362"/>
      <c r="G1802" s="362"/>
      <c r="H1802" s="362"/>
    </row>
    <row r="1803" spans="1:8" x14ac:dyDescent="0.2">
      <c r="A1803" s="271"/>
      <c r="B1803" s="313"/>
      <c r="C1803" s="313"/>
      <c r="D1803" s="362"/>
      <c r="E1803" s="362"/>
      <c r="F1803" s="362"/>
      <c r="G1803" s="362"/>
      <c r="H1803" s="362"/>
    </row>
    <row r="1804" spans="1:8" x14ac:dyDescent="0.2">
      <c r="A1804" s="271"/>
      <c r="B1804" s="313"/>
      <c r="C1804" s="313"/>
      <c r="D1804" s="362"/>
      <c r="E1804" s="362"/>
      <c r="F1804" s="362"/>
      <c r="G1804" s="362"/>
      <c r="H1804" s="362"/>
    </row>
    <row r="1805" spans="1:8" x14ac:dyDescent="0.2">
      <c r="A1805" s="271"/>
      <c r="B1805" s="313"/>
      <c r="C1805" s="313"/>
      <c r="D1805" s="362"/>
      <c r="E1805" s="362"/>
      <c r="F1805" s="362"/>
      <c r="G1805" s="362"/>
      <c r="H1805" s="362"/>
    </row>
    <row r="1806" spans="1:8" x14ac:dyDescent="0.2">
      <c r="A1806" s="271"/>
      <c r="B1806" s="313"/>
      <c r="C1806" s="313"/>
      <c r="D1806" s="362"/>
      <c r="E1806" s="362"/>
      <c r="F1806" s="362"/>
      <c r="G1806" s="362"/>
      <c r="H1806" s="362"/>
    </row>
    <row r="1807" spans="1:8" x14ac:dyDescent="0.2">
      <c r="A1807" s="271"/>
      <c r="B1807" s="313"/>
      <c r="C1807" s="313"/>
      <c r="D1807" s="362"/>
      <c r="E1807" s="362"/>
      <c r="F1807" s="362"/>
      <c r="G1807" s="362"/>
      <c r="H1807" s="362"/>
    </row>
    <row r="1808" spans="1:8" x14ac:dyDescent="0.2">
      <c r="A1808" s="271"/>
      <c r="B1808" s="313"/>
      <c r="C1808" s="313"/>
      <c r="D1808" s="362"/>
      <c r="E1808" s="362"/>
      <c r="F1808" s="362"/>
      <c r="G1808" s="362"/>
      <c r="H1808" s="362"/>
    </row>
    <row r="1809" spans="1:8" x14ac:dyDescent="0.2">
      <c r="A1809" s="271"/>
      <c r="B1809" s="313"/>
      <c r="C1809" s="313"/>
      <c r="D1809" s="362"/>
      <c r="E1809" s="362"/>
      <c r="F1809" s="362"/>
      <c r="G1809" s="362"/>
      <c r="H1809" s="362"/>
    </row>
    <row r="1810" spans="1:8" x14ac:dyDescent="0.2">
      <c r="A1810" s="271"/>
      <c r="B1810" s="313"/>
      <c r="C1810" s="313"/>
      <c r="D1810" s="362"/>
      <c r="E1810" s="362"/>
      <c r="F1810" s="362"/>
      <c r="G1810" s="362"/>
      <c r="H1810" s="362"/>
    </row>
    <row r="1811" spans="1:8" x14ac:dyDescent="0.2">
      <c r="A1811" s="271"/>
      <c r="B1811" s="313"/>
      <c r="C1811" s="313"/>
      <c r="D1811" s="362"/>
      <c r="E1811" s="362"/>
      <c r="F1811" s="362"/>
      <c r="G1811" s="362"/>
      <c r="H1811" s="362"/>
    </row>
    <row r="1812" spans="1:8" x14ac:dyDescent="0.2">
      <c r="A1812" s="271"/>
      <c r="B1812" s="313"/>
      <c r="C1812" s="313"/>
      <c r="D1812" s="362"/>
      <c r="E1812" s="362"/>
      <c r="F1812" s="362"/>
      <c r="G1812" s="362"/>
      <c r="H1812" s="362"/>
    </row>
    <row r="1813" spans="1:8" x14ac:dyDescent="0.2">
      <c r="A1813" s="271"/>
      <c r="B1813" s="313"/>
      <c r="C1813" s="313"/>
      <c r="D1813" s="362"/>
      <c r="E1813" s="362"/>
      <c r="F1813" s="362"/>
      <c r="G1813" s="362"/>
      <c r="H1813" s="362"/>
    </row>
    <row r="1814" spans="1:8" x14ac:dyDescent="0.2">
      <c r="A1814" s="271"/>
      <c r="B1814" s="313"/>
      <c r="C1814" s="313"/>
      <c r="D1814" s="362"/>
      <c r="E1814" s="362"/>
      <c r="F1814" s="362"/>
      <c r="G1814" s="362"/>
      <c r="H1814" s="362"/>
    </row>
    <row r="1815" spans="1:8" x14ac:dyDescent="0.2">
      <c r="A1815" s="271"/>
      <c r="B1815" s="313"/>
      <c r="C1815" s="313"/>
      <c r="D1815" s="362"/>
      <c r="E1815" s="362"/>
      <c r="F1815" s="362"/>
      <c r="G1815" s="362"/>
      <c r="H1815" s="362"/>
    </row>
    <row r="1816" spans="1:8" x14ac:dyDescent="0.2">
      <c r="A1816" s="271"/>
      <c r="B1816" s="313"/>
      <c r="C1816" s="313"/>
      <c r="D1816" s="362"/>
      <c r="E1816" s="362"/>
      <c r="F1816" s="362"/>
      <c r="G1816" s="362"/>
      <c r="H1816" s="362"/>
    </row>
    <row r="1817" spans="1:8" x14ac:dyDescent="0.2">
      <c r="A1817" s="271"/>
      <c r="B1817" s="313"/>
      <c r="C1817" s="313"/>
      <c r="D1817" s="362"/>
      <c r="E1817" s="362"/>
      <c r="F1817" s="362"/>
      <c r="G1817" s="362"/>
      <c r="H1817" s="362"/>
    </row>
    <row r="1818" spans="1:8" x14ac:dyDescent="0.2">
      <c r="A1818" s="271"/>
      <c r="B1818" s="313"/>
      <c r="C1818" s="313"/>
      <c r="D1818" s="362"/>
      <c r="E1818" s="362"/>
      <c r="F1818" s="362"/>
      <c r="G1818" s="362"/>
      <c r="H1818" s="362"/>
    </row>
    <row r="1819" spans="1:8" x14ac:dyDescent="0.2">
      <c r="A1819" s="271"/>
      <c r="B1819" s="313"/>
      <c r="C1819" s="313"/>
      <c r="D1819" s="362"/>
      <c r="E1819" s="362"/>
      <c r="F1819" s="362"/>
      <c r="G1819" s="362"/>
      <c r="H1819" s="362"/>
    </row>
    <row r="1820" spans="1:8" x14ac:dyDescent="0.2">
      <c r="A1820" s="271"/>
      <c r="B1820" s="313"/>
      <c r="C1820" s="313"/>
      <c r="D1820" s="362"/>
      <c r="E1820" s="362"/>
      <c r="F1820" s="362"/>
      <c r="G1820" s="362"/>
      <c r="H1820" s="362"/>
    </row>
    <row r="1821" spans="1:8" x14ac:dyDescent="0.2">
      <c r="A1821" s="271"/>
      <c r="B1821" s="313"/>
      <c r="C1821" s="313"/>
      <c r="D1821" s="362"/>
      <c r="E1821" s="362"/>
      <c r="F1821" s="362"/>
      <c r="G1821" s="362"/>
      <c r="H1821" s="362"/>
    </row>
    <row r="1822" spans="1:8" x14ac:dyDescent="0.2">
      <c r="A1822" s="271"/>
      <c r="B1822" s="313"/>
      <c r="C1822" s="313"/>
      <c r="D1822" s="362"/>
      <c r="E1822" s="362"/>
      <c r="F1822" s="362"/>
      <c r="G1822" s="362"/>
      <c r="H1822" s="362"/>
    </row>
    <row r="1823" spans="1:8" x14ac:dyDescent="0.2">
      <c r="A1823" s="271"/>
      <c r="B1823" s="313"/>
      <c r="C1823" s="313"/>
      <c r="D1823" s="362"/>
      <c r="E1823" s="362"/>
      <c r="F1823" s="362"/>
      <c r="G1823" s="362"/>
      <c r="H1823" s="362"/>
    </row>
    <row r="1824" spans="1:8" x14ac:dyDescent="0.2">
      <c r="A1824" s="271"/>
      <c r="B1824" s="313"/>
      <c r="C1824" s="313"/>
      <c r="D1824" s="362"/>
      <c r="E1824" s="362"/>
      <c r="F1824" s="362"/>
      <c r="G1824" s="362"/>
      <c r="H1824" s="362"/>
    </row>
    <row r="1825" spans="1:8" x14ac:dyDescent="0.2">
      <c r="A1825" s="271"/>
      <c r="B1825" s="313"/>
      <c r="C1825" s="313"/>
      <c r="D1825" s="362"/>
      <c r="E1825" s="362"/>
      <c r="F1825" s="362"/>
      <c r="G1825" s="362"/>
      <c r="H1825" s="362"/>
    </row>
    <row r="1826" spans="1:8" x14ac:dyDescent="0.2">
      <c r="A1826" s="271"/>
      <c r="B1826" s="313"/>
      <c r="C1826" s="313"/>
      <c r="D1826" s="362"/>
      <c r="E1826" s="362"/>
      <c r="F1826" s="362"/>
      <c r="G1826" s="362"/>
      <c r="H1826" s="362"/>
    </row>
    <row r="1827" spans="1:8" x14ac:dyDescent="0.2">
      <c r="A1827" s="271"/>
      <c r="B1827" s="313"/>
      <c r="C1827" s="313"/>
      <c r="D1827" s="362"/>
      <c r="E1827" s="362"/>
      <c r="F1827" s="362"/>
      <c r="G1827" s="362"/>
      <c r="H1827" s="362"/>
    </row>
    <row r="1828" spans="1:8" x14ac:dyDescent="0.2">
      <c r="A1828" s="271"/>
      <c r="B1828" s="313"/>
      <c r="C1828" s="313"/>
      <c r="D1828" s="362"/>
      <c r="E1828" s="362"/>
      <c r="F1828" s="362"/>
      <c r="G1828" s="362"/>
      <c r="H1828" s="362"/>
    </row>
    <row r="1829" spans="1:8" x14ac:dyDescent="0.2">
      <c r="A1829" s="271"/>
      <c r="B1829" s="313"/>
      <c r="C1829" s="313"/>
      <c r="D1829" s="362"/>
      <c r="E1829" s="362"/>
      <c r="F1829" s="362"/>
      <c r="G1829" s="362"/>
      <c r="H1829" s="362"/>
    </row>
    <row r="1830" spans="1:8" x14ac:dyDescent="0.2">
      <c r="A1830" s="271"/>
      <c r="B1830" s="313"/>
      <c r="C1830" s="313"/>
      <c r="D1830" s="362"/>
      <c r="E1830" s="362"/>
      <c r="F1830" s="362"/>
      <c r="G1830" s="362"/>
      <c r="H1830" s="362"/>
    </row>
    <row r="1831" spans="1:8" x14ac:dyDescent="0.2">
      <c r="A1831" s="271"/>
      <c r="B1831" s="313"/>
      <c r="C1831" s="313"/>
      <c r="D1831" s="362"/>
      <c r="E1831" s="362"/>
      <c r="F1831" s="362"/>
      <c r="G1831" s="362"/>
      <c r="H1831" s="362"/>
    </row>
    <row r="1832" spans="1:8" x14ac:dyDescent="0.2">
      <c r="A1832" s="271"/>
      <c r="B1832" s="313"/>
      <c r="C1832" s="313"/>
      <c r="D1832" s="362"/>
      <c r="E1832" s="362"/>
      <c r="F1832" s="362"/>
      <c r="G1832" s="362"/>
      <c r="H1832" s="362"/>
    </row>
    <row r="1833" spans="1:8" x14ac:dyDescent="0.2">
      <c r="A1833" s="271"/>
      <c r="B1833" s="313"/>
      <c r="C1833" s="313"/>
      <c r="D1833" s="362"/>
      <c r="E1833" s="362"/>
      <c r="F1833" s="362"/>
      <c r="G1833" s="362"/>
      <c r="H1833" s="362"/>
    </row>
    <row r="1834" spans="1:8" x14ac:dyDescent="0.2">
      <c r="A1834" s="271"/>
      <c r="B1834" s="313"/>
      <c r="C1834" s="313"/>
      <c r="D1834" s="362"/>
      <c r="E1834" s="362"/>
      <c r="F1834" s="362"/>
      <c r="G1834" s="362"/>
      <c r="H1834" s="362"/>
    </row>
    <row r="1835" spans="1:8" x14ac:dyDescent="0.2">
      <c r="A1835" s="271"/>
      <c r="B1835" s="313"/>
      <c r="C1835" s="313"/>
      <c r="D1835" s="362"/>
      <c r="E1835" s="362"/>
      <c r="F1835" s="362"/>
      <c r="G1835" s="362"/>
      <c r="H1835" s="362"/>
    </row>
    <row r="1836" spans="1:8" x14ac:dyDescent="0.2">
      <c r="A1836" s="271"/>
      <c r="B1836" s="313"/>
      <c r="C1836" s="313"/>
      <c r="D1836" s="362"/>
      <c r="E1836" s="362"/>
      <c r="F1836" s="362"/>
      <c r="G1836" s="362"/>
      <c r="H1836" s="362"/>
    </row>
    <row r="1837" spans="1:8" x14ac:dyDescent="0.2">
      <c r="A1837" s="271"/>
      <c r="B1837" s="313"/>
      <c r="C1837" s="313"/>
      <c r="D1837" s="362"/>
      <c r="E1837" s="362"/>
      <c r="F1837" s="362"/>
      <c r="G1837" s="362"/>
      <c r="H1837" s="362"/>
    </row>
    <row r="1838" spans="1:8" x14ac:dyDescent="0.2">
      <c r="A1838" s="271"/>
      <c r="B1838" s="313"/>
      <c r="C1838" s="313"/>
      <c r="D1838" s="362"/>
      <c r="E1838" s="362"/>
      <c r="F1838" s="362"/>
      <c r="G1838" s="362"/>
      <c r="H1838" s="362"/>
    </row>
    <row r="1839" spans="1:8" x14ac:dyDescent="0.2">
      <c r="A1839" s="271"/>
      <c r="B1839" s="313"/>
      <c r="C1839" s="313"/>
      <c r="D1839" s="362"/>
      <c r="E1839" s="362"/>
      <c r="F1839" s="362"/>
      <c r="G1839" s="362"/>
      <c r="H1839" s="362"/>
    </row>
    <row r="1840" spans="1:8" x14ac:dyDescent="0.2">
      <c r="A1840" s="271"/>
      <c r="B1840" s="313"/>
      <c r="C1840" s="313"/>
      <c r="D1840" s="362"/>
      <c r="E1840" s="362"/>
      <c r="F1840" s="362"/>
      <c r="G1840" s="362"/>
      <c r="H1840" s="362"/>
    </row>
    <row r="1841" spans="1:8" x14ac:dyDescent="0.2">
      <c r="A1841" s="271"/>
      <c r="B1841" s="313"/>
      <c r="C1841" s="313"/>
      <c r="D1841" s="362"/>
      <c r="E1841" s="362"/>
      <c r="F1841" s="362"/>
      <c r="G1841" s="362"/>
      <c r="H1841" s="362"/>
    </row>
    <row r="1842" spans="1:8" x14ac:dyDescent="0.2">
      <c r="A1842" s="271"/>
      <c r="B1842" s="313"/>
      <c r="C1842" s="313"/>
      <c r="D1842" s="362"/>
      <c r="E1842" s="362"/>
      <c r="F1842" s="362"/>
      <c r="G1842" s="362"/>
      <c r="H1842" s="362"/>
    </row>
    <row r="1843" spans="1:8" x14ac:dyDescent="0.2">
      <c r="A1843" s="271"/>
      <c r="B1843" s="313"/>
      <c r="C1843" s="313"/>
      <c r="D1843" s="362"/>
      <c r="E1843" s="362"/>
      <c r="F1843" s="362"/>
      <c r="G1843" s="362"/>
      <c r="H1843" s="362"/>
    </row>
    <row r="1844" spans="1:8" x14ac:dyDescent="0.2">
      <c r="A1844" s="271"/>
      <c r="B1844" s="313"/>
      <c r="C1844" s="313"/>
      <c r="D1844" s="362"/>
      <c r="E1844" s="362"/>
      <c r="F1844" s="362"/>
      <c r="G1844" s="362"/>
      <c r="H1844" s="362"/>
    </row>
    <row r="1845" spans="1:8" x14ac:dyDescent="0.2">
      <c r="A1845" s="271"/>
      <c r="B1845" s="313"/>
      <c r="C1845" s="313"/>
      <c r="D1845" s="362"/>
      <c r="E1845" s="362"/>
      <c r="F1845" s="362"/>
      <c r="G1845" s="362"/>
      <c r="H1845" s="362"/>
    </row>
    <row r="1846" spans="1:8" x14ac:dyDescent="0.2">
      <c r="A1846" s="271"/>
      <c r="B1846" s="313"/>
      <c r="C1846" s="313"/>
      <c r="D1846" s="362"/>
      <c r="E1846" s="362"/>
      <c r="F1846" s="362"/>
      <c r="G1846" s="362"/>
      <c r="H1846" s="362"/>
    </row>
    <row r="1847" spans="1:8" x14ac:dyDescent="0.2">
      <c r="A1847" s="271"/>
      <c r="B1847" s="313"/>
      <c r="C1847" s="313"/>
      <c r="D1847" s="362"/>
      <c r="E1847" s="362"/>
      <c r="F1847" s="362"/>
      <c r="G1847" s="362"/>
      <c r="H1847" s="362"/>
    </row>
    <row r="1848" spans="1:8" x14ac:dyDescent="0.2">
      <c r="A1848" s="271"/>
      <c r="B1848" s="313"/>
      <c r="C1848" s="313"/>
      <c r="D1848" s="362"/>
      <c r="E1848" s="362"/>
      <c r="F1848" s="362"/>
      <c r="G1848" s="362"/>
      <c r="H1848" s="362"/>
    </row>
    <row r="1849" spans="1:8" x14ac:dyDescent="0.2">
      <c r="A1849" s="271"/>
      <c r="B1849" s="313"/>
      <c r="C1849" s="313"/>
      <c r="D1849" s="362"/>
      <c r="E1849" s="362"/>
      <c r="F1849" s="362"/>
      <c r="G1849" s="362"/>
      <c r="H1849" s="362"/>
    </row>
    <row r="1850" spans="1:8" x14ac:dyDescent="0.2">
      <c r="A1850" s="271"/>
      <c r="B1850" s="313"/>
      <c r="C1850" s="313"/>
      <c r="D1850" s="362"/>
      <c r="E1850" s="362"/>
      <c r="F1850" s="362"/>
      <c r="G1850" s="362"/>
      <c r="H1850" s="362"/>
    </row>
    <row r="1851" spans="1:8" x14ac:dyDescent="0.2">
      <c r="A1851" s="271"/>
      <c r="B1851" s="313"/>
      <c r="C1851" s="313"/>
      <c r="D1851" s="362"/>
      <c r="E1851" s="362"/>
      <c r="F1851" s="362"/>
      <c r="G1851" s="362"/>
      <c r="H1851" s="362"/>
    </row>
    <row r="1852" spans="1:8" x14ac:dyDescent="0.2">
      <c r="A1852" s="271"/>
      <c r="B1852" s="313"/>
      <c r="C1852" s="313"/>
      <c r="D1852" s="362"/>
      <c r="E1852" s="362"/>
      <c r="F1852" s="362"/>
      <c r="G1852" s="362"/>
      <c r="H1852" s="362"/>
    </row>
    <row r="1853" spans="1:8" x14ac:dyDescent="0.2">
      <c r="A1853" s="271"/>
      <c r="B1853" s="313"/>
      <c r="C1853" s="313"/>
      <c r="D1853" s="362"/>
      <c r="E1853" s="362"/>
      <c r="F1853" s="362"/>
      <c r="G1853" s="362"/>
      <c r="H1853" s="362"/>
    </row>
    <row r="1854" spans="1:8" x14ac:dyDescent="0.2">
      <c r="A1854" s="271"/>
      <c r="B1854" s="313"/>
      <c r="C1854" s="313"/>
      <c r="D1854" s="362"/>
      <c r="E1854" s="362"/>
      <c r="F1854" s="362"/>
      <c r="G1854" s="362"/>
      <c r="H1854" s="362"/>
    </row>
    <row r="1855" spans="1:8" x14ac:dyDescent="0.2">
      <c r="A1855" s="271"/>
      <c r="B1855" s="313"/>
      <c r="C1855" s="313"/>
      <c r="D1855" s="362"/>
      <c r="E1855" s="362"/>
      <c r="F1855" s="362"/>
      <c r="G1855" s="362"/>
      <c r="H1855" s="362"/>
    </row>
    <row r="1856" spans="1:8" x14ac:dyDescent="0.2">
      <c r="A1856" s="271"/>
      <c r="B1856" s="313"/>
      <c r="C1856" s="313"/>
      <c r="D1856" s="362"/>
      <c r="E1856" s="362"/>
      <c r="F1856" s="362"/>
      <c r="G1856" s="362"/>
      <c r="H1856" s="362"/>
    </row>
    <row r="1857" spans="1:8" x14ac:dyDescent="0.2">
      <c r="A1857" s="271"/>
      <c r="B1857" s="313"/>
      <c r="C1857" s="313"/>
      <c r="D1857" s="362"/>
      <c r="E1857" s="362"/>
      <c r="F1857" s="362"/>
      <c r="G1857" s="362"/>
      <c r="H1857" s="362"/>
    </row>
    <row r="1858" spans="1:8" x14ac:dyDescent="0.2">
      <c r="A1858" s="271"/>
      <c r="B1858" s="313"/>
      <c r="C1858" s="313"/>
      <c r="D1858" s="362"/>
      <c r="E1858" s="362"/>
      <c r="F1858" s="362"/>
      <c r="G1858" s="362"/>
      <c r="H1858" s="362"/>
    </row>
    <row r="1859" spans="1:8" x14ac:dyDescent="0.2">
      <c r="A1859" s="271"/>
      <c r="B1859" s="313"/>
      <c r="C1859" s="313"/>
      <c r="D1859" s="362"/>
      <c r="E1859" s="362"/>
      <c r="F1859" s="362"/>
      <c r="G1859" s="362"/>
      <c r="H1859" s="362"/>
    </row>
    <row r="1860" spans="1:8" x14ac:dyDescent="0.2">
      <c r="A1860" s="271"/>
      <c r="B1860" s="313"/>
      <c r="C1860" s="313"/>
      <c r="D1860" s="362"/>
      <c r="E1860" s="362"/>
      <c r="F1860" s="362"/>
      <c r="G1860" s="362"/>
      <c r="H1860" s="362"/>
    </row>
    <row r="1861" spans="1:8" x14ac:dyDescent="0.2">
      <c r="A1861" s="271"/>
      <c r="B1861" s="313"/>
      <c r="C1861" s="313"/>
      <c r="D1861" s="362"/>
      <c r="E1861" s="362"/>
      <c r="F1861" s="362"/>
      <c r="G1861" s="362"/>
      <c r="H1861" s="362"/>
    </row>
    <row r="1862" spans="1:8" x14ac:dyDescent="0.2">
      <c r="A1862" s="271"/>
      <c r="B1862" s="313"/>
      <c r="C1862" s="313"/>
      <c r="D1862" s="362"/>
      <c r="E1862" s="362"/>
      <c r="F1862" s="362"/>
      <c r="G1862" s="362"/>
      <c r="H1862" s="362"/>
    </row>
    <row r="1863" spans="1:8" x14ac:dyDescent="0.2">
      <c r="A1863" s="271"/>
      <c r="B1863" s="313"/>
      <c r="C1863" s="313"/>
      <c r="D1863" s="362"/>
      <c r="E1863" s="362"/>
      <c r="F1863" s="362"/>
      <c r="G1863" s="362"/>
      <c r="H1863" s="362"/>
    </row>
    <row r="1864" spans="1:8" x14ac:dyDescent="0.2">
      <c r="A1864" s="271"/>
      <c r="B1864" s="313"/>
      <c r="C1864" s="313"/>
      <c r="D1864" s="362"/>
      <c r="E1864" s="362"/>
      <c r="F1864" s="362"/>
      <c r="G1864" s="362"/>
      <c r="H1864" s="362"/>
    </row>
    <row r="1865" spans="1:8" x14ac:dyDescent="0.2">
      <c r="A1865" s="271"/>
      <c r="B1865" s="313"/>
      <c r="C1865" s="313"/>
      <c r="D1865" s="362"/>
      <c r="E1865" s="362"/>
      <c r="F1865" s="362"/>
      <c r="G1865" s="362"/>
      <c r="H1865" s="362"/>
    </row>
    <row r="1866" spans="1:8" x14ac:dyDescent="0.2">
      <c r="A1866" s="271"/>
      <c r="B1866" s="313"/>
      <c r="C1866" s="313"/>
      <c r="D1866" s="362"/>
      <c r="E1866" s="362"/>
      <c r="F1866" s="362"/>
      <c r="G1866" s="362"/>
      <c r="H1866" s="362"/>
    </row>
    <row r="1867" spans="1:8" x14ac:dyDescent="0.2">
      <c r="A1867" s="271"/>
      <c r="B1867" s="313"/>
      <c r="C1867" s="313"/>
      <c r="D1867" s="362"/>
      <c r="E1867" s="362"/>
      <c r="F1867" s="362"/>
      <c r="G1867" s="362"/>
      <c r="H1867" s="362"/>
    </row>
    <row r="1868" spans="1:8" x14ac:dyDescent="0.2">
      <c r="A1868" s="271"/>
      <c r="B1868" s="313"/>
      <c r="C1868" s="313"/>
      <c r="D1868" s="362"/>
      <c r="E1868" s="362"/>
      <c r="F1868" s="362"/>
      <c r="G1868" s="362"/>
      <c r="H1868" s="362"/>
    </row>
    <row r="1869" spans="1:8" x14ac:dyDescent="0.2">
      <c r="A1869" s="271"/>
      <c r="B1869" s="313"/>
      <c r="C1869" s="313"/>
      <c r="D1869" s="362"/>
      <c r="E1869" s="362"/>
      <c r="F1869" s="362"/>
      <c r="G1869" s="362"/>
      <c r="H1869" s="362"/>
    </row>
    <row r="1870" spans="1:8" x14ac:dyDescent="0.2">
      <c r="A1870" s="271"/>
      <c r="B1870" s="313"/>
      <c r="C1870" s="313"/>
      <c r="D1870" s="362"/>
      <c r="E1870" s="362"/>
      <c r="F1870" s="362"/>
      <c r="G1870" s="362"/>
      <c r="H1870" s="362"/>
    </row>
    <row r="1871" spans="1:8" x14ac:dyDescent="0.2">
      <c r="A1871" s="271"/>
      <c r="B1871" s="313"/>
      <c r="C1871" s="313"/>
      <c r="D1871" s="362"/>
      <c r="E1871" s="362"/>
      <c r="F1871" s="362"/>
      <c r="G1871" s="362"/>
      <c r="H1871" s="362"/>
    </row>
    <row r="1872" spans="1:8" x14ac:dyDescent="0.2">
      <c r="A1872" s="271"/>
      <c r="B1872" s="313"/>
      <c r="C1872" s="313"/>
      <c r="D1872" s="362"/>
      <c r="E1872" s="362"/>
      <c r="F1872" s="362"/>
      <c r="G1872" s="362"/>
      <c r="H1872" s="362"/>
    </row>
    <row r="1873" spans="1:8" x14ac:dyDescent="0.2">
      <c r="A1873" s="271"/>
      <c r="B1873" s="313"/>
      <c r="C1873" s="313"/>
      <c r="D1873" s="362"/>
      <c r="E1873" s="362"/>
      <c r="F1873" s="362"/>
      <c r="G1873" s="362"/>
      <c r="H1873" s="362"/>
    </row>
    <row r="1874" spans="1:8" x14ac:dyDescent="0.2">
      <c r="A1874" s="271"/>
      <c r="B1874" s="313"/>
      <c r="C1874" s="313"/>
      <c r="D1874" s="362"/>
      <c r="E1874" s="362"/>
      <c r="F1874" s="362"/>
      <c r="G1874" s="362"/>
      <c r="H1874" s="362"/>
    </row>
    <row r="1875" spans="1:8" x14ac:dyDescent="0.2">
      <c r="A1875" s="271"/>
      <c r="B1875" s="313"/>
      <c r="C1875" s="313"/>
      <c r="D1875" s="362"/>
      <c r="E1875" s="362"/>
      <c r="F1875" s="362"/>
      <c r="G1875" s="362"/>
      <c r="H1875" s="362"/>
    </row>
    <row r="1876" spans="1:8" x14ac:dyDescent="0.2">
      <c r="A1876" s="271"/>
      <c r="B1876" s="313"/>
      <c r="C1876" s="313"/>
      <c r="D1876" s="362"/>
      <c r="E1876" s="362"/>
      <c r="F1876" s="362"/>
      <c r="G1876" s="362"/>
      <c r="H1876" s="362"/>
    </row>
    <row r="1877" spans="1:8" x14ac:dyDescent="0.2">
      <c r="A1877" s="271"/>
      <c r="B1877" s="313"/>
      <c r="C1877" s="313"/>
      <c r="D1877" s="362"/>
      <c r="E1877" s="362"/>
      <c r="F1877" s="362"/>
      <c r="G1877" s="362"/>
      <c r="H1877" s="362"/>
    </row>
    <row r="1878" spans="1:8" x14ac:dyDescent="0.2">
      <c r="A1878" s="271"/>
      <c r="B1878" s="313"/>
      <c r="C1878" s="313"/>
      <c r="D1878" s="362"/>
      <c r="E1878" s="362"/>
      <c r="F1878" s="362"/>
      <c r="G1878" s="362"/>
      <c r="H1878" s="362"/>
    </row>
    <row r="1879" spans="1:8" x14ac:dyDescent="0.2">
      <c r="A1879" s="271"/>
      <c r="B1879" s="313"/>
      <c r="C1879" s="313"/>
      <c r="D1879" s="362"/>
      <c r="E1879" s="362"/>
      <c r="F1879" s="362"/>
      <c r="G1879" s="362"/>
      <c r="H1879" s="362"/>
    </row>
    <row r="1880" spans="1:8" x14ac:dyDescent="0.2">
      <c r="A1880" s="271"/>
      <c r="B1880" s="313"/>
      <c r="C1880" s="313"/>
      <c r="D1880" s="362"/>
      <c r="E1880" s="362"/>
      <c r="F1880" s="362"/>
      <c r="G1880" s="362"/>
      <c r="H1880" s="362"/>
    </row>
    <row r="1881" spans="1:8" x14ac:dyDescent="0.2">
      <c r="A1881" s="271"/>
      <c r="B1881" s="313"/>
      <c r="C1881" s="313"/>
      <c r="D1881" s="362"/>
      <c r="E1881" s="362"/>
      <c r="F1881" s="362"/>
      <c r="G1881" s="362"/>
      <c r="H1881" s="362"/>
    </row>
    <row r="1882" spans="1:8" x14ac:dyDescent="0.2">
      <c r="A1882" s="271"/>
      <c r="B1882" s="313"/>
      <c r="C1882" s="313"/>
      <c r="D1882" s="362"/>
      <c r="E1882" s="362"/>
      <c r="F1882" s="362"/>
      <c r="G1882" s="362"/>
      <c r="H1882" s="362"/>
    </row>
    <row r="1883" spans="1:8" x14ac:dyDescent="0.2">
      <c r="A1883" s="271"/>
      <c r="B1883" s="313"/>
      <c r="C1883" s="313"/>
      <c r="D1883" s="362"/>
      <c r="E1883" s="362"/>
      <c r="F1883" s="362"/>
      <c r="G1883" s="362"/>
      <c r="H1883" s="362"/>
    </row>
    <row r="1884" spans="1:8" x14ac:dyDescent="0.2">
      <c r="A1884" s="271"/>
      <c r="B1884" s="313"/>
      <c r="C1884" s="313"/>
      <c r="D1884" s="362"/>
      <c r="E1884" s="362"/>
      <c r="F1884" s="362"/>
      <c r="G1884" s="362"/>
      <c r="H1884" s="362"/>
    </row>
    <row r="1885" spans="1:8" x14ac:dyDescent="0.2">
      <c r="A1885" s="271"/>
      <c r="B1885" s="313"/>
      <c r="C1885" s="313"/>
      <c r="D1885" s="362"/>
      <c r="E1885" s="362"/>
      <c r="F1885" s="362"/>
      <c r="G1885" s="362"/>
      <c r="H1885" s="362"/>
    </row>
    <row r="1886" spans="1:8" x14ac:dyDescent="0.2">
      <c r="A1886" s="271"/>
      <c r="B1886" s="313"/>
      <c r="C1886" s="313"/>
      <c r="D1886" s="362"/>
      <c r="E1886" s="362"/>
      <c r="F1886" s="362"/>
      <c r="G1886" s="362"/>
      <c r="H1886" s="362"/>
    </row>
    <row r="1887" spans="1:8" x14ac:dyDescent="0.2">
      <c r="A1887" s="271"/>
      <c r="B1887" s="313"/>
      <c r="C1887" s="313"/>
      <c r="D1887" s="362"/>
      <c r="E1887" s="362"/>
      <c r="F1887" s="362"/>
      <c r="G1887" s="362"/>
      <c r="H1887" s="362"/>
    </row>
    <row r="1888" spans="1:8" x14ac:dyDescent="0.2">
      <c r="A1888" s="271"/>
      <c r="B1888" s="313"/>
      <c r="C1888" s="313"/>
      <c r="D1888" s="362"/>
      <c r="E1888" s="362"/>
      <c r="F1888" s="362"/>
      <c r="G1888" s="362"/>
      <c r="H1888" s="362"/>
    </row>
    <row r="1889" spans="1:8" x14ac:dyDescent="0.2">
      <c r="A1889" s="271"/>
      <c r="B1889" s="313"/>
      <c r="C1889" s="313"/>
      <c r="D1889" s="362"/>
      <c r="E1889" s="362"/>
      <c r="F1889" s="362"/>
      <c r="G1889" s="362"/>
      <c r="H1889" s="362"/>
    </row>
    <row r="1890" spans="1:8" x14ac:dyDescent="0.2">
      <c r="A1890" s="271"/>
      <c r="B1890" s="313"/>
      <c r="C1890" s="313"/>
      <c r="D1890" s="362"/>
      <c r="E1890" s="362"/>
      <c r="F1890" s="362"/>
      <c r="G1890" s="362"/>
      <c r="H1890" s="362"/>
    </row>
    <row r="1891" spans="1:8" x14ac:dyDescent="0.2">
      <c r="A1891" s="271"/>
      <c r="B1891" s="313"/>
      <c r="C1891" s="313"/>
      <c r="D1891" s="362"/>
      <c r="E1891" s="362"/>
      <c r="F1891" s="362"/>
      <c r="G1891" s="362"/>
      <c r="H1891" s="362"/>
    </row>
    <row r="1892" spans="1:8" x14ac:dyDescent="0.2">
      <c r="A1892" s="271"/>
      <c r="B1892" s="313"/>
      <c r="C1892" s="313"/>
      <c r="D1892" s="362"/>
      <c r="E1892" s="362"/>
      <c r="F1892" s="362"/>
      <c r="G1892" s="362"/>
      <c r="H1892" s="362"/>
    </row>
    <row r="1893" spans="1:8" x14ac:dyDescent="0.2">
      <c r="A1893" s="271"/>
      <c r="B1893" s="313"/>
      <c r="C1893" s="313"/>
      <c r="D1893" s="362"/>
      <c r="E1893" s="362"/>
      <c r="F1893" s="362"/>
      <c r="G1893" s="362"/>
      <c r="H1893" s="362"/>
    </row>
    <row r="1894" spans="1:8" x14ac:dyDescent="0.2">
      <c r="A1894" s="271"/>
      <c r="B1894" s="313"/>
      <c r="C1894" s="313"/>
      <c r="D1894" s="362"/>
      <c r="E1894" s="362"/>
      <c r="F1894" s="362"/>
      <c r="G1894" s="362"/>
      <c r="H1894" s="362"/>
    </row>
    <row r="1895" spans="1:8" x14ac:dyDescent="0.2">
      <c r="A1895" s="271"/>
      <c r="B1895" s="313"/>
      <c r="C1895" s="313"/>
      <c r="D1895" s="362"/>
      <c r="E1895" s="362"/>
      <c r="F1895" s="362"/>
      <c r="G1895" s="362"/>
      <c r="H1895" s="362"/>
    </row>
    <row r="1896" spans="1:8" x14ac:dyDescent="0.2">
      <c r="A1896" s="271"/>
      <c r="B1896" s="313"/>
      <c r="C1896" s="313"/>
      <c r="D1896" s="362"/>
      <c r="E1896" s="362"/>
      <c r="F1896" s="362"/>
      <c r="G1896" s="362"/>
      <c r="H1896" s="362"/>
    </row>
    <row r="1897" spans="1:8" x14ac:dyDescent="0.2">
      <c r="A1897" s="271"/>
      <c r="B1897" s="313"/>
      <c r="C1897" s="313"/>
      <c r="D1897" s="362"/>
      <c r="E1897" s="362"/>
      <c r="F1897" s="362"/>
      <c r="G1897" s="362"/>
      <c r="H1897" s="362"/>
    </row>
    <row r="1898" spans="1:8" x14ac:dyDescent="0.2">
      <c r="A1898" s="271"/>
      <c r="B1898" s="313"/>
      <c r="C1898" s="313"/>
      <c r="D1898" s="362"/>
      <c r="E1898" s="362"/>
      <c r="F1898" s="362"/>
      <c r="G1898" s="362"/>
      <c r="H1898" s="362"/>
    </row>
    <row r="1899" spans="1:8" x14ac:dyDescent="0.2">
      <c r="A1899" s="271"/>
      <c r="B1899" s="313"/>
      <c r="C1899" s="313"/>
      <c r="D1899" s="362"/>
      <c r="E1899" s="362"/>
      <c r="F1899" s="362"/>
      <c r="G1899" s="362"/>
      <c r="H1899" s="362"/>
    </row>
    <row r="1900" spans="1:8" x14ac:dyDescent="0.2">
      <c r="A1900" s="271"/>
      <c r="B1900" s="313"/>
      <c r="C1900" s="313"/>
      <c r="D1900" s="362"/>
      <c r="E1900" s="362"/>
      <c r="F1900" s="362"/>
      <c r="G1900" s="362"/>
      <c r="H1900" s="362"/>
    </row>
    <row r="1901" spans="1:8" x14ac:dyDescent="0.2">
      <c r="A1901" s="271"/>
      <c r="B1901" s="313"/>
      <c r="C1901" s="313"/>
      <c r="D1901" s="362"/>
      <c r="E1901" s="362"/>
      <c r="F1901" s="362"/>
      <c r="G1901" s="362"/>
      <c r="H1901" s="362"/>
    </row>
    <row r="1902" spans="1:8" x14ac:dyDescent="0.2">
      <c r="A1902" s="271"/>
      <c r="B1902" s="313"/>
      <c r="C1902" s="313"/>
      <c r="D1902" s="362"/>
      <c r="E1902" s="362"/>
      <c r="F1902" s="362"/>
      <c r="G1902" s="362"/>
      <c r="H1902" s="362"/>
    </row>
    <row r="1903" spans="1:8" x14ac:dyDescent="0.2">
      <c r="A1903" s="271"/>
      <c r="B1903" s="313"/>
      <c r="C1903" s="313"/>
      <c r="D1903" s="362"/>
      <c r="E1903" s="362"/>
      <c r="F1903" s="362"/>
      <c r="G1903" s="362"/>
      <c r="H1903" s="362"/>
    </row>
    <row r="1904" spans="1:8" x14ac:dyDescent="0.2">
      <c r="A1904" s="271"/>
      <c r="B1904" s="313"/>
      <c r="C1904" s="313"/>
      <c r="D1904" s="362"/>
      <c r="E1904" s="362"/>
      <c r="F1904" s="362"/>
      <c r="G1904" s="362"/>
      <c r="H1904" s="362"/>
    </row>
    <row r="1905" spans="1:8" x14ac:dyDescent="0.2">
      <c r="A1905" s="271"/>
      <c r="B1905" s="313"/>
      <c r="C1905" s="313"/>
      <c r="D1905" s="362"/>
      <c r="E1905" s="362"/>
      <c r="F1905" s="362"/>
      <c r="G1905" s="362"/>
      <c r="H1905" s="362"/>
    </row>
    <row r="1906" spans="1:8" x14ac:dyDescent="0.2">
      <c r="A1906" s="271"/>
      <c r="B1906" s="313"/>
      <c r="C1906" s="313"/>
      <c r="D1906" s="362"/>
      <c r="E1906" s="362"/>
      <c r="F1906" s="362"/>
      <c r="G1906" s="362"/>
      <c r="H1906" s="362"/>
    </row>
    <row r="1907" spans="1:8" x14ac:dyDescent="0.2">
      <c r="A1907" s="271"/>
      <c r="B1907" s="313"/>
      <c r="C1907" s="313"/>
      <c r="D1907" s="362"/>
      <c r="E1907" s="362"/>
      <c r="F1907" s="362"/>
      <c r="G1907" s="362"/>
      <c r="H1907" s="362"/>
    </row>
    <row r="1908" spans="1:8" x14ac:dyDescent="0.2">
      <c r="A1908" s="271"/>
      <c r="B1908" s="313"/>
      <c r="C1908" s="313"/>
      <c r="D1908" s="362"/>
      <c r="E1908" s="362"/>
      <c r="F1908" s="362"/>
      <c r="G1908" s="362"/>
      <c r="H1908" s="362"/>
    </row>
    <row r="1909" spans="1:8" x14ac:dyDescent="0.2">
      <c r="A1909" s="271"/>
      <c r="B1909" s="313"/>
      <c r="C1909" s="313"/>
      <c r="D1909" s="362"/>
      <c r="E1909" s="362"/>
      <c r="F1909" s="362"/>
      <c r="G1909" s="362"/>
      <c r="H1909" s="362"/>
    </row>
    <row r="1910" spans="1:8" x14ac:dyDescent="0.2">
      <c r="A1910" s="271"/>
      <c r="B1910" s="313"/>
      <c r="C1910" s="313"/>
      <c r="D1910" s="362"/>
      <c r="E1910" s="362"/>
      <c r="F1910" s="362"/>
      <c r="G1910" s="362"/>
      <c r="H1910" s="362"/>
    </row>
    <row r="1911" spans="1:8" x14ac:dyDescent="0.2">
      <c r="A1911" s="271"/>
      <c r="B1911" s="313"/>
      <c r="C1911" s="313"/>
      <c r="D1911" s="362"/>
      <c r="E1911" s="362"/>
      <c r="F1911" s="362"/>
      <c r="G1911" s="362"/>
      <c r="H1911" s="362"/>
    </row>
    <row r="1912" spans="1:8" x14ac:dyDescent="0.2">
      <c r="A1912" s="271"/>
      <c r="B1912" s="313"/>
      <c r="C1912" s="313"/>
      <c r="D1912" s="362"/>
      <c r="E1912" s="362"/>
      <c r="F1912" s="362"/>
      <c r="G1912" s="362"/>
      <c r="H1912" s="362"/>
    </row>
    <row r="1913" spans="1:8" x14ac:dyDescent="0.2">
      <c r="A1913" s="271"/>
      <c r="B1913" s="313"/>
      <c r="C1913" s="313"/>
      <c r="D1913" s="362"/>
      <c r="E1913" s="362"/>
      <c r="F1913" s="362"/>
      <c r="G1913" s="362"/>
      <c r="H1913" s="362"/>
    </row>
    <row r="1914" spans="1:8" x14ac:dyDescent="0.2">
      <c r="A1914" s="271"/>
      <c r="B1914" s="313"/>
      <c r="C1914" s="313"/>
      <c r="D1914" s="362"/>
      <c r="E1914" s="362"/>
      <c r="F1914" s="362"/>
      <c r="G1914" s="362"/>
      <c r="H1914" s="362"/>
    </row>
    <row r="1915" spans="1:8" x14ac:dyDescent="0.2">
      <c r="A1915" s="271"/>
      <c r="B1915" s="313"/>
      <c r="C1915" s="313"/>
      <c r="D1915" s="362"/>
      <c r="E1915" s="362"/>
      <c r="F1915" s="362"/>
      <c r="G1915" s="362"/>
      <c r="H1915" s="362"/>
    </row>
    <row r="1916" spans="1:8" x14ac:dyDescent="0.2">
      <c r="A1916" s="271"/>
      <c r="B1916" s="313"/>
      <c r="C1916" s="313"/>
      <c r="D1916" s="362"/>
      <c r="E1916" s="362"/>
      <c r="F1916" s="362"/>
      <c r="G1916" s="362"/>
      <c r="H1916" s="362"/>
    </row>
    <row r="1917" spans="1:8" x14ac:dyDescent="0.2">
      <c r="A1917" s="271"/>
      <c r="B1917" s="313"/>
      <c r="C1917" s="313"/>
      <c r="D1917" s="362"/>
      <c r="E1917" s="362"/>
      <c r="F1917" s="362"/>
      <c r="G1917" s="362"/>
      <c r="H1917" s="362"/>
    </row>
    <row r="1918" spans="1:8" x14ac:dyDescent="0.2">
      <c r="A1918" s="271"/>
      <c r="B1918" s="313"/>
      <c r="C1918" s="313"/>
      <c r="D1918" s="362"/>
      <c r="E1918" s="362"/>
      <c r="F1918" s="362"/>
      <c r="G1918" s="362"/>
      <c r="H1918" s="362"/>
    </row>
    <row r="1919" spans="1:8" x14ac:dyDescent="0.2">
      <c r="A1919" s="271"/>
      <c r="B1919" s="313"/>
      <c r="C1919" s="313"/>
      <c r="D1919" s="362"/>
      <c r="E1919" s="362"/>
      <c r="F1919" s="362"/>
      <c r="G1919" s="362"/>
      <c r="H1919" s="362"/>
    </row>
    <row r="1920" spans="1:8" x14ac:dyDescent="0.2">
      <c r="A1920" s="271"/>
      <c r="B1920" s="313"/>
      <c r="C1920" s="313"/>
      <c r="D1920" s="362"/>
      <c r="E1920" s="362"/>
      <c r="F1920" s="362"/>
      <c r="G1920" s="362"/>
      <c r="H1920" s="362"/>
    </row>
    <row r="1921" spans="1:8" x14ac:dyDescent="0.2">
      <c r="A1921" s="271"/>
      <c r="B1921" s="313"/>
      <c r="C1921" s="313"/>
      <c r="D1921" s="362"/>
      <c r="E1921" s="362"/>
      <c r="F1921" s="362"/>
      <c r="G1921" s="362"/>
      <c r="H1921" s="362"/>
    </row>
    <row r="1922" spans="1:8" x14ac:dyDescent="0.2">
      <c r="A1922" s="271"/>
      <c r="B1922" s="313"/>
      <c r="C1922" s="313"/>
      <c r="D1922" s="362"/>
      <c r="E1922" s="362"/>
      <c r="F1922" s="362"/>
      <c r="G1922" s="362"/>
      <c r="H1922" s="362"/>
    </row>
    <row r="1923" spans="1:8" x14ac:dyDescent="0.2">
      <c r="A1923" s="271"/>
      <c r="B1923" s="313"/>
      <c r="C1923" s="313"/>
      <c r="D1923" s="362"/>
      <c r="E1923" s="362"/>
      <c r="F1923" s="362"/>
      <c r="G1923" s="362"/>
      <c r="H1923" s="362"/>
    </row>
    <row r="1924" spans="1:8" x14ac:dyDescent="0.2">
      <c r="A1924" s="271"/>
      <c r="B1924" s="313"/>
      <c r="C1924" s="313"/>
      <c r="D1924" s="362"/>
      <c r="E1924" s="362"/>
      <c r="F1924" s="362"/>
      <c r="G1924" s="362"/>
      <c r="H1924" s="362"/>
    </row>
    <row r="1925" spans="1:8" x14ac:dyDescent="0.2">
      <c r="A1925" s="271"/>
      <c r="B1925" s="313"/>
      <c r="C1925" s="313"/>
      <c r="D1925" s="362"/>
      <c r="E1925" s="362"/>
      <c r="F1925" s="362"/>
      <c r="G1925" s="362"/>
      <c r="H1925" s="362"/>
    </row>
    <row r="1926" spans="1:8" x14ac:dyDescent="0.2">
      <c r="A1926" s="271"/>
      <c r="B1926" s="313"/>
      <c r="C1926" s="313"/>
      <c r="D1926" s="362"/>
      <c r="E1926" s="362"/>
      <c r="F1926" s="362"/>
      <c r="G1926" s="362"/>
      <c r="H1926" s="362"/>
    </row>
    <row r="1927" spans="1:8" x14ac:dyDescent="0.2">
      <c r="A1927" s="271"/>
      <c r="B1927" s="313"/>
      <c r="C1927" s="313"/>
      <c r="D1927" s="362"/>
      <c r="E1927" s="362"/>
      <c r="F1927" s="362"/>
      <c r="G1927" s="362"/>
      <c r="H1927" s="362"/>
    </row>
    <row r="1928" spans="1:8" x14ac:dyDescent="0.2">
      <c r="A1928" s="271"/>
      <c r="B1928" s="313"/>
      <c r="C1928" s="313"/>
      <c r="D1928" s="362"/>
      <c r="E1928" s="362"/>
      <c r="F1928" s="362"/>
      <c r="G1928" s="362"/>
      <c r="H1928" s="362"/>
    </row>
    <row r="1929" spans="1:8" x14ac:dyDescent="0.2">
      <c r="A1929" s="271"/>
      <c r="B1929" s="313"/>
      <c r="C1929" s="313"/>
      <c r="D1929" s="362"/>
      <c r="E1929" s="362"/>
      <c r="F1929" s="362"/>
      <c r="G1929" s="362"/>
      <c r="H1929" s="362"/>
    </row>
    <row r="1930" spans="1:8" x14ac:dyDescent="0.2">
      <c r="A1930" s="271"/>
      <c r="B1930" s="313"/>
      <c r="C1930" s="313"/>
      <c r="D1930" s="362"/>
      <c r="E1930" s="362"/>
      <c r="F1930" s="362"/>
      <c r="G1930" s="362"/>
      <c r="H1930" s="362"/>
    </row>
    <row r="1931" spans="1:8" x14ac:dyDescent="0.2">
      <c r="A1931" s="271"/>
      <c r="B1931" s="313"/>
      <c r="C1931" s="313"/>
      <c r="D1931" s="362"/>
      <c r="E1931" s="362"/>
      <c r="F1931" s="362"/>
      <c r="G1931" s="362"/>
      <c r="H1931" s="362"/>
    </row>
    <row r="1932" spans="1:8" x14ac:dyDescent="0.2">
      <c r="A1932" s="271"/>
      <c r="B1932" s="313"/>
      <c r="C1932" s="313"/>
      <c r="D1932" s="362"/>
      <c r="E1932" s="362"/>
      <c r="F1932" s="362"/>
      <c r="G1932" s="362"/>
      <c r="H1932" s="362"/>
    </row>
    <row r="1933" spans="1:8" x14ac:dyDescent="0.2">
      <c r="A1933" s="271"/>
      <c r="B1933" s="313"/>
      <c r="C1933" s="313"/>
      <c r="D1933" s="362"/>
      <c r="E1933" s="362"/>
      <c r="F1933" s="362"/>
      <c r="G1933" s="362"/>
      <c r="H1933" s="362"/>
    </row>
    <row r="1934" spans="1:8" x14ac:dyDescent="0.2">
      <c r="A1934" s="271"/>
      <c r="B1934" s="313"/>
      <c r="C1934" s="313"/>
      <c r="D1934" s="362"/>
      <c r="E1934" s="362"/>
      <c r="F1934" s="362"/>
      <c r="G1934" s="362"/>
      <c r="H1934" s="362"/>
    </row>
    <row r="1935" spans="1:8" x14ac:dyDescent="0.2">
      <c r="A1935" s="271"/>
      <c r="B1935" s="313"/>
      <c r="C1935" s="313"/>
      <c r="D1935" s="362"/>
      <c r="E1935" s="362"/>
      <c r="F1935" s="362"/>
      <c r="G1935" s="362"/>
      <c r="H1935" s="362"/>
    </row>
    <row r="1936" spans="1:8" x14ac:dyDescent="0.2">
      <c r="A1936" s="271"/>
      <c r="B1936" s="313"/>
      <c r="C1936" s="313"/>
      <c r="D1936" s="362"/>
      <c r="E1936" s="362"/>
      <c r="F1936" s="362"/>
      <c r="G1936" s="362"/>
      <c r="H1936" s="362"/>
    </row>
    <row r="1937" spans="1:8" x14ac:dyDescent="0.2">
      <c r="A1937" s="271"/>
      <c r="B1937" s="313"/>
      <c r="C1937" s="313"/>
      <c r="D1937" s="362"/>
      <c r="E1937" s="362"/>
      <c r="F1937" s="362"/>
      <c r="G1937" s="362"/>
      <c r="H1937" s="362"/>
    </row>
    <row r="1938" spans="1:8" x14ac:dyDescent="0.2">
      <c r="A1938" s="271"/>
      <c r="B1938" s="313"/>
      <c r="C1938" s="313"/>
      <c r="D1938" s="362"/>
      <c r="E1938" s="362"/>
      <c r="F1938" s="362"/>
      <c r="G1938" s="362"/>
      <c r="H1938" s="362"/>
    </row>
    <row r="1939" spans="1:8" x14ac:dyDescent="0.2">
      <c r="A1939" s="271"/>
      <c r="B1939" s="313"/>
      <c r="C1939" s="313"/>
      <c r="D1939" s="362"/>
      <c r="E1939" s="362"/>
      <c r="F1939" s="362"/>
      <c r="G1939" s="362"/>
      <c r="H1939" s="362"/>
    </row>
    <row r="1940" spans="1:8" x14ac:dyDescent="0.2">
      <c r="A1940" s="271"/>
      <c r="B1940" s="313"/>
      <c r="C1940" s="313"/>
      <c r="D1940" s="362"/>
      <c r="E1940" s="362"/>
      <c r="F1940" s="362"/>
      <c r="G1940" s="362"/>
      <c r="H1940" s="362"/>
    </row>
    <row r="1941" spans="1:8" x14ac:dyDescent="0.2">
      <c r="A1941" s="271"/>
      <c r="B1941" s="313"/>
      <c r="C1941" s="313"/>
      <c r="D1941" s="362"/>
      <c r="E1941" s="362"/>
      <c r="F1941" s="362"/>
      <c r="G1941" s="362"/>
      <c r="H1941" s="362"/>
    </row>
    <row r="1942" spans="1:8" x14ac:dyDescent="0.2">
      <c r="A1942" s="271"/>
      <c r="B1942" s="313"/>
      <c r="C1942" s="313"/>
      <c r="D1942" s="362"/>
      <c r="E1942" s="362"/>
      <c r="F1942" s="362"/>
      <c r="G1942" s="362"/>
      <c r="H1942" s="362"/>
    </row>
    <row r="1943" spans="1:8" x14ac:dyDescent="0.2">
      <c r="A1943" s="271"/>
      <c r="B1943" s="313"/>
      <c r="C1943" s="313"/>
      <c r="D1943" s="362"/>
      <c r="E1943" s="362"/>
      <c r="F1943" s="362"/>
      <c r="G1943" s="362"/>
      <c r="H1943" s="362"/>
    </row>
    <row r="1944" spans="1:8" x14ac:dyDescent="0.2">
      <c r="A1944" s="271"/>
      <c r="B1944" s="313"/>
      <c r="C1944" s="313"/>
      <c r="D1944" s="362"/>
      <c r="E1944" s="362"/>
      <c r="F1944" s="362"/>
      <c r="G1944" s="362"/>
      <c r="H1944" s="362"/>
    </row>
    <row r="1945" spans="1:8" x14ac:dyDescent="0.2">
      <c r="A1945" s="271"/>
      <c r="B1945" s="313"/>
      <c r="C1945" s="313"/>
      <c r="D1945" s="362"/>
      <c r="E1945" s="362"/>
      <c r="F1945" s="362"/>
      <c r="G1945" s="362"/>
      <c r="H1945" s="362"/>
    </row>
    <row r="1946" spans="1:8" x14ac:dyDescent="0.2">
      <c r="A1946" s="271"/>
      <c r="B1946" s="313"/>
      <c r="C1946" s="313"/>
      <c r="D1946" s="362"/>
      <c r="E1946" s="362"/>
      <c r="F1946" s="362"/>
      <c r="G1946" s="362"/>
      <c r="H1946" s="362"/>
    </row>
    <row r="1947" spans="1:8" x14ac:dyDescent="0.2">
      <c r="A1947" s="271"/>
      <c r="B1947" s="313"/>
      <c r="C1947" s="313"/>
      <c r="D1947" s="362"/>
      <c r="E1947" s="362"/>
      <c r="F1947" s="362"/>
      <c r="G1947" s="362"/>
      <c r="H1947" s="362"/>
    </row>
    <row r="1948" spans="1:8" x14ac:dyDescent="0.2">
      <c r="A1948" s="271"/>
      <c r="B1948" s="313"/>
      <c r="C1948" s="313"/>
      <c r="D1948" s="362"/>
      <c r="E1948" s="362"/>
      <c r="F1948" s="362"/>
      <c r="G1948" s="362"/>
      <c r="H1948" s="362"/>
    </row>
    <row r="1949" spans="1:8" x14ac:dyDescent="0.2">
      <c r="A1949" s="271"/>
      <c r="B1949" s="313"/>
      <c r="C1949" s="313"/>
      <c r="D1949" s="362"/>
      <c r="E1949" s="362"/>
      <c r="F1949" s="362"/>
      <c r="G1949" s="362"/>
      <c r="H1949" s="362"/>
    </row>
    <row r="1950" spans="1:8" x14ac:dyDescent="0.2">
      <c r="A1950" s="271"/>
      <c r="B1950" s="313"/>
      <c r="C1950" s="313"/>
      <c r="D1950" s="362"/>
      <c r="E1950" s="362"/>
      <c r="F1950" s="362"/>
      <c r="G1950" s="362"/>
      <c r="H1950" s="362"/>
    </row>
    <row r="1951" spans="1:8" x14ac:dyDescent="0.2">
      <c r="A1951" s="271"/>
      <c r="B1951" s="313"/>
      <c r="C1951" s="313"/>
      <c r="D1951" s="362"/>
      <c r="E1951" s="362"/>
      <c r="F1951" s="362"/>
      <c r="G1951" s="362"/>
      <c r="H1951" s="362"/>
    </row>
    <row r="1952" spans="1:8" x14ac:dyDescent="0.2">
      <c r="A1952" s="271"/>
      <c r="B1952" s="313"/>
      <c r="C1952" s="313"/>
      <c r="D1952" s="362"/>
      <c r="E1952" s="362"/>
      <c r="F1952" s="362"/>
      <c r="G1952" s="362"/>
      <c r="H1952" s="362"/>
    </row>
    <row r="1953" spans="1:8" x14ac:dyDescent="0.2">
      <c r="A1953" s="271"/>
      <c r="B1953" s="313"/>
      <c r="C1953" s="313"/>
      <c r="D1953" s="362"/>
      <c r="E1953" s="362"/>
      <c r="F1953" s="362"/>
      <c r="G1953" s="362"/>
      <c r="H1953" s="362"/>
    </row>
    <row r="1954" spans="1:8" x14ac:dyDescent="0.2">
      <c r="A1954" s="271"/>
      <c r="B1954" s="313"/>
      <c r="C1954" s="313"/>
      <c r="D1954" s="362"/>
      <c r="E1954" s="362"/>
      <c r="F1954" s="362"/>
      <c r="G1954" s="362"/>
      <c r="H1954" s="362"/>
    </row>
    <row r="1955" spans="1:8" x14ac:dyDescent="0.2">
      <c r="A1955" s="271"/>
      <c r="B1955" s="313"/>
      <c r="C1955" s="313"/>
      <c r="D1955" s="362"/>
      <c r="E1955" s="362"/>
      <c r="F1955" s="362"/>
      <c r="G1955" s="362"/>
      <c r="H1955" s="362"/>
    </row>
    <row r="1956" spans="1:8" x14ac:dyDescent="0.2">
      <c r="A1956" s="271"/>
      <c r="B1956" s="313"/>
      <c r="C1956" s="313"/>
      <c r="D1956" s="362"/>
      <c r="E1956" s="362"/>
      <c r="F1956" s="362"/>
      <c r="G1956" s="362"/>
      <c r="H1956" s="362"/>
    </row>
    <row r="1957" spans="1:8" x14ac:dyDescent="0.2">
      <c r="A1957" s="271"/>
      <c r="B1957" s="313"/>
      <c r="C1957" s="313"/>
      <c r="D1957" s="362"/>
      <c r="E1957" s="362"/>
      <c r="F1957" s="362"/>
      <c r="G1957" s="362"/>
      <c r="H1957" s="362"/>
    </row>
    <row r="1958" spans="1:8" x14ac:dyDescent="0.2">
      <c r="A1958" s="271"/>
      <c r="B1958" s="313"/>
      <c r="C1958" s="313"/>
      <c r="D1958" s="362"/>
      <c r="E1958" s="362"/>
      <c r="F1958" s="362"/>
      <c r="G1958" s="362"/>
      <c r="H1958" s="362"/>
    </row>
    <row r="1959" spans="1:8" x14ac:dyDescent="0.2">
      <c r="A1959" s="271"/>
      <c r="B1959" s="313"/>
      <c r="C1959" s="313"/>
      <c r="D1959" s="362"/>
      <c r="E1959" s="362"/>
      <c r="F1959" s="362"/>
      <c r="G1959" s="362"/>
      <c r="H1959" s="362"/>
    </row>
    <row r="1960" spans="1:8" x14ac:dyDescent="0.2">
      <c r="A1960" s="271"/>
      <c r="B1960" s="313"/>
      <c r="C1960" s="313"/>
      <c r="D1960" s="362"/>
      <c r="E1960" s="362"/>
      <c r="F1960" s="362"/>
      <c r="G1960" s="362"/>
      <c r="H1960" s="362"/>
    </row>
    <row r="1961" spans="1:8" x14ac:dyDescent="0.2">
      <c r="A1961" s="271"/>
      <c r="B1961" s="313"/>
      <c r="C1961" s="313"/>
      <c r="D1961" s="362"/>
      <c r="E1961" s="362"/>
      <c r="F1961" s="362"/>
      <c r="G1961" s="362"/>
      <c r="H1961" s="362"/>
    </row>
    <row r="1962" spans="1:8" x14ac:dyDescent="0.2">
      <c r="A1962" s="271"/>
      <c r="B1962" s="313"/>
      <c r="C1962" s="313"/>
      <c r="D1962" s="362"/>
      <c r="E1962" s="362"/>
      <c r="F1962" s="362"/>
      <c r="G1962" s="362"/>
      <c r="H1962" s="362"/>
    </row>
    <row r="1963" spans="1:8" x14ac:dyDescent="0.2">
      <c r="A1963" s="271"/>
      <c r="B1963" s="313"/>
      <c r="C1963" s="313"/>
      <c r="D1963" s="362"/>
      <c r="E1963" s="362"/>
      <c r="F1963" s="362"/>
      <c r="G1963" s="362"/>
      <c r="H1963" s="362"/>
    </row>
    <row r="1964" spans="1:8" x14ac:dyDescent="0.2">
      <c r="A1964" s="271"/>
      <c r="B1964" s="313"/>
      <c r="C1964" s="313"/>
      <c r="D1964" s="362"/>
      <c r="E1964" s="362"/>
      <c r="F1964" s="362"/>
      <c r="G1964" s="362"/>
      <c r="H1964" s="362"/>
    </row>
    <row r="1965" spans="1:8" x14ac:dyDescent="0.2">
      <c r="A1965" s="271"/>
      <c r="B1965" s="313"/>
      <c r="C1965" s="313"/>
      <c r="D1965" s="362"/>
      <c r="E1965" s="362"/>
      <c r="F1965" s="362"/>
      <c r="G1965" s="362"/>
      <c r="H1965" s="362"/>
    </row>
    <row r="1966" spans="1:8" x14ac:dyDescent="0.2">
      <c r="A1966" s="271"/>
      <c r="B1966" s="313"/>
      <c r="C1966" s="313"/>
      <c r="D1966" s="362"/>
      <c r="E1966" s="362"/>
      <c r="F1966" s="362"/>
      <c r="G1966" s="362"/>
      <c r="H1966" s="362"/>
    </row>
    <row r="1967" spans="1:8" x14ac:dyDescent="0.2">
      <c r="A1967" s="271"/>
      <c r="B1967" s="313"/>
      <c r="C1967" s="313"/>
      <c r="D1967" s="362"/>
      <c r="E1967" s="362"/>
      <c r="F1967" s="362"/>
      <c r="G1967" s="362"/>
      <c r="H1967" s="362"/>
    </row>
    <row r="1968" spans="1:8" x14ac:dyDescent="0.2">
      <c r="A1968" s="271"/>
      <c r="B1968" s="313"/>
      <c r="C1968" s="313"/>
      <c r="D1968" s="362"/>
      <c r="E1968" s="362"/>
      <c r="F1968" s="362"/>
      <c r="G1968" s="362"/>
      <c r="H1968" s="362"/>
    </row>
    <row r="1969" spans="1:8" x14ac:dyDescent="0.2">
      <c r="A1969" s="271"/>
      <c r="B1969" s="313"/>
      <c r="C1969" s="313"/>
      <c r="D1969" s="362"/>
      <c r="E1969" s="362"/>
      <c r="F1969" s="362"/>
      <c r="G1969" s="362"/>
      <c r="H1969" s="362"/>
    </row>
    <row r="1970" spans="1:8" x14ac:dyDescent="0.2">
      <c r="A1970" s="271"/>
      <c r="B1970" s="313"/>
      <c r="C1970" s="313"/>
      <c r="D1970" s="362"/>
      <c r="E1970" s="362"/>
      <c r="F1970" s="362"/>
      <c r="G1970" s="362"/>
      <c r="H1970" s="362"/>
    </row>
    <row r="1971" spans="1:8" x14ac:dyDescent="0.2">
      <c r="A1971" s="271"/>
      <c r="B1971" s="313"/>
      <c r="C1971" s="313"/>
      <c r="D1971" s="362"/>
      <c r="E1971" s="362"/>
      <c r="F1971" s="362"/>
      <c r="G1971" s="362"/>
      <c r="H1971" s="362"/>
    </row>
    <row r="1972" spans="1:8" x14ac:dyDescent="0.2">
      <c r="A1972" s="271"/>
      <c r="B1972" s="313"/>
      <c r="C1972" s="313"/>
      <c r="D1972" s="362"/>
      <c r="E1972" s="362"/>
      <c r="F1972" s="362"/>
      <c r="G1972" s="362"/>
      <c r="H1972" s="362"/>
    </row>
    <row r="1973" spans="1:8" x14ac:dyDescent="0.2">
      <c r="A1973" s="271"/>
      <c r="B1973" s="313"/>
      <c r="C1973" s="313"/>
      <c r="D1973" s="362"/>
      <c r="E1973" s="362"/>
      <c r="F1973" s="362"/>
      <c r="G1973" s="362"/>
      <c r="H1973" s="362"/>
    </row>
    <row r="1974" spans="1:8" x14ac:dyDescent="0.2">
      <c r="A1974" s="271"/>
      <c r="B1974" s="313"/>
      <c r="C1974" s="313"/>
      <c r="D1974" s="362"/>
      <c r="E1974" s="362"/>
      <c r="F1974" s="362"/>
      <c r="G1974" s="362"/>
      <c r="H1974" s="362"/>
    </row>
    <row r="1975" spans="1:8" x14ac:dyDescent="0.2">
      <c r="A1975" s="271"/>
      <c r="B1975" s="313"/>
      <c r="C1975" s="313"/>
      <c r="D1975" s="362"/>
      <c r="E1975" s="362"/>
      <c r="F1975" s="362"/>
      <c r="G1975" s="362"/>
      <c r="H1975" s="362"/>
    </row>
    <row r="1976" spans="1:8" x14ac:dyDescent="0.2">
      <c r="A1976" s="271"/>
      <c r="B1976" s="313"/>
      <c r="C1976" s="313"/>
      <c r="D1976" s="362"/>
      <c r="E1976" s="362"/>
      <c r="F1976" s="362"/>
      <c r="G1976" s="362"/>
      <c r="H1976" s="362"/>
    </row>
    <row r="1977" spans="1:8" x14ac:dyDescent="0.2">
      <c r="A1977" s="271"/>
      <c r="B1977" s="313"/>
      <c r="C1977" s="313"/>
      <c r="D1977" s="362"/>
      <c r="E1977" s="362"/>
      <c r="F1977" s="362"/>
      <c r="G1977" s="362"/>
      <c r="H1977" s="362"/>
    </row>
    <row r="1978" spans="1:8" x14ac:dyDescent="0.2">
      <c r="A1978" s="271"/>
      <c r="B1978" s="313"/>
      <c r="C1978" s="313"/>
      <c r="D1978" s="362"/>
      <c r="E1978" s="362"/>
      <c r="F1978" s="362"/>
      <c r="G1978" s="362"/>
      <c r="H1978" s="362"/>
    </row>
    <row r="1979" spans="1:8" x14ac:dyDescent="0.2">
      <c r="A1979" s="271"/>
      <c r="B1979" s="313"/>
      <c r="C1979" s="313"/>
      <c r="D1979" s="362"/>
      <c r="E1979" s="362"/>
      <c r="F1979" s="362"/>
      <c r="G1979" s="362"/>
      <c r="H1979" s="362"/>
    </row>
    <row r="1980" spans="1:8" x14ac:dyDescent="0.2">
      <c r="A1980" s="271"/>
      <c r="B1980" s="313"/>
      <c r="C1980" s="313"/>
      <c r="D1980" s="362"/>
      <c r="E1980" s="362"/>
      <c r="F1980" s="362"/>
      <c r="G1980" s="362"/>
      <c r="H1980" s="362"/>
    </row>
    <row r="1981" spans="1:8" x14ac:dyDescent="0.2">
      <c r="A1981" s="271"/>
      <c r="B1981" s="313"/>
      <c r="C1981" s="313"/>
      <c r="D1981" s="362"/>
      <c r="E1981" s="362"/>
      <c r="F1981" s="362"/>
      <c r="G1981" s="362"/>
      <c r="H1981" s="362"/>
    </row>
    <row r="1982" spans="1:8" x14ac:dyDescent="0.2">
      <c r="A1982" s="271"/>
      <c r="B1982" s="313"/>
      <c r="C1982" s="313"/>
      <c r="D1982" s="362"/>
      <c r="E1982" s="362"/>
      <c r="F1982" s="362"/>
      <c r="G1982" s="362"/>
      <c r="H1982" s="362"/>
    </row>
    <row r="1983" spans="1:8" x14ac:dyDescent="0.2">
      <c r="A1983" s="271"/>
      <c r="B1983" s="313"/>
      <c r="C1983" s="313"/>
      <c r="D1983" s="362"/>
      <c r="E1983" s="362"/>
      <c r="F1983" s="362"/>
      <c r="G1983" s="362"/>
      <c r="H1983" s="362"/>
    </row>
    <row r="1984" spans="1:8" x14ac:dyDescent="0.2">
      <c r="A1984" s="271"/>
      <c r="B1984" s="313"/>
      <c r="C1984" s="313"/>
      <c r="D1984" s="362"/>
      <c r="E1984" s="362"/>
      <c r="F1984" s="362"/>
      <c r="G1984" s="362"/>
      <c r="H1984" s="362"/>
    </row>
    <row r="1985" spans="1:8" x14ac:dyDescent="0.2">
      <c r="A1985" s="271"/>
      <c r="B1985" s="313"/>
      <c r="C1985" s="313"/>
      <c r="D1985" s="362"/>
      <c r="E1985" s="362"/>
      <c r="F1985" s="362"/>
      <c r="G1985" s="362"/>
      <c r="H1985" s="362"/>
    </row>
    <row r="1986" spans="1:8" x14ac:dyDescent="0.2">
      <c r="A1986" s="271"/>
      <c r="B1986" s="313"/>
      <c r="C1986" s="313"/>
      <c r="D1986" s="362"/>
      <c r="E1986" s="362"/>
      <c r="F1986" s="362"/>
      <c r="G1986" s="362"/>
      <c r="H1986" s="362"/>
    </row>
    <row r="1987" spans="1:8" x14ac:dyDescent="0.2">
      <c r="A1987" s="271"/>
      <c r="B1987" s="313"/>
      <c r="C1987" s="313"/>
      <c r="D1987" s="362"/>
      <c r="E1987" s="362"/>
      <c r="F1987" s="362"/>
      <c r="G1987" s="362"/>
      <c r="H1987" s="362"/>
    </row>
    <row r="1988" spans="1:8" x14ac:dyDescent="0.2">
      <c r="A1988" s="271"/>
      <c r="B1988" s="313"/>
      <c r="C1988" s="313"/>
      <c r="D1988" s="362"/>
      <c r="E1988" s="362"/>
      <c r="F1988" s="362"/>
      <c r="G1988" s="362"/>
      <c r="H1988" s="362"/>
    </row>
    <row r="1989" spans="1:8" x14ac:dyDescent="0.2">
      <c r="A1989" s="271"/>
      <c r="B1989" s="313"/>
      <c r="C1989" s="313"/>
      <c r="D1989" s="362"/>
      <c r="E1989" s="362"/>
      <c r="F1989" s="362"/>
      <c r="G1989" s="362"/>
      <c r="H1989" s="362"/>
    </row>
    <row r="1990" spans="1:8" x14ac:dyDescent="0.2">
      <c r="A1990" s="271"/>
      <c r="B1990" s="313"/>
      <c r="C1990" s="313"/>
      <c r="D1990" s="362"/>
      <c r="E1990" s="362"/>
      <c r="F1990" s="362"/>
      <c r="G1990" s="362"/>
      <c r="H1990" s="362"/>
    </row>
    <row r="1991" spans="1:8" x14ac:dyDescent="0.2">
      <c r="A1991" s="271"/>
      <c r="B1991" s="313"/>
      <c r="C1991" s="313"/>
      <c r="D1991" s="362"/>
      <c r="E1991" s="362"/>
      <c r="F1991" s="362"/>
      <c r="G1991" s="362"/>
      <c r="H1991" s="362"/>
    </row>
    <row r="1992" spans="1:8" x14ac:dyDescent="0.2">
      <c r="A1992" s="271"/>
      <c r="B1992" s="313"/>
      <c r="C1992" s="313"/>
      <c r="D1992" s="362"/>
      <c r="E1992" s="362"/>
      <c r="F1992" s="362"/>
      <c r="G1992" s="362"/>
      <c r="H1992" s="362"/>
    </row>
    <row r="1993" spans="1:8" x14ac:dyDescent="0.2">
      <c r="A1993" s="271"/>
      <c r="B1993" s="313"/>
      <c r="C1993" s="313"/>
      <c r="D1993" s="362"/>
      <c r="E1993" s="362"/>
      <c r="F1993" s="362"/>
      <c r="G1993" s="362"/>
      <c r="H1993" s="362"/>
    </row>
    <row r="1994" spans="1:8" x14ac:dyDescent="0.2">
      <c r="A1994" s="271"/>
      <c r="B1994" s="313"/>
      <c r="C1994" s="313"/>
      <c r="D1994" s="362"/>
      <c r="E1994" s="362"/>
      <c r="F1994" s="362"/>
      <c r="G1994" s="362"/>
      <c r="H1994" s="362"/>
    </row>
    <row r="1995" spans="1:8" x14ac:dyDescent="0.2">
      <c r="A1995" s="271"/>
      <c r="B1995" s="313"/>
      <c r="C1995" s="313"/>
      <c r="D1995" s="362"/>
      <c r="E1995" s="362"/>
      <c r="F1995" s="362"/>
      <c r="G1995" s="362"/>
      <c r="H1995" s="362"/>
    </row>
    <row r="1996" spans="1:8" x14ac:dyDescent="0.2">
      <c r="A1996" s="271"/>
      <c r="B1996" s="313"/>
      <c r="C1996" s="313"/>
      <c r="D1996" s="362"/>
      <c r="E1996" s="362"/>
      <c r="F1996" s="362"/>
      <c r="G1996" s="362"/>
      <c r="H1996" s="362"/>
    </row>
    <row r="1997" spans="1:8" x14ac:dyDescent="0.2">
      <c r="A1997" s="271"/>
      <c r="B1997" s="313"/>
      <c r="C1997" s="313"/>
      <c r="D1997" s="362"/>
      <c r="E1997" s="362"/>
      <c r="F1997" s="362"/>
      <c r="G1997" s="362"/>
      <c r="H1997" s="362"/>
    </row>
    <row r="1998" spans="1:8" x14ac:dyDescent="0.2">
      <c r="A1998" s="271"/>
      <c r="B1998" s="313"/>
      <c r="C1998" s="313"/>
      <c r="D1998" s="362"/>
      <c r="E1998" s="362"/>
      <c r="F1998" s="362"/>
      <c r="G1998" s="362"/>
      <c r="H1998" s="362"/>
    </row>
    <row r="1999" spans="1:8" x14ac:dyDescent="0.2">
      <c r="A1999" s="271"/>
      <c r="B1999" s="313"/>
      <c r="C1999" s="313"/>
      <c r="D1999" s="362"/>
      <c r="E1999" s="362"/>
      <c r="F1999" s="362"/>
      <c r="G1999" s="362"/>
      <c r="H1999" s="362"/>
    </row>
    <row r="2000" spans="1:8" x14ac:dyDescent="0.2">
      <c r="A2000" s="271"/>
      <c r="B2000" s="313"/>
      <c r="C2000" s="313"/>
      <c r="D2000" s="362"/>
      <c r="E2000" s="362"/>
      <c r="F2000" s="362"/>
      <c r="G2000" s="362"/>
      <c r="H2000" s="362"/>
    </row>
    <row r="2001" spans="1:8" x14ac:dyDescent="0.2">
      <c r="A2001" s="271"/>
      <c r="B2001" s="313"/>
      <c r="C2001" s="313"/>
      <c r="D2001" s="362"/>
      <c r="E2001" s="362"/>
      <c r="F2001" s="362"/>
      <c r="G2001" s="362"/>
      <c r="H2001" s="362"/>
    </row>
    <row r="2002" spans="1:8" x14ac:dyDescent="0.2">
      <c r="A2002" s="271"/>
      <c r="B2002" s="313"/>
      <c r="C2002" s="313"/>
      <c r="D2002" s="362"/>
      <c r="E2002" s="362"/>
      <c r="F2002" s="362"/>
      <c r="G2002" s="362"/>
      <c r="H2002" s="362"/>
    </row>
    <row r="2003" spans="1:8" x14ac:dyDescent="0.2">
      <c r="A2003" s="271"/>
      <c r="B2003" s="313"/>
      <c r="C2003" s="313"/>
      <c r="D2003" s="362"/>
      <c r="E2003" s="362"/>
      <c r="F2003" s="362"/>
      <c r="G2003" s="362"/>
      <c r="H2003" s="362"/>
    </row>
    <row r="2004" spans="1:8" x14ac:dyDescent="0.2">
      <c r="A2004" s="271"/>
      <c r="B2004" s="313"/>
      <c r="C2004" s="313"/>
      <c r="D2004" s="362"/>
      <c r="E2004" s="362"/>
      <c r="F2004" s="362"/>
      <c r="G2004" s="362"/>
      <c r="H2004" s="362"/>
    </row>
    <row r="2005" spans="1:8" x14ac:dyDescent="0.2">
      <c r="A2005" s="271"/>
      <c r="B2005" s="313"/>
      <c r="C2005" s="313"/>
      <c r="D2005" s="362"/>
      <c r="E2005" s="362"/>
      <c r="F2005" s="362"/>
      <c r="G2005" s="362"/>
      <c r="H2005" s="362"/>
    </row>
    <row r="2006" spans="1:8" x14ac:dyDescent="0.2">
      <c r="A2006" s="271"/>
      <c r="B2006" s="313"/>
      <c r="C2006" s="313"/>
      <c r="D2006" s="362"/>
      <c r="E2006" s="362"/>
      <c r="F2006" s="362"/>
      <c r="G2006" s="362"/>
      <c r="H2006" s="362"/>
    </row>
    <row r="2007" spans="1:8" x14ac:dyDescent="0.2">
      <c r="A2007" s="271"/>
      <c r="B2007" s="313"/>
      <c r="C2007" s="313"/>
      <c r="D2007" s="362"/>
      <c r="E2007" s="362"/>
      <c r="F2007" s="362"/>
      <c r="G2007" s="362"/>
      <c r="H2007" s="362"/>
    </row>
    <row r="2008" spans="1:8" x14ac:dyDescent="0.2">
      <c r="A2008" s="271"/>
      <c r="B2008" s="313"/>
      <c r="C2008" s="313"/>
      <c r="D2008" s="362"/>
      <c r="E2008" s="362"/>
      <c r="F2008" s="362"/>
      <c r="G2008" s="362"/>
      <c r="H2008" s="362"/>
    </row>
    <row r="2009" spans="1:8" x14ac:dyDescent="0.2">
      <c r="A2009" s="271"/>
      <c r="B2009" s="313"/>
      <c r="C2009" s="313"/>
      <c r="D2009" s="362"/>
      <c r="E2009" s="362"/>
      <c r="F2009" s="362"/>
      <c r="G2009" s="362"/>
      <c r="H2009" s="362"/>
    </row>
    <row r="2010" spans="1:8" x14ac:dyDescent="0.2">
      <c r="A2010" s="271"/>
      <c r="B2010" s="313"/>
      <c r="C2010" s="313"/>
      <c r="D2010" s="362"/>
      <c r="E2010" s="362"/>
      <c r="F2010" s="362"/>
      <c r="G2010" s="362"/>
      <c r="H2010" s="362"/>
    </row>
    <row r="2011" spans="1:8" x14ac:dyDescent="0.2">
      <c r="A2011" s="271"/>
      <c r="B2011" s="313"/>
      <c r="C2011" s="313"/>
      <c r="D2011" s="362"/>
      <c r="E2011" s="362"/>
      <c r="F2011" s="362"/>
      <c r="G2011" s="362"/>
      <c r="H2011" s="362"/>
    </row>
    <row r="2012" spans="1:8" x14ac:dyDescent="0.2">
      <c r="A2012" s="271"/>
      <c r="B2012" s="313"/>
      <c r="C2012" s="313"/>
      <c r="D2012" s="362"/>
      <c r="E2012" s="362"/>
      <c r="F2012" s="362"/>
      <c r="G2012" s="362"/>
      <c r="H2012" s="362"/>
    </row>
    <row r="2013" spans="1:8" x14ac:dyDescent="0.2">
      <c r="A2013" s="271"/>
      <c r="B2013" s="313"/>
      <c r="C2013" s="313"/>
      <c r="D2013" s="362"/>
      <c r="E2013" s="362"/>
      <c r="F2013" s="362"/>
      <c r="G2013" s="362"/>
      <c r="H2013" s="362"/>
    </row>
    <row r="2014" spans="1:8" x14ac:dyDescent="0.2">
      <c r="A2014" s="271"/>
      <c r="B2014" s="313"/>
      <c r="C2014" s="313"/>
      <c r="D2014" s="362"/>
      <c r="E2014" s="362"/>
      <c r="F2014" s="362"/>
      <c r="G2014" s="362"/>
      <c r="H2014" s="362"/>
    </row>
    <row r="2015" spans="1:8" x14ac:dyDescent="0.2">
      <c r="A2015" s="271"/>
      <c r="B2015" s="313"/>
      <c r="C2015" s="313"/>
      <c r="D2015" s="362"/>
      <c r="E2015" s="362"/>
      <c r="F2015" s="362"/>
      <c r="G2015" s="362"/>
      <c r="H2015" s="362"/>
    </row>
    <row r="2016" spans="1:8" x14ac:dyDescent="0.2">
      <c r="A2016" s="271"/>
      <c r="B2016" s="313"/>
      <c r="C2016" s="313"/>
      <c r="D2016" s="362"/>
      <c r="E2016" s="362"/>
      <c r="F2016" s="362"/>
      <c r="G2016" s="362"/>
      <c r="H2016" s="362"/>
    </row>
    <row r="2017" spans="1:8" x14ac:dyDescent="0.2">
      <c r="A2017" s="271"/>
      <c r="B2017" s="313"/>
      <c r="C2017" s="313"/>
      <c r="D2017" s="362"/>
      <c r="E2017" s="362"/>
      <c r="F2017" s="362"/>
      <c r="G2017" s="362"/>
      <c r="H2017" s="362"/>
    </row>
    <row r="2018" spans="1:8" x14ac:dyDescent="0.2">
      <c r="A2018" s="271"/>
      <c r="B2018" s="313"/>
      <c r="C2018" s="313"/>
      <c r="D2018" s="362"/>
      <c r="E2018" s="362"/>
      <c r="F2018" s="362"/>
      <c r="G2018" s="362"/>
      <c r="H2018" s="362"/>
    </row>
    <row r="2019" spans="1:8" x14ac:dyDescent="0.2">
      <c r="A2019" s="271"/>
      <c r="B2019" s="313"/>
      <c r="C2019" s="313"/>
      <c r="D2019" s="362"/>
      <c r="E2019" s="362"/>
      <c r="F2019" s="362"/>
      <c r="G2019" s="362"/>
      <c r="H2019" s="362"/>
    </row>
    <row r="2020" spans="1:8" x14ac:dyDescent="0.2">
      <c r="A2020" s="271"/>
      <c r="B2020" s="313"/>
      <c r="C2020" s="313"/>
      <c r="D2020" s="362"/>
      <c r="E2020" s="362"/>
      <c r="F2020" s="362"/>
      <c r="G2020" s="362"/>
      <c r="H2020" s="362"/>
    </row>
    <row r="2021" spans="1:8" x14ac:dyDescent="0.2">
      <c r="A2021" s="271"/>
      <c r="B2021" s="313"/>
      <c r="C2021" s="313"/>
      <c r="D2021" s="362"/>
      <c r="E2021" s="362"/>
      <c r="F2021" s="362"/>
      <c r="G2021" s="362"/>
      <c r="H2021" s="362"/>
    </row>
    <row r="2022" spans="1:8" x14ac:dyDescent="0.2">
      <c r="A2022" s="271"/>
      <c r="B2022" s="313"/>
      <c r="C2022" s="313"/>
      <c r="D2022" s="362"/>
      <c r="E2022" s="362"/>
      <c r="F2022" s="362"/>
      <c r="G2022" s="362"/>
      <c r="H2022" s="362"/>
    </row>
    <row r="2023" spans="1:8" x14ac:dyDescent="0.2">
      <c r="A2023" s="271"/>
      <c r="B2023" s="313"/>
      <c r="C2023" s="313"/>
      <c r="D2023" s="362"/>
      <c r="E2023" s="362"/>
      <c r="F2023" s="362"/>
      <c r="G2023" s="362"/>
      <c r="H2023" s="362"/>
    </row>
    <row r="2024" spans="1:8" x14ac:dyDescent="0.2">
      <c r="A2024" s="271"/>
      <c r="B2024" s="313"/>
      <c r="C2024" s="313"/>
      <c r="D2024" s="362"/>
      <c r="E2024" s="362"/>
      <c r="F2024" s="362"/>
      <c r="G2024" s="362"/>
      <c r="H2024" s="362"/>
    </row>
    <row r="2025" spans="1:8" x14ac:dyDescent="0.2">
      <c r="A2025" s="271"/>
      <c r="B2025" s="313"/>
      <c r="C2025" s="313"/>
      <c r="D2025" s="362"/>
      <c r="E2025" s="362"/>
      <c r="F2025" s="362"/>
      <c r="G2025" s="362"/>
      <c r="H2025" s="362"/>
    </row>
    <row r="2026" spans="1:8" x14ac:dyDescent="0.2">
      <c r="A2026" s="271"/>
      <c r="B2026" s="313"/>
      <c r="C2026" s="313"/>
      <c r="D2026" s="362"/>
      <c r="E2026" s="362"/>
      <c r="F2026" s="362"/>
      <c r="G2026" s="362"/>
      <c r="H2026" s="362"/>
    </row>
    <row r="2027" spans="1:8" x14ac:dyDescent="0.2">
      <c r="A2027" s="271"/>
      <c r="B2027" s="313"/>
      <c r="C2027" s="313"/>
      <c r="D2027" s="362"/>
      <c r="E2027" s="362"/>
      <c r="F2027" s="362"/>
      <c r="G2027" s="362"/>
      <c r="H2027" s="362"/>
    </row>
    <row r="2028" spans="1:8" x14ac:dyDescent="0.2">
      <c r="A2028" s="271"/>
      <c r="B2028" s="313"/>
      <c r="C2028" s="313"/>
      <c r="D2028" s="362"/>
      <c r="E2028" s="362"/>
      <c r="F2028" s="362"/>
      <c r="G2028" s="362"/>
      <c r="H2028" s="362"/>
    </row>
    <row r="2029" spans="1:8" x14ac:dyDescent="0.2">
      <c r="A2029" s="271"/>
      <c r="B2029" s="313"/>
      <c r="C2029" s="313"/>
      <c r="D2029" s="362"/>
      <c r="E2029" s="362"/>
      <c r="F2029" s="362"/>
      <c r="G2029" s="362"/>
      <c r="H2029" s="362"/>
    </row>
    <row r="2030" spans="1:8" x14ac:dyDescent="0.2">
      <c r="A2030" s="271"/>
      <c r="B2030" s="313"/>
      <c r="C2030" s="313"/>
      <c r="D2030" s="362"/>
      <c r="E2030" s="362"/>
      <c r="F2030" s="362"/>
      <c r="G2030" s="362"/>
      <c r="H2030" s="362"/>
    </row>
    <row r="2031" spans="1:8" x14ac:dyDescent="0.2">
      <c r="A2031" s="271"/>
      <c r="B2031" s="313"/>
      <c r="C2031" s="313"/>
      <c r="D2031" s="362"/>
      <c r="E2031" s="362"/>
      <c r="F2031" s="362"/>
      <c r="G2031" s="362"/>
      <c r="H2031" s="362"/>
    </row>
    <row r="2032" spans="1:8" x14ac:dyDescent="0.2">
      <c r="A2032" s="271"/>
      <c r="B2032" s="313"/>
      <c r="C2032" s="313"/>
      <c r="D2032" s="362"/>
      <c r="E2032" s="362"/>
      <c r="F2032" s="362"/>
      <c r="G2032" s="362"/>
      <c r="H2032" s="362"/>
    </row>
    <row r="2033" spans="1:8" x14ac:dyDescent="0.2">
      <c r="A2033" s="271"/>
      <c r="B2033" s="313"/>
      <c r="C2033" s="313"/>
      <c r="D2033" s="362"/>
      <c r="E2033" s="362"/>
      <c r="F2033" s="362"/>
      <c r="G2033" s="362"/>
      <c r="H2033" s="362"/>
    </row>
    <row r="2034" spans="1:8" x14ac:dyDescent="0.2">
      <c r="A2034" s="271"/>
      <c r="B2034" s="313"/>
      <c r="C2034" s="313"/>
      <c r="D2034" s="362"/>
      <c r="E2034" s="362"/>
      <c r="F2034" s="362"/>
      <c r="G2034" s="362"/>
      <c r="H2034" s="362"/>
    </row>
    <row r="2035" spans="1:8" x14ac:dyDescent="0.2">
      <c r="A2035" s="271"/>
      <c r="B2035" s="313"/>
      <c r="C2035" s="313"/>
      <c r="D2035" s="362"/>
      <c r="E2035" s="362"/>
      <c r="F2035" s="362"/>
      <c r="G2035" s="362"/>
      <c r="H2035" s="362"/>
    </row>
    <row r="2036" spans="1:8" x14ac:dyDescent="0.2">
      <c r="A2036" s="271"/>
      <c r="B2036" s="313"/>
      <c r="C2036" s="313"/>
      <c r="D2036" s="362"/>
      <c r="E2036" s="362"/>
      <c r="F2036" s="362"/>
      <c r="G2036" s="362"/>
      <c r="H2036" s="362"/>
    </row>
    <row r="2037" spans="1:8" x14ac:dyDescent="0.2">
      <c r="A2037" s="271"/>
      <c r="B2037" s="313"/>
      <c r="C2037" s="313"/>
      <c r="D2037" s="362"/>
      <c r="E2037" s="362"/>
      <c r="F2037" s="362"/>
      <c r="G2037" s="362"/>
      <c r="H2037" s="362"/>
    </row>
    <row r="2038" spans="1:8" x14ac:dyDescent="0.2">
      <c r="A2038" s="271"/>
      <c r="B2038" s="313"/>
      <c r="C2038" s="313"/>
      <c r="D2038" s="362"/>
      <c r="E2038" s="362"/>
      <c r="F2038" s="362"/>
      <c r="G2038" s="362"/>
      <c r="H2038" s="362"/>
    </row>
    <row r="2039" spans="1:8" x14ac:dyDescent="0.2">
      <c r="A2039" s="271"/>
      <c r="B2039" s="313"/>
      <c r="C2039" s="313"/>
      <c r="D2039" s="362"/>
      <c r="E2039" s="362"/>
      <c r="F2039" s="362"/>
      <c r="G2039" s="362"/>
      <c r="H2039" s="362"/>
    </row>
    <row r="2040" spans="1:8" x14ac:dyDescent="0.2">
      <c r="A2040" s="271"/>
      <c r="B2040" s="313"/>
      <c r="C2040" s="313"/>
      <c r="D2040" s="362"/>
      <c r="E2040" s="362"/>
      <c r="F2040" s="362"/>
      <c r="G2040" s="362"/>
      <c r="H2040" s="362"/>
    </row>
    <row r="2041" spans="1:8" x14ac:dyDescent="0.2">
      <c r="A2041" s="271"/>
      <c r="B2041" s="313"/>
      <c r="C2041" s="313"/>
      <c r="D2041" s="362"/>
      <c r="E2041" s="362"/>
      <c r="F2041" s="362"/>
      <c r="G2041" s="362"/>
      <c r="H2041" s="362"/>
    </row>
    <row r="2042" spans="1:8" x14ac:dyDescent="0.2">
      <c r="A2042" s="271"/>
      <c r="B2042" s="313"/>
      <c r="C2042" s="313"/>
      <c r="D2042" s="362"/>
      <c r="E2042" s="362"/>
      <c r="F2042" s="362"/>
      <c r="G2042" s="362"/>
      <c r="H2042" s="362"/>
    </row>
    <row r="2043" spans="1:8" x14ac:dyDescent="0.2">
      <c r="A2043" s="271"/>
      <c r="B2043" s="313"/>
      <c r="C2043" s="313"/>
      <c r="D2043" s="362"/>
      <c r="E2043" s="362"/>
      <c r="F2043" s="362"/>
      <c r="G2043" s="362"/>
      <c r="H2043" s="362"/>
    </row>
    <row r="2044" spans="1:8" x14ac:dyDescent="0.2">
      <c r="A2044" s="271"/>
      <c r="B2044" s="313"/>
      <c r="C2044" s="313"/>
      <c r="D2044" s="362"/>
      <c r="E2044" s="362"/>
      <c r="F2044" s="362"/>
      <c r="G2044" s="362"/>
      <c r="H2044" s="362"/>
    </row>
    <row r="2045" spans="1:8" x14ac:dyDescent="0.2">
      <c r="A2045" s="271"/>
      <c r="B2045" s="313"/>
      <c r="C2045" s="313"/>
      <c r="D2045" s="362"/>
      <c r="E2045" s="362"/>
      <c r="F2045" s="362"/>
      <c r="G2045" s="362"/>
      <c r="H2045" s="362"/>
    </row>
    <row r="2046" spans="1:8" x14ac:dyDescent="0.2">
      <c r="A2046" s="271"/>
      <c r="B2046" s="313"/>
      <c r="C2046" s="313"/>
      <c r="D2046" s="362"/>
      <c r="E2046" s="362"/>
      <c r="F2046" s="362"/>
      <c r="G2046" s="362"/>
      <c r="H2046" s="362"/>
    </row>
    <row r="2047" spans="1:8" x14ac:dyDescent="0.2">
      <c r="A2047" s="271"/>
      <c r="B2047" s="313"/>
      <c r="C2047" s="313"/>
      <c r="D2047" s="362"/>
      <c r="E2047" s="362"/>
      <c r="F2047" s="362"/>
      <c r="G2047" s="362"/>
      <c r="H2047" s="362"/>
    </row>
    <row r="2048" spans="1:8" x14ac:dyDescent="0.2">
      <c r="A2048" s="271"/>
      <c r="B2048" s="313"/>
      <c r="C2048" s="313"/>
      <c r="D2048" s="362"/>
      <c r="E2048" s="362"/>
      <c r="F2048" s="362"/>
      <c r="G2048" s="362"/>
      <c r="H2048" s="362"/>
    </row>
    <row r="2049" spans="1:8" x14ac:dyDescent="0.2">
      <c r="A2049" s="271"/>
      <c r="B2049" s="313"/>
      <c r="C2049" s="313"/>
      <c r="D2049" s="362"/>
      <c r="E2049" s="362"/>
      <c r="F2049" s="362"/>
      <c r="G2049" s="362"/>
      <c r="H2049" s="362"/>
    </row>
    <row r="2050" spans="1:8" x14ac:dyDescent="0.2">
      <c r="A2050" s="271"/>
      <c r="B2050" s="313"/>
      <c r="C2050" s="313"/>
      <c r="D2050" s="362"/>
      <c r="E2050" s="362"/>
      <c r="F2050" s="362"/>
      <c r="G2050" s="362"/>
      <c r="H2050" s="362"/>
    </row>
    <row r="2051" spans="1:8" x14ac:dyDescent="0.2">
      <c r="A2051" s="271"/>
      <c r="B2051" s="313"/>
      <c r="C2051" s="313"/>
      <c r="D2051" s="362"/>
      <c r="E2051" s="362"/>
      <c r="F2051" s="362"/>
      <c r="G2051" s="362"/>
      <c r="H2051" s="362"/>
    </row>
    <row r="2052" spans="1:8" x14ac:dyDescent="0.2">
      <c r="A2052" s="271"/>
      <c r="B2052" s="313"/>
      <c r="C2052" s="313"/>
      <c r="D2052" s="362"/>
      <c r="E2052" s="362"/>
      <c r="F2052" s="362"/>
      <c r="G2052" s="362"/>
      <c r="H2052" s="362"/>
    </row>
    <row r="2053" spans="1:8" x14ac:dyDescent="0.2">
      <c r="A2053" s="271"/>
      <c r="B2053" s="313"/>
      <c r="C2053" s="313"/>
      <c r="D2053" s="362"/>
      <c r="E2053" s="362"/>
      <c r="F2053" s="362"/>
      <c r="G2053" s="362"/>
      <c r="H2053" s="362"/>
    </row>
    <row r="2054" spans="1:8" x14ac:dyDescent="0.2">
      <c r="A2054" s="271"/>
      <c r="B2054" s="313"/>
      <c r="C2054" s="313"/>
      <c r="D2054" s="362"/>
      <c r="E2054" s="362"/>
      <c r="F2054" s="362"/>
      <c r="G2054" s="362"/>
      <c r="H2054" s="362"/>
    </row>
    <row r="2055" spans="1:8" x14ac:dyDescent="0.2">
      <c r="A2055" s="271"/>
      <c r="B2055" s="313"/>
      <c r="C2055" s="313"/>
      <c r="D2055" s="362"/>
      <c r="E2055" s="362"/>
      <c r="F2055" s="362"/>
      <c r="G2055" s="362"/>
      <c r="H2055" s="362"/>
    </row>
    <row r="2056" spans="1:8" x14ac:dyDescent="0.2">
      <c r="A2056" s="271"/>
      <c r="B2056" s="313"/>
      <c r="C2056" s="313"/>
      <c r="D2056" s="362"/>
      <c r="E2056" s="362"/>
      <c r="F2056" s="362"/>
      <c r="G2056" s="362"/>
      <c r="H2056" s="362"/>
    </row>
    <row r="2057" spans="1:8" x14ac:dyDescent="0.2">
      <c r="A2057" s="271"/>
      <c r="B2057" s="313"/>
      <c r="C2057" s="313"/>
      <c r="D2057" s="362"/>
      <c r="E2057" s="362"/>
      <c r="F2057" s="362"/>
      <c r="G2057" s="362"/>
      <c r="H2057" s="362"/>
    </row>
    <row r="2058" spans="1:8" x14ac:dyDescent="0.2">
      <c r="A2058" s="271"/>
      <c r="B2058" s="313"/>
      <c r="C2058" s="313"/>
      <c r="D2058" s="362"/>
      <c r="E2058" s="362"/>
      <c r="F2058" s="362"/>
      <c r="G2058" s="362"/>
      <c r="H2058" s="362"/>
    </row>
    <row r="2059" spans="1:8" x14ac:dyDescent="0.2">
      <c r="A2059" s="271"/>
      <c r="B2059" s="313"/>
      <c r="C2059" s="313"/>
      <c r="D2059" s="362"/>
      <c r="E2059" s="362"/>
      <c r="F2059" s="362"/>
      <c r="G2059" s="362"/>
      <c r="H2059" s="362"/>
    </row>
    <row r="2060" spans="1:8" x14ac:dyDescent="0.2">
      <c r="A2060" s="271"/>
      <c r="B2060" s="313"/>
      <c r="C2060" s="313"/>
      <c r="D2060" s="362"/>
      <c r="E2060" s="362"/>
      <c r="F2060" s="362"/>
      <c r="G2060" s="362"/>
      <c r="H2060" s="362"/>
    </row>
    <row r="2061" spans="1:8" x14ac:dyDescent="0.2">
      <c r="A2061" s="271"/>
      <c r="B2061" s="313"/>
      <c r="C2061" s="313"/>
      <c r="D2061" s="362"/>
      <c r="E2061" s="362"/>
      <c r="F2061" s="362"/>
      <c r="G2061" s="362"/>
      <c r="H2061" s="362"/>
    </row>
    <row r="2062" spans="1:8" x14ac:dyDescent="0.2">
      <c r="A2062" s="271"/>
      <c r="B2062" s="313"/>
      <c r="C2062" s="313"/>
      <c r="D2062" s="362"/>
      <c r="E2062" s="362"/>
      <c r="F2062" s="362"/>
      <c r="G2062" s="362"/>
      <c r="H2062" s="362"/>
    </row>
    <row r="2063" spans="1:8" x14ac:dyDescent="0.2">
      <c r="A2063" s="271"/>
      <c r="B2063" s="313"/>
      <c r="C2063" s="313"/>
      <c r="D2063" s="362"/>
      <c r="E2063" s="362"/>
      <c r="F2063" s="362"/>
      <c r="G2063" s="362"/>
      <c r="H2063" s="362"/>
    </row>
    <row r="2064" spans="1:8" x14ac:dyDescent="0.2">
      <c r="A2064" s="271"/>
      <c r="B2064" s="313"/>
      <c r="C2064" s="313"/>
      <c r="D2064" s="362"/>
      <c r="E2064" s="362"/>
      <c r="F2064" s="362"/>
      <c r="G2064" s="362"/>
      <c r="H2064" s="362"/>
    </row>
    <row r="2065" spans="1:8" x14ac:dyDescent="0.2">
      <c r="A2065" s="271"/>
      <c r="B2065" s="313"/>
      <c r="C2065" s="313"/>
      <c r="D2065" s="362"/>
      <c r="E2065" s="362"/>
      <c r="F2065" s="362"/>
      <c r="G2065" s="362"/>
      <c r="H2065" s="362"/>
    </row>
    <row r="2066" spans="1:8" x14ac:dyDescent="0.2">
      <c r="A2066" s="271"/>
      <c r="B2066" s="313"/>
      <c r="C2066" s="313"/>
      <c r="D2066" s="362"/>
      <c r="E2066" s="362"/>
      <c r="F2066" s="362"/>
      <c r="G2066" s="362"/>
      <c r="H2066" s="362"/>
    </row>
    <row r="2067" spans="1:8" x14ac:dyDescent="0.2">
      <c r="A2067" s="271"/>
      <c r="B2067" s="313"/>
      <c r="C2067" s="313"/>
      <c r="D2067" s="362"/>
      <c r="E2067" s="362"/>
      <c r="F2067" s="362"/>
      <c r="G2067" s="362"/>
      <c r="H2067" s="362"/>
    </row>
    <row r="2068" spans="1:8" x14ac:dyDescent="0.2">
      <c r="A2068" s="271"/>
      <c r="B2068" s="313"/>
      <c r="C2068" s="313"/>
      <c r="D2068" s="362"/>
      <c r="E2068" s="362"/>
      <c r="F2068" s="362"/>
      <c r="G2068" s="362"/>
      <c r="H2068" s="362"/>
    </row>
    <row r="2069" spans="1:8" x14ac:dyDescent="0.2">
      <c r="A2069" s="271"/>
      <c r="B2069" s="313"/>
      <c r="C2069" s="313"/>
      <c r="D2069" s="362"/>
      <c r="E2069" s="362"/>
      <c r="F2069" s="362"/>
      <c r="G2069" s="362"/>
      <c r="H2069" s="362"/>
    </row>
    <row r="2070" spans="1:8" x14ac:dyDescent="0.2">
      <c r="A2070" s="271"/>
      <c r="B2070" s="313"/>
      <c r="C2070" s="313"/>
      <c r="D2070" s="362"/>
      <c r="E2070" s="362"/>
      <c r="F2070" s="362"/>
      <c r="G2070" s="362"/>
      <c r="H2070" s="362"/>
    </row>
    <row r="2071" spans="1:8" x14ac:dyDescent="0.2">
      <c r="A2071" s="271"/>
      <c r="B2071" s="313"/>
      <c r="C2071" s="313"/>
      <c r="D2071" s="362"/>
      <c r="E2071" s="362"/>
      <c r="F2071" s="362"/>
      <c r="G2071" s="362"/>
      <c r="H2071" s="362"/>
    </row>
    <row r="2072" spans="1:8" x14ac:dyDescent="0.2">
      <c r="A2072" s="271"/>
      <c r="B2072" s="313"/>
      <c r="C2072" s="313"/>
      <c r="D2072" s="362"/>
      <c r="E2072" s="362"/>
      <c r="F2072" s="362"/>
      <c r="G2072" s="362"/>
      <c r="H2072" s="362"/>
    </row>
    <row r="2073" spans="1:8" x14ac:dyDescent="0.2">
      <c r="A2073" s="271"/>
      <c r="B2073" s="313"/>
      <c r="C2073" s="313"/>
      <c r="D2073" s="362"/>
      <c r="E2073" s="362"/>
      <c r="F2073" s="362"/>
      <c r="G2073" s="362"/>
      <c r="H2073" s="362"/>
    </row>
    <row r="2074" spans="1:8" x14ac:dyDescent="0.2">
      <c r="A2074" s="271"/>
      <c r="B2074" s="313"/>
      <c r="C2074" s="313"/>
      <c r="D2074" s="362"/>
      <c r="E2074" s="362"/>
      <c r="F2074" s="362"/>
      <c r="G2074" s="362"/>
      <c r="H2074" s="362"/>
    </row>
    <row r="2075" spans="1:8" x14ac:dyDescent="0.2">
      <c r="A2075" s="271"/>
      <c r="B2075" s="313"/>
      <c r="C2075" s="313"/>
      <c r="D2075" s="362"/>
      <c r="E2075" s="362"/>
      <c r="F2075" s="362"/>
      <c r="G2075" s="362"/>
      <c r="H2075" s="362"/>
    </row>
    <row r="2076" spans="1:8" x14ac:dyDescent="0.2">
      <c r="A2076" s="271"/>
      <c r="B2076" s="313"/>
      <c r="C2076" s="313"/>
      <c r="D2076" s="362"/>
      <c r="E2076" s="362"/>
      <c r="F2076" s="362"/>
      <c r="G2076" s="362"/>
      <c r="H2076" s="362"/>
    </row>
    <row r="2077" spans="1:8" x14ac:dyDescent="0.2">
      <c r="A2077" s="271"/>
      <c r="B2077" s="313"/>
      <c r="C2077" s="313"/>
      <c r="D2077" s="362"/>
      <c r="E2077" s="362"/>
      <c r="F2077" s="362"/>
      <c r="G2077" s="362"/>
      <c r="H2077" s="362"/>
    </row>
    <row r="2078" spans="1:8" x14ac:dyDescent="0.2">
      <c r="A2078" s="271"/>
      <c r="B2078" s="313"/>
      <c r="C2078" s="313"/>
      <c r="D2078" s="362"/>
      <c r="E2078" s="362"/>
      <c r="F2078" s="362"/>
      <c r="G2078" s="362"/>
      <c r="H2078" s="362"/>
    </row>
    <row r="2079" spans="1:8" x14ac:dyDescent="0.2">
      <c r="A2079" s="271"/>
      <c r="B2079" s="313"/>
      <c r="C2079" s="313"/>
      <c r="D2079" s="362"/>
      <c r="E2079" s="362"/>
      <c r="F2079" s="362"/>
      <c r="G2079" s="362"/>
      <c r="H2079" s="362"/>
    </row>
    <row r="2080" spans="1:8" x14ac:dyDescent="0.2">
      <c r="A2080" s="271"/>
      <c r="B2080" s="313"/>
      <c r="C2080" s="313"/>
      <c r="D2080" s="362"/>
      <c r="E2080" s="362"/>
      <c r="F2080" s="362"/>
      <c r="G2080" s="362"/>
      <c r="H2080" s="362"/>
    </row>
    <row r="2081" spans="1:8" x14ac:dyDescent="0.2">
      <c r="A2081" s="271"/>
      <c r="B2081" s="313"/>
      <c r="C2081" s="313"/>
      <c r="D2081" s="362"/>
      <c r="E2081" s="362"/>
      <c r="F2081" s="362"/>
      <c r="G2081" s="362"/>
      <c r="H2081" s="362"/>
    </row>
    <row r="2082" spans="1:8" x14ac:dyDescent="0.2">
      <c r="A2082" s="271"/>
      <c r="B2082" s="313"/>
      <c r="C2082" s="313"/>
      <c r="D2082" s="362"/>
      <c r="E2082" s="362"/>
      <c r="F2082" s="362"/>
      <c r="G2082" s="362"/>
      <c r="H2082" s="362"/>
    </row>
    <row r="2083" spans="1:8" x14ac:dyDescent="0.2">
      <c r="A2083" s="271"/>
      <c r="B2083" s="313"/>
      <c r="C2083" s="313"/>
      <c r="D2083" s="362"/>
      <c r="E2083" s="362"/>
      <c r="F2083" s="362"/>
      <c r="G2083" s="362"/>
      <c r="H2083" s="362"/>
    </row>
    <row r="2084" spans="1:8" x14ac:dyDescent="0.2">
      <c r="A2084" s="271"/>
      <c r="B2084" s="313"/>
      <c r="C2084" s="313"/>
      <c r="D2084" s="362"/>
      <c r="E2084" s="362"/>
      <c r="F2084" s="362"/>
      <c r="G2084" s="362"/>
      <c r="H2084" s="362"/>
    </row>
    <row r="2085" spans="1:8" x14ac:dyDescent="0.2">
      <c r="A2085" s="271"/>
      <c r="B2085" s="313"/>
      <c r="C2085" s="313"/>
      <c r="D2085" s="362"/>
      <c r="E2085" s="362"/>
      <c r="F2085" s="362"/>
      <c r="G2085" s="362"/>
      <c r="H2085" s="362"/>
    </row>
    <row r="2086" spans="1:8" x14ac:dyDescent="0.2">
      <c r="A2086" s="271"/>
      <c r="B2086" s="313"/>
      <c r="C2086" s="313"/>
      <c r="D2086" s="362"/>
      <c r="E2086" s="362"/>
      <c r="F2086" s="362"/>
      <c r="G2086" s="362"/>
      <c r="H2086" s="362"/>
    </row>
    <row r="2087" spans="1:8" x14ac:dyDescent="0.2">
      <c r="A2087" s="271"/>
      <c r="B2087" s="313"/>
      <c r="C2087" s="313"/>
      <c r="D2087" s="362"/>
      <c r="E2087" s="362"/>
      <c r="F2087" s="362"/>
      <c r="G2087" s="362"/>
      <c r="H2087" s="362"/>
    </row>
    <row r="2088" spans="1:8" x14ac:dyDescent="0.2">
      <c r="A2088" s="271"/>
      <c r="B2088" s="313"/>
      <c r="C2088" s="313"/>
      <c r="D2088" s="362"/>
      <c r="E2088" s="362"/>
      <c r="F2088" s="362"/>
      <c r="G2088" s="362"/>
      <c r="H2088" s="362"/>
    </row>
    <row r="2089" spans="1:8" x14ac:dyDescent="0.2">
      <c r="A2089" s="271"/>
      <c r="B2089" s="313"/>
      <c r="C2089" s="313"/>
      <c r="D2089" s="362"/>
      <c r="E2089" s="362"/>
      <c r="F2089" s="362"/>
      <c r="G2089" s="362"/>
      <c r="H2089" s="362"/>
    </row>
    <row r="2090" spans="1:8" x14ac:dyDescent="0.2">
      <c r="A2090" s="271"/>
      <c r="B2090" s="313"/>
      <c r="C2090" s="313"/>
      <c r="D2090" s="362"/>
      <c r="E2090" s="362"/>
      <c r="F2090" s="362"/>
      <c r="G2090" s="362"/>
      <c r="H2090" s="362"/>
    </row>
    <row r="2091" spans="1:8" x14ac:dyDescent="0.2">
      <c r="A2091" s="271"/>
      <c r="B2091" s="313"/>
      <c r="C2091" s="313"/>
      <c r="D2091" s="362"/>
      <c r="E2091" s="362"/>
      <c r="F2091" s="362"/>
      <c r="G2091" s="362"/>
      <c r="H2091" s="362"/>
    </row>
    <row r="2092" spans="1:8" x14ac:dyDescent="0.2">
      <c r="A2092" s="271"/>
      <c r="B2092" s="313"/>
      <c r="C2092" s="313"/>
      <c r="D2092" s="362"/>
      <c r="E2092" s="362"/>
      <c r="F2092" s="362"/>
      <c r="G2092" s="362"/>
      <c r="H2092" s="362"/>
    </row>
    <row r="2093" spans="1:8" x14ac:dyDescent="0.2">
      <c r="A2093" s="271"/>
      <c r="B2093" s="313"/>
      <c r="C2093" s="313"/>
      <c r="D2093" s="362"/>
      <c r="E2093" s="362"/>
      <c r="F2093" s="362"/>
      <c r="G2093" s="362"/>
      <c r="H2093" s="362"/>
    </row>
    <row r="2094" spans="1:8" x14ac:dyDescent="0.2">
      <c r="A2094" s="271"/>
      <c r="B2094" s="313"/>
      <c r="C2094" s="313"/>
      <c r="D2094" s="362"/>
      <c r="E2094" s="362"/>
      <c r="F2094" s="362"/>
      <c r="G2094" s="362"/>
      <c r="H2094" s="362"/>
    </row>
    <row r="2095" spans="1:8" x14ac:dyDescent="0.2">
      <c r="A2095" s="271"/>
      <c r="B2095" s="313"/>
      <c r="C2095" s="313"/>
      <c r="D2095" s="362"/>
      <c r="E2095" s="362"/>
      <c r="F2095" s="362"/>
      <c r="G2095" s="362"/>
      <c r="H2095" s="362"/>
    </row>
    <row r="2096" spans="1:8" x14ac:dyDescent="0.2">
      <c r="A2096" s="271"/>
      <c r="B2096" s="313"/>
      <c r="C2096" s="313"/>
      <c r="D2096" s="362"/>
      <c r="E2096" s="362"/>
      <c r="F2096" s="362"/>
      <c r="G2096" s="362"/>
      <c r="H2096" s="362"/>
    </row>
    <row r="2097" spans="1:8" x14ac:dyDescent="0.2">
      <c r="A2097" s="271"/>
      <c r="B2097" s="313"/>
      <c r="C2097" s="313"/>
      <c r="D2097" s="362"/>
      <c r="E2097" s="362"/>
      <c r="F2097" s="362"/>
      <c r="G2097" s="362"/>
      <c r="H2097" s="362"/>
    </row>
    <row r="2098" spans="1:8" x14ac:dyDescent="0.2">
      <c r="A2098" s="271"/>
      <c r="B2098" s="313"/>
      <c r="C2098" s="313"/>
      <c r="D2098" s="362"/>
      <c r="E2098" s="362"/>
      <c r="F2098" s="362"/>
      <c r="G2098" s="362"/>
      <c r="H2098" s="362"/>
    </row>
    <row r="2099" spans="1:8" x14ac:dyDescent="0.2">
      <c r="A2099" s="271"/>
      <c r="B2099" s="313"/>
      <c r="C2099" s="313"/>
      <c r="D2099" s="362"/>
      <c r="E2099" s="362"/>
      <c r="F2099" s="362"/>
      <c r="G2099" s="362"/>
      <c r="H2099" s="362"/>
    </row>
    <row r="2100" spans="1:8" x14ac:dyDescent="0.2">
      <c r="A2100" s="271"/>
      <c r="B2100" s="313"/>
      <c r="C2100" s="313"/>
      <c r="D2100" s="362"/>
      <c r="E2100" s="362"/>
      <c r="F2100" s="362"/>
      <c r="G2100" s="362"/>
      <c r="H2100" s="362"/>
    </row>
    <row r="2101" spans="1:8" x14ac:dyDescent="0.2">
      <c r="A2101" s="271"/>
      <c r="B2101" s="313"/>
      <c r="C2101" s="313"/>
      <c r="D2101" s="362"/>
      <c r="E2101" s="362"/>
      <c r="F2101" s="362"/>
      <c r="G2101" s="362"/>
      <c r="H2101" s="362"/>
    </row>
    <row r="2102" spans="1:8" x14ac:dyDescent="0.2">
      <c r="A2102" s="271"/>
      <c r="B2102" s="313"/>
      <c r="C2102" s="313"/>
      <c r="D2102" s="362"/>
      <c r="E2102" s="362"/>
      <c r="F2102" s="362"/>
      <c r="G2102" s="362"/>
      <c r="H2102" s="362"/>
    </row>
    <row r="2103" spans="1:8" x14ac:dyDescent="0.2">
      <c r="A2103" s="271"/>
      <c r="B2103" s="313"/>
      <c r="C2103" s="313"/>
      <c r="D2103" s="362"/>
      <c r="E2103" s="362"/>
      <c r="F2103" s="362"/>
      <c r="G2103" s="362"/>
      <c r="H2103" s="362"/>
    </row>
    <row r="2104" spans="1:8" x14ac:dyDescent="0.2">
      <c r="A2104" s="271"/>
      <c r="B2104" s="313"/>
      <c r="C2104" s="313"/>
      <c r="D2104" s="362"/>
      <c r="E2104" s="362"/>
      <c r="F2104" s="362"/>
      <c r="G2104" s="362"/>
      <c r="H2104" s="362"/>
    </row>
    <row r="2105" spans="1:8" x14ac:dyDescent="0.2">
      <c r="A2105" s="271"/>
      <c r="B2105" s="313"/>
      <c r="C2105" s="313"/>
      <c r="D2105" s="362"/>
      <c r="E2105" s="362"/>
      <c r="F2105" s="362"/>
      <c r="G2105" s="362"/>
      <c r="H2105" s="362"/>
    </row>
    <row r="2106" spans="1:8" x14ac:dyDescent="0.2">
      <c r="A2106" s="271"/>
      <c r="B2106" s="313"/>
      <c r="C2106" s="313"/>
      <c r="D2106" s="362"/>
      <c r="E2106" s="362"/>
      <c r="F2106" s="362"/>
      <c r="G2106" s="362"/>
      <c r="H2106" s="362"/>
    </row>
    <row r="2107" spans="1:8" x14ac:dyDescent="0.2">
      <c r="A2107" s="271"/>
      <c r="B2107" s="313"/>
      <c r="C2107" s="313"/>
      <c r="D2107" s="362"/>
      <c r="E2107" s="362"/>
      <c r="F2107" s="362"/>
      <c r="G2107" s="362"/>
      <c r="H2107" s="362"/>
    </row>
    <row r="2108" spans="1:8" x14ac:dyDescent="0.2">
      <c r="A2108" s="271"/>
      <c r="B2108" s="313"/>
      <c r="C2108" s="313"/>
      <c r="D2108" s="362"/>
      <c r="E2108" s="362"/>
      <c r="F2108" s="362"/>
      <c r="G2108" s="362"/>
      <c r="H2108" s="362"/>
    </row>
    <row r="2109" spans="1:8" x14ac:dyDescent="0.2">
      <c r="A2109" s="271"/>
      <c r="B2109" s="313"/>
      <c r="C2109" s="313"/>
      <c r="D2109" s="362"/>
      <c r="E2109" s="362"/>
      <c r="F2109" s="362"/>
      <c r="G2109" s="362"/>
      <c r="H2109" s="362"/>
    </row>
    <row r="2110" spans="1:8" x14ac:dyDescent="0.2">
      <c r="A2110" s="271"/>
      <c r="B2110" s="313"/>
      <c r="C2110" s="313"/>
      <c r="D2110" s="362"/>
      <c r="E2110" s="362"/>
      <c r="F2110" s="362"/>
      <c r="G2110" s="362"/>
      <c r="H2110" s="362"/>
    </row>
    <row r="2111" spans="1:8" x14ac:dyDescent="0.2">
      <c r="A2111" s="271"/>
      <c r="B2111" s="313"/>
      <c r="C2111" s="313"/>
      <c r="D2111" s="362"/>
      <c r="E2111" s="362"/>
      <c r="F2111" s="362"/>
      <c r="G2111" s="362"/>
      <c r="H2111" s="362"/>
    </row>
    <row r="2112" spans="1:8" x14ac:dyDescent="0.2">
      <c r="A2112" s="271"/>
      <c r="B2112" s="313"/>
      <c r="C2112" s="313"/>
      <c r="D2112" s="362"/>
      <c r="E2112" s="362"/>
      <c r="F2112" s="362"/>
      <c r="G2112" s="362"/>
      <c r="H2112" s="362"/>
    </row>
    <row r="2113" spans="1:8" x14ac:dyDescent="0.2">
      <c r="A2113" s="271"/>
      <c r="B2113" s="313"/>
      <c r="C2113" s="313"/>
      <c r="D2113" s="362"/>
      <c r="E2113" s="362"/>
      <c r="F2113" s="362"/>
      <c r="G2113" s="362"/>
      <c r="H2113" s="362"/>
    </row>
    <row r="2114" spans="1:8" x14ac:dyDescent="0.2">
      <c r="A2114" s="271"/>
      <c r="B2114" s="313"/>
      <c r="C2114" s="313"/>
      <c r="D2114" s="362"/>
      <c r="E2114" s="362"/>
      <c r="F2114" s="362"/>
      <c r="G2114" s="362"/>
      <c r="H2114" s="362"/>
    </row>
    <row r="2115" spans="1:8" x14ac:dyDescent="0.2">
      <c r="A2115" s="271"/>
      <c r="B2115" s="313"/>
      <c r="C2115" s="313"/>
      <c r="D2115" s="362"/>
      <c r="E2115" s="362"/>
      <c r="F2115" s="362"/>
      <c r="G2115" s="362"/>
      <c r="H2115" s="362"/>
    </row>
    <row r="2116" spans="1:8" x14ac:dyDescent="0.2">
      <c r="A2116" s="271"/>
      <c r="B2116" s="313"/>
      <c r="C2116" s="313"/>
      <c r="D2116" s="362"/>
      <c r="E2116" s="362"/>
      <c r="F2116" s="362"/>
      <c r="G2116" s="362"/>
      <c r="H2116" s="362"/>
    </row>
    <row r="2117" spans="1:8" x14ac:dyDescent="0.2">
      <c r="A2117" s="271"/>
      <c r="B2117" s="313"/>
      <c r="C2117" s="313"/>
      <c r="D2117" s="362"/>
      <c r="E2117" s="362"/>
      <c r="F2117" s="362"/>
      <c r="G2117" s="362"/>
      <c r="H2117" s="362"/>
    </row>
    <row r="2118" spans="1:8" x14ac:dyDescent="0.2">
      <c r="A2118" s="271"/>
      <c r="B2118" s="313"/>
      <c r="C2118" s="313"/>
      <c r="D2118" s="362"/>
      <c r="E2118" s="362"/>
      <c r="F2118" s="362"/>
      <c r="G2118" s="362"/>
      <c r="H2118" s="362"/>
    </row>
    <row r="2119" spans="1:8" x14ac:dyDescent="0.2">
      <c r="A2119" s="271"/>
      <c r="B2119" s="313"/>
      <c r="C2119" s="313"/>
      <c r="D2119" s="362"/>
      <c r="E2119" s="362"/>
      <c r="F2119" s="362"/>
      <c r="G2119" s="362"/>
      <c r="H2119" s="362"/>
    </row>
    <row r="2120" spans="1:8" x14ac:dyDescent="0.2">
      <c r="A2120" s="271"/>
      <c r="B2120" s="313"/>
      <c r="C2120" s="313"/>
      <c r="D2120" s="362"/>
      <c r="E2120" s="362"/>
      <c r="F2120" s="362"/>
      <c r="G2120" s="362"/>
      <c r="H2120" s="362"/>
    </row>
    <row r="2121" spans="1:8" x14ac:dyDescent="0.2">
      <c r="A2121" s="271"/>
      <c r="B2121" s="313"/>
      <c r="C2121" s="313"/>
      <c r="D2121" s="362"/>
      <c r="E2121" s="362"/>
      <c r="F2121" s="362"/>
      <c r="G2121" s="362"/>
      <c r="H2121" s="362"/>
    </row>
    <row r="2122" spans="1:8" x14ac:dyDescent="0.2">
      <c r="A2122" s="271"/>
      <c r="B2122" s="313"/>
      <c r="C2122" s="313"/>
      <c r="D2122" s="362"/>
      <c r="E2122" s="362"/>
      <c r="F2122" s="362"/>
      <c r="G2122" s="362"/>
      <c r="H2122" s="362"/>
    </row>
    <row r="2123" spans="1:8" x14ac:dyDescent="0.2">
      <c r="A2123" s="271"/>
      <c r="B2123" s="313"/>
      <c r="C2123" s="313"/>
      <c r="D2123" s="362"/>
      <c r="E2123" s="362"/>
      <c r="F2123" s="362"/>
      <c r="G2123" s="362"/>
      <c r="H2123" s="362"/>
    </row>
    <row r="2124" spans="1:8" x14ac:dyDescent="0.2">
      <c r="A2124" s="271"/>
      <c r="B2124" s="313"/>
      <c r="C2124" s="313"/>
      <c r="D2124" s="362"/>
      <c r="E2124" s="362"/>
      <c r="F2124" s="362"/>
      <c r="G2124" s="362"/>
      <c r="H2124" s="362"/>
    </row>
    <row r="2125" spans="1:8" x14ac:dyDescent="0.2">
      <c r="A2125" s="271"/>
      <c r="B2125" s="313"/>
      <c r="C2125" s="313"/>
      <c r="D2125" s="362"/>
      <c r="E2125" s="362"/>
      <c r="F2125" s="362"/>
      <c r="G2125" s="362"/>
      <c r="H2125" s="362"/>
    </row>
    <row r="2126" spans="1:8" x14ac:dyDescent="0.2">
      <c r="A2126" s="271"/>
      <c r="B2126" s="313"/>
      <c r="C2126" s="313"/>
      <c r="D2126" s="362"/>
      <c r="E2126" s="362"/>
      <c r="F2126" s="362"/>
      <c r="G2126" s="362"/>
      <c r="H2126" s="362"/>
    </row>
    <row r="2127" spans="1:8" x14ac:dyDescent="0.2">
      <c r="A2127" s="271"/>
      <c r="B2127" s="313"/>
      <c r="C2127" s="313"/>
      <c r="D2127" s="362"/>
      <c r="E2127" s="362"/>
      <c r="F2127" s="362"/>
      <c r="G2127" s="362"/>
      <c r="H2127" s="362"/>
    </row>
    <row r="2128" spans="1:8" x14ac:dyDescent="0.2">
      <c r="A2128" s="271"/>
      <c r="B2128" s="313"/>
      <c r="C2128" s="313"/>
      <c r="D2128" s="362"/>
      <c r="E2128" s="362"/>
      <c r="F2128" s="362"/>
      <c r="G2128" s="362"/>
      <c r="H2128" s="362"/>
    </row>
    <row r="2129" spans="1:8" x14ac:dyDescent="0.2">
      <c r="A2129" s="271"/>
      <c r="B2129" s="313"/>
      <c r="C2129" s="313"/>
      <c r="D2129" s="362"/>
      <c r="E2129" s="362"/>
      <c r="F2129" s="362"/>
      <c r="G2129" s="362"/>
      <c r="H2129" s="362"/>
    </row>
    <row r="2130" spans="1:8" x14ac:dyDescent="0.2">
      <c r="A2130" s="271"/>
      <c r="B2130" s="313"/>
      <c r="C2130" s="313"/>
      <c r="D2130" s="362"/>
      <c r="E2130" s="362"/>
      <c r="F2130" s="362"/>
      <c r="G2130" s="362"/>
      <c r="H2130" s="362"/>
    </row>
    <row r="2131" spans="1:8" x14ac:dyDescent="0.2">
      <c r="A2131" s="271"/>
      <c r="B2131" s="313"/>
      <c r="C2131" s="313"/>
      <c r="D2131" s="362"/>
      <c r="E2131" s="362"/>
      <c r="F2131" s="362"/>
      <c r="G2131" s="362"/>
      <c r="H2131" s="362"/>
    </row>
    <row r="2132" spans="1:8" x14ac:dyDescent="0.2">
      <c r="A2132" s="271"/>
      <c r="B2132" s="313"/>
      <c r="C2132" s="313"/>
      <c r="D2132" s="362"/>
      <c r="E2132" s="362"/>
      <c r="F2132" s="362"/>
      <c r="G2132" s="362"/>
      <c r="H2132" s="362"/>
    </row>
    <row r="2133" spans="1:8" x14ac:dyDescent="0.2">
      <c r="A2133" s="271"/>
      <c r="B2133" s="313"/>
      <c r="C2133" s="313"/>
      <c r="D2133" s="362"/>
      <c r="E2133" s="362"/>
      <c r="F2133" s="362"/>
      <c r="G2133" s="362"/>
      <c r="H2133" s="362"/>
    </row>
    <row r="2134" spans="1:8" x14ac:dyDescent="0.2">
      <c r="A2134" s="271"/>
      <c r="B2134" s="313"/>
      <c r="C2134" s="313"/>
      <c r="D2134" s="362"/>
      <c r="E2134" s="362"/>
      <c r="F2134" s="362"/>
      <c r="G2134" s="362"/>
      <c r="H2134" s="362"/>
    </row>
    <row r="2135" spans="1:8" x14ac:dyDescent="0.2">
      <c r="A2135" s="271"/>
      <c r="B2135" s="313"/>
      <c r="C2135" s="313"/>
      <c r="D2135" s="362"/>
      <c r="E2135" s="362"/>
      <c r="F2135" s="362"/>
      <c r="G2135" s="362"/>
      <c r="H2135" s="362"/>
    </row>
    <row r="2136" spans="1:8" x14ac:dyDescent="0.2">
      <c r="A2136" s="271"/>
      <c r="B2136" s="313"/>
      <c r="C2136" s="313"/>
      <c r="D2136" s="362"/>
      <c r="E2136" s="362"/>
      <c r="F2136" s="362"/>
      <c r="G2136" s="362"/>
      <c r="H2136" s="362"/>
    </row>
    <row r="2137" spans="1:8" x14ac:dyDescent="0.2">
      <c r="A2137" s="271"/>
      <c r="B2137" s="313"/>
      <c r="C2137" s="313"/>
      <c r="D2137" s="362"/>
      <c r="E2137" s="362"/>
      <c r="F2137" s="362"/>
      <c r="G2137" s="362"/>
      <c r="H2137" s="362"/>
    </row>
    <row r="2138" spans="1:8" x14ac:dyDescent="0.2">
      <c r="A2138" s="271"/>
      <c r="B2138" s="313"/>
      <c r="C2138" s="313"/>
      <c r="D2138" s="362"/>
      <c r="E2138" s="362"/>
      <c r="F2138" s="362"/>
      <c r="G2138" s="362"/>
      <c r="H2138" s="362"/>
    </row>
    <row r="2139" spans="1:8" x14ac:dyDescent="0.2">
      <c r="A2139" s="271"/>
      <c r="B2139" s="313"/>
      <c r="C2139" s="313"/>
      <c r="D2139" s="362"/>
      <c r="E2139" s="362"/>
      <c r="F2139" s="362"/>
      <c r="G2139" s="362"/>
      <c r="H2139" s="362"/>
    </row>
    <row r="2140" spans="1:8" x14ac:dyDescent="0.2">
      <c r="A2140" s="271"/>
      <c r="B2140" s="313"/>
      <c r="C2140" s="313"/>
      <c r="D2140" s="362"/>
      <c r="E2140" s="362"/>
      <c r="F2140" s="362"/>
      <c r="G2140" s="362"/>
      <c r="H2140" s="362"/>
    </row>
    <row r="2141" spans="1:8" x14ac:dyDescent="0.2">
      <c r="A2141" s="271"/>
      <c r="B2141" s="313"/>
      <c r="C2141" s="313"/>
      <c r="D2141" s="362"/>
      <c r="E2141" s="362"/>
      <c r="F2141" s="362"/>
      <c r="G2141" s="362"/>
      <c r="H2141" s="362"/>
    </row>
    <row r="2142" spans="1:8" x14ac:dyDescent="0.2">
      <c r="A2142" s="271"/>
      <c r="B2142" s="313"/>
      <c r="C2142" s="313"/>
      <c r="D2142" s="362"/>
      <c r="E2142" s="362"/>
      <c r="F2142" s="362"/>
      <c r="G2142" s="362"/>
      <c r="H2142" s="362"/>
    </row>
    <row r="2143" spans="1:8" x14ac:dyDescent="0.2">
      <c r="A2143" s="271"/>
      <c r="B2143" s="313"/>
      <c r="C2143" s="313"/>
      <c r="D2143" s="362"/>
      <c r="E2143" s="362"/>
      <c r="F2143" s="362"/>
      <c r="G2143" s="362"/>
      <c r="H2143" s="362"/>
    </row>
    <row r="2144" spans="1:8" x14ac:dyDescent="0.2">
      <c r="A2144" s="271"/>
      <c r="B2144" s="313"/>
      <c r="C2144" s="313"/>
      <c r="D2144" s="362"/>
      <c r="E2144" s="362"/>
      <c r="F2144" s="362"/>
      <c r="G2144" s="362"/>
      <c r="H2144" s="362"/>
    </row>
    <row r="2145" spans="1:8" x14ac:dyDescent="0.2">
      <c r="A2145" s="271"/>
      <c r="B2145" s="313"/>
      <c r="C2145" s="313"/>
      <c r="D2145" s="362"/>
      <c r="E2145" s="362"/>
      <c r="F2145" s="362"/>
      <c r="G2145" s="362"/>
      <c r="H2145" s="362"/>
    </row>
    <row r="2146" spans="1:8" x14ac:dyDescent="0.2">
      <c r="A2146" s="271"/>
      <c r="B2146" s="313"/>
      <c r="C2146" s="313"/>
      <c r="D2146" s="362"/>
      <c r="E2146" s="362"/>
      <c r="F2146" s="362"/>
      <c r="G2146" s="362"/>
      <c r="H2146" s="362"/>
    </row>
    <row r="2147" spans="1:8" x14ac:dyDescent="0.2">
      <c r="A2147" s="271"/>
      <c r="B2147" s="313"/>
      <c r="C2147" s="313"/>
      <c r="D2147" s="362"/>
      <c r="E2147" s="362"/>
      <c r="F2147" s="362"/>
      <c r="G2147" s="362"/>
      <c r="H2147" s="362"/>
    </row>
    <row r="2148" spans="1:8" x14ac:dyDescent="0.2">
      <c r="A2148" s="271"/>
      <c r="B2148" s="313"/>
      <c r="C2148" s="313"/>
      <c r="D2148" s="362"/>
      <c r="E2148" s="362"/>
      <c r="F2148" s="362"/>
      <c r="G2148" s="362"/>
      <c r="H2148" s="362"/>
    </row>
    <row r="2149" spans="1:8" x14ac:dyDescent="0.2">
      <c r="A2149" s="271"/>
      <c r="B2149" s="313"/>
      <c r="C2149" s="313"/>
      <c r="D2149" s="362"/>
      <c r="E2149" s="362"/>
      <c r="F2149" s="362"/>
      <c r="G2149" s="362"/>
      <c r="H2149" s="362"/>
    </row>
    <row r="2150" spans="1:8" x14ac:dyDescent="0.2">
      <c r="A2150" s="271"/>
      <c r="B2150" s="313"/>
      <c r="C2150" s="313"/>
      <c r="D2150" s="362"/>
      <c r="E2150" s="362"/>
      <c r="F2150" s="362"/>
      <c r="G2150" s="362"/>
      <c r="H2150" s="362"/>
    </row>
    <row r="2151" spans="1:8" x14ac:dyDescent="0.2">
      <c r="A2151" s="271"/>
      <c r="B2151" s="313"/>
      <c r="C2151" s="313"/>
      <c r="D2151" s="362"/>
      <c r="E2151" s="362"/>
      <c r="F2151" s="362"/>
      <c r="G2151" s="362"/>
      <c r="H2151" s="362"/>
    </row>
    <row r="2152" spans="1:8" x14ac:dyDescent="0.2">
      <c r="A2152" s="271"/>
      <c r="B2152" s="313"/>
      <c r="C2152" s="313"/>
      <c r="D2152" s="362"/>
      <c r="E2152" s="362"/>
      <c r="F2152" s="362"/>
      <c r="G2152" s="362"/>
      <c r="H2152" s="362"/>
    </row>
    <row r="2153" spans="1:8" x14ac:dyDescent="0.2">
      <c r="A2153" s="271"/>
      <c r="B2153" s="313"/>
      <c r="C2153" s="313"/>
      <c r="D2153" s="362"/>
      <c r="E2153" s="362"/>
      <c r="F2153" s="362"/>
      <c r="G2153" s="362"/>
      <c r="H2153" s="362"/>
    </row>
    <row r="2154" spans="1:8" x14ac:dyDescent="0.2">
      <c r="A2154" s="271"/>
      <c r="B2154" s="313"/>
      <c r="C2154" s="313"/>
      <c r="D2154" s="362"/>
      <c r="E2154" s="362"/>
      <c r="F2154" s="362"/>
      <c r="G2154" s="362"/>
      <c r="H2154" s="362"/>
    </row>
    <row r="2155" spans="1:8" x14ac:dyDescent="0.2">
      <c r="A2155" s="271"/>
      <c r="B2155" s="313"/>
      <c r="C2155" s="313"/>
      <c r="D2155" s="362"/>
      <c r="E2155" s="362"/>
      <c r="F2155" s="362"/>
      <c r="G2155" s="362"/>
      <c r="H2155" s="362"/>
    </row>
    <row r="2156" spans="1:8" x14ac:dyDescent="0.2">
      <c r="A2156" s="271"/>
      <c r="B2156" s="313"/>
      <c r="C2156" s="313"/>
      <c r="D2156" s="362"/>
      <c r="E2156" s="362"/>
      <c r="F2156" s="362"/>
      <c r="G2156" s="362"/>
      <c r="H2156" s="362"/>
    </row>
    <row r="2157" spans="1:8" x14ac:dyDescent="0.2">
      <c r="A2157" s="271"/>
      <c r="B2157" s="313"/>
      <c r="C2157" s="313"/>
      <c r="D2157" s="362"/>
      <c r="E2157" s="362"/>
      <c r="F2157" s="362"/>
      <c r="G2157" s="362"/>
      <c r="H2157" s="362"/>
    </row>
    <row r="2158" spans="1:8" x14ac:dyDescent="0.2">
      <c r="A2158" s="271"/>
      <c r="B2158" s="313"/>
      <c r="C2158" s="313"/>
      <c r="D2158" s="362"/>
      <c r="E2158" s="362"/>
      <c r="F2158" s="362"/>
      <c r="G2158" s="362"/>
      <c r="H2158" s="362"/>
    </row>
    <row r="2159" spans="1:8" x14ac:dyDescent="0.2">
      <c r="A2159" s="271"/>
      <c r="B2159" s="313"/>
      <c r="C2159" s="313"/>
      <c r="D2159" s="362"/>
      <c r="E2159" s="362"/>
      <c r="F2159" s="362"/>
      <c r="G2159" s="362"/>
      <c r="H2159" s="362"/>
    </row>
    <row r="2160" spans="1:8" x14ac:dyDescent="0.2">
      <c r="A2160" s="271"/>
      <c r="B2160" s="313"/>
      <c r="C2160" s="313"/>
      <c r="D2160" s="362"/>
      <c r="E2160" s="362"/>
      <c r="F2160" s="362"/>
      <c r="G2160" s="362"/>
      <c r="H2160" s="362"/>
    </row>
    <row r="2161" spans="1:8" x14ac:dyDescent="0.2">
      <c r="A2161" s="271"/>
      <c r="B2161" s="313"/>
      <c r="C2161" s="313"/>
      <c r="D2161" s="362"/>
      <c r="E2161" s="362"/>
      <c r="F2161" s="362"/>
      <c r="G2161" s="362"/>
      <c r="H2161" s="362"/>
    </row>
    <row r="2162" spans="1:8" x14ac:dyDescent="0.2">
      <c r="A2162" s="271"/>
      <c r="B2162" s="313"/>
      <c r="C2162" s="313"/>
      <c r="D2162" s="362"/>
      <c r="E2162" s="362"/>
      <c r="F2162" s="362"/>
      <c r="G2162" s="362"/>
      <c r="H2162" s="362"/>
    </row>
    <row r="2163" spans="1:8" x14ac:dyDescent="0.2">
      <c r="A2163" s="271"/>
      <c r="B2163" s="313"/>
      <c r="C2163" s="313"/>
      <c r="D2163" s="362"/>
      <c r="E2163" s="362"/>
      <c r="F2163" s="362"/>
      <c r="G2163" s="362"/>
      <c r="H2163" s="362"/>
    </row>
    <row r="2164" spans="1:8" x14ac:dyDescent="0.2">
      <c r="A2164" s="271"/>
      <c r="B2164" s="313"/>
      <c r="C2164" s="313"/>
      <c r="D2164" s="362"/>
      <c r="E2164" s="362"/>
      <c r="F2164" s="362"/>
      <c r="G2164" s="362"/>
      <c r="H2164" s="362"/>
    </row>
    <row r="2165" spans="1:8" x14ac:dyDescent="0.2">
      <c r="A2165" s="271"/>
      <c r="B2165" s="313"/>
      <c r="C2165" s="313"/>
      <c r="D2165" s="362"/>
      <c r="E2165" s="362"/>
      <c r="F2165" s="362"/>
      <c r="G2165" s="362"/>
      <c r="H2165" s="362"/>
    </row>
    <row r="2166" spans="1:8" x14ac:dyDescent="0.2">
      <c r="A2166" s="271"/>
      <c r="B2166" s="313"/>
      <c r="C2166" s="313"/>
      <c r="D2166" s="362"/>
      <c r="E2166" s="362"/>
      <c r="F2166" s="362"/>
      <c r="G2166" s="362"/>
      <c r="H2166" s="362"/>
    </row>
    <row r="2167" spans="1:8" x14ac:dyDescent="0.2">
      <c r="A2167" s="271"/>
      <c r="B2167" s="313"/>
      <c r="C2167" s="313"/>
      <c r="D2167" s="362"/>
      <c r="E2167" s="362"/>
      <c r="F2167" s="362"/>
      <c r="G2167" s="362"/>
      <c r="H2167" s="362"/>
    </row>
    <row r="2168" spans="1:8" x14ac:dyDescent="0.2">
      <c r="A2168" s="271"/>
      <c r="B2168" s="313"/>
      <c r="C2168" s="313"/>
      <c r="D2168" s="362"/>
      <c r="E2168" s="362"/>
      <c r="F2168" s="362"/>
      <c r="G2168" s="362"/>
      <c r="H2168" s="362"/>
    </row>
    <row r="2169" spans="1:8" x14ac:dyDescent="0.2">
      <c r="A2169" s="271"/>
      <c r="B2169" s="313"/>
      <c r="C2169" s="313"/>
      <c r="D2169" s="362"/>
      <c r="E2169" s="362"/>
      <c r="F2169" s="362"/>
      <c r="G2169" s="362"/>
      <c r="H2169" s="362"/>
    </row>
    <row r="2170" spans="1:8" x14ac:dyDescent="0.2">
      <c r="A2170" s="271"/>
      <c r="B2170" s="313"/>
      <c r="C2170" s="313"/>
      <c r="D2170" s="362"/>
      <c r="E2170" s="362"/>
      <c r="F2170" s="362"/>
      <c r="G2170" s="362"/>
      <c r="H2170" s="362"/>
    </row>
    <row r="2171" spans="1:8" x14ac:dyDescent="0.2">
      <c r="A2171" s="271"/>
      <c r="B2171" s="313"/>
      <c r="C2171" s="313"/>
      <c r="D2171" s="362"/>
      <c r="E2171" s="362"/>
      <c r="F2171" s="362"/>
      <c r="G2171" s="362"/>
      <c r="H2171" s="362"/>
    </row>
    <row r="2172" spans="1:8" x14ac:dyDescent="0.2">
      <c r="A2172" s="271"/>
      <c r="B2172" s="313"/>
      <c r="C2172" s="313"/>
      <c r="D2172" s="362"/>
      <c r="E2172" s="362"/>
      <c r="F2172" s="362"/>
      <c r="G2172" s="362"/>
      <c r="H2172" s="362"/>
    </row>
    <row r="2173" spans="1:8" x14ac:dyDescent="0.2">
      <c r="A2173" s="271"/>
      <c r="B2173" s="313"/>
      <c r="C2173" s="313"/>
      <c r="D2173" s="362"/>
      <c r="E2173" s="362"/>
      <c r="F2173" s="362"/>
      <c r="G2173" s="362"/>
      <c r="H2173" s="362"/>
    </row>
    <row r="2174" spans="1:8" x14ac:dyDescent="0.2">
      <c r="A2174" s="271"/>
      <c r="B2174" s="313"/>
      <c r="C2174" s="313"/>
      <c r="D2174" s="362"/>
      <c r="E2174" s="362"/>
      <c r="F2174" s="362"/>
      <c r="G2174" s="362"/>
      <c r="H2174" s="362"/>
    </row>
    <row r="2175" spans="1:8" x14ac:dyDescent="0.2">
      <c r="A2175" s="271"/>
      <c r="B2175" s="313"/>
      <c r="C2175" s="313"/>
      <c r="D2175" s="362"/>
      <c r="E2175" s="362"/>
      <c r="F2175" s="362"/>
      <c r="G2175" s="362"/>
      <c r="H2175" s="362"/>
    </row>
    <row r="2176" spans="1:8" x14ac:dyDescent="0.2">
      <c r="A2176" s="271"/>
      <c r="B2176" s="313"/>
      <c r="C2176" s="313"/>
      <c r="D2176" s="362"/>
      <c r="E2176" s="362"/>
      <c r="F2176" s="362"/>
      <c r="G2176" s="362"/>
      <c r="H2176" s="362"/>
    </row>
    <row r="2177" spans="1:8" x14ac:dyDescent="0.2">
      <c r="A2177" s="271"/>
      <c r="B2177" s="313"/>
      <c r="C2177" s="313"/>
      <c r="D2177" s="362"/>
      <c r="E2177" s="362"/>
      <c r="F2177" s="362"/>
      <c r="G2177" s="362"/>
      <c r="H2177" s="362"/>
    </row>
    <row r="2178" spans="1:8" x14ac:dyDescent="0.2">
      <c r="A2178" s="271"/>
      <c r="B2178" s="313"/>
      <c r="C2178" s="313"/>
      <c r="D2178" s="362"/>
      <c r="E2178" s="362"/>
      <c r="F2178" s="362"/>
      <c r="G2178" s="362"/>
      <c r="H2178" s="362"/>
    </row>
    <row r="2179" spans="1:8" x14ac:dyDescent="0.2">
      <c r="A2179" s="271"/>
      <c r="B2179" s="313"/>
      <c r="C2179" s="313"/>
      <c r="D2179" s="362"/>
      <c r="E2179" s="362"/>
      <c r="F2179" s="362"/>
      <c r="G2179" s="362"/>
      <c r="H2179" s="362"/>
    </row>
    <row r="2180" spans="1:8" x14ac:dyDescent="0.2">
      <c r="A2180" s="271"/>
      <c r="B2180" s="313"/>
      <c r="C2180" s="313"/>
      <c r="D2180" s="362"/>
      <c r="E2180" s="362"/>
      <c r="F2180" s="362"/>
      <c r="G2180" s="362"/>
      <c r="H2180" s="362"/>
    </row>
    <row r="2181" spans="1:8" x14ac:dyDescent="0.2">
      <c r="A2181" s="271"/>
      <c r="B2181" s="313"/>
      <c r="C2181" s="313"/>
      <c r="D2181" s="362"/>
      <c r="E2181" s="362"/>
      <c r="F2181" s="362"/>
      <c r="G2181" s="362"/>
      <c r="H2181" s="362"/>
    </row>
    <row r="2182" spans="1:8" x14ac:dyDescent="0.2">
      <c r="A2182" s="271"/>
      <c r="B2182" s="313"/>
      <c r="C2182" s="313"/>
      <c r="D2182" s="362"/>
      <c r="E2182" s="362"/>
      <c r="F2182" s="362"/>
      <c r="G2182" s="362"/>
      <c r="H2182" s="362"/>
    </row>
    <row r="2183" spans="1:8" x14ac:dyDescent="0.2">
      <c r="A2183" s="271"/>
      <c r="B2183" s="313"/>
      <c r="C2183" s="313"/>
      <c r="D2183" s="362"/>
      <c r="E2183" s="362"/>
      <c r="F2183" s="362"/>
      <c r="G2183" s="362"/>
      <c r="H2183" s="362"/>
    </row>
    <row r="2184" spans="1:8" x14ac:dyDescent="0.2">
      <c r="A2184" s="271"/>
      <c r="B2184" s="313"/>
      <c r="C2184" s="313"/>
      <c r="D2184" s="362"/>
      <c r="E2184" s="362"/>
      <c r="F2184" s="362"/>
      <c r="G2184" s="362"/>
      <c r="H2184" s="362"/>
    </row>
    <row r="2185" spans="1:8" x14ac:dyDescent="0.2">
      <c r="A2185" s="271"/>
      <c r="B2185" s="313"/>
      <c r="C2185" s="313"/>
      <c r="D2185" s="362"/>
      <c r="E2185" s="362"/>
      <c r="F2185" s="362"/>
      <c r="G2185" s="362"/>
      <c r="H2185" s="362"/>
    </row>
    <row r="2186" spans="1:8" x14ac:dyDescent="0.2">
      <c r="A2186" s="271"/>
      <c r="B2186" s="313"/>
      <c r="C2186" s="313"/>
      <c r="D2186" s="362"/>
      <c r="E2186" s="362"/>
      <c r="F2186" s="362"/>
      <c r="G2186" s="362"/>
      <c r="H2186" s="362"/>
    </row>
    <row r="2187" spans="1:8" x14ac:dyDescent="0.2">
      <c r="A2187" s="271"/>
      <c r="B2187" s="313"/>
      <c r="C2187" s="313"/>
      <c r="D2187" s="362"/>
      <c r="E2187" s="362"/>
      <c r="F2187" s="362"/>
      <c r="G2187" s="362"/>
      <c r="H2187" s="362"/>
    </row>
    <row r="2188" spans="1:8" x14ac:dyDescent="0.2">
      <c r="A2188" s="271"/>
      <c r="B2188" s="313"/>
      <c r="C2188" s="313"/>
      <c r="D2188" s="362"/>
      <c r="E2188" s="362"/>
      <c r="F2188" s="362"/>
      <c r="G2188" s="362"/>
      <c r="H2188" s="362"/>
    </row>
    <row r="2189" spans="1:8" x14ac:dyDescent="0.2">
      <c r="A2189" s="271"/>
      <c r="B2189" s="313"/>
      <c r="C2189" s="313"/>
      <c r="D2189" s="362"/>
      <c r="E2189" s="362"/>
      <c r="F2189" s="362"/>
      <c r="G2189" s="362"/>
      <c r="H2189" s="362"/>
    </row>
    <row r="2190" spans="1:8" x14ac:dyDescent="0.2">
      <c r="A2190" s="271"/>
      <c r="B2190" s="313"/>
      <c r="C2190" s="313"/>
      <c r="D2190" s="362"/>
      <c r="E2190" s="362"/>
      <c r="F2190" s="362"/>
      <c r="G2190" s="362"/>
      <c r="H2190" s="362"/>
    </row>
    <row r="2191" spans="1:8" x14ac:dyDescent="0.2">
      <c r="A2191" s="271"/>
      <c r="B2191" s="313"/>
      <c r="C2191" s="313"/>
      <c r="D2191" s="362"/>
      <c r="E2191" s="362"/>
      <c r="F2191" s="362"/>
      <c r="G2191" s="362"/>
      <c r="H2191" s="362"/>
    </row>
    <row r="2192" spans="1:8" x14ac:dyDescent="0.2">
      <c r="A2192" s="271"/>
      <c r="B2192" s="313"/>
      <c r="C2192" s="313"/>
      <c r="D2192" s="362"/>
      <c r="E2192" s="362"/>
      <c r="F2192" s="362"/>
      <c r="G2192" s="362"/>
      <c r="H2192" s="362"/>
    </row>
    <row r="2193" spans="1:8" x14ac:dyDescent="0.2">
      <c r="A2193" s="271"/>
      <c r="B2193" s="313"/>
      <c r="C2193" s="313"/>
      <c r="D2193" s="362"/>
      <c r="E2193" s="362"/>
      <c r="F2193" s="362"/>
      <c r="G2193" s="362"/>
      <c r="H2193" s="362"/>
    </row>
    <row r="2194" spans="1:8" x14ac:dyDescent="0.2">
      <c r="A2194" s="271"/>
      <c r="B2194" s="313"/>
      <c r="C2194" s="313"/>
      <c r="D2194" s="362"/>
      <c r="E2194" s="362"/>
      <c r="F2194" s="362"/>
      <c r="G2194" s="362"/>
      <c r="H2194" s="362"/>
    </row>
    <row r="2195" spans="1:8" x14ac:dyDescent="0.2">
      <c r="A2195" s="271"/>
      <c r="B2195" s="313"/>
      <c r="C2195" s="313"/>
      <c r="D2195" s="362"/>
      <c r="E2195" s="362"/>
      <c r="F2195" s="362"/>
      <c r="G2195" s="362"/>
      <c r="H2195" s="362"/>
    </row>
    <row r="2196" spans="1:8" x14ac:dyDescent="0.2">
      <c r="A2196" s="271"/>
      <c r="B2196" s="313"/>
      <c r="C2196" s="313"/>
      <c r="D2196" s="362"/>
      <c r="E2196" s="362"/>
      <c r="F2196" s="362"/>
      <c r="G2196" s="362"/>
      <c r="H2196" s="362"/>
    </row>
    <row r="2197" spans="1:8" x14ac:dyDescent="0.2">
      <c r="A2197" s="271"/>
      <c r="B2197" s="313"/>
      <c r="C2197" s="313"/>
      <c r="D2197" s="362"/>
      <c r="E2197" s="362"/>
      <c r="F2197" s="362"/>
      <c r="G2197" s="362"/>
      <c r="H2197" s="362"/>
    </row>
    <row r="2198" spans="1:8" x14ac:dyDescent="0.2">
      <c r="A2198" s="271"/>
      <c r="B2198" s="313"/>
      <c r="C2198" s="313"/>
      <c r="D2198" s="362"/>
      <c r="E2198" s="362"/>
      <c r="F2198" s="362"/>
      <c r="G2198" s="362"/>
      <c r="H2198" s="362"/>
    </row>
    <row r="2199" spans="1:8" x14ac:dyDescent="0.2">
      <c r="A2199" s="271"/>
      <c r="B2199" s="313"/>
      <c r="C2199" s="313"/>
      <c r="D2199" s="362"/>
      <c r="E2199" s="362"/>
      <c r="F2199" s="362"/>
      <c r="G2199" s="362"/>
      <c r="H2199" s="362"/>
    </row>
    <row r="2200" spans="1:8" x14ac:dyDescent="0.2">
      <c r="A2200" s="271"/>
      <c r="B2200" s="313"/>
      <c r="C2200" s="313"/>
      <c r="D2200" s="362"/>
      <c r="E2200" s="362"/>
      <c r="F2200" s="362"/>
      <c r="G2200" s="362"/>
      <c r="H2200" s="362"/>
    </row>
    <row r="2201" spans="1:8" x14ac:dyDescent="0.2">
      <c r="A2201" s="271"/>
      <c r="B2201" s="313"/>
      <c r="C2201" s="313"/>
      <c r="D2201" s="362"/>
      <c r="E2201" s="362"/>
      <c r="F2201" s="362"/>
      <c r="G2201" s="362"/>
      <c r="H2201" s="362"/>
    </row>
    <row r="2202" spans="1:8" x14ac:dyDescent="0.2">
      <c r="A2202" s="271"/>
      <c r="B2202" s="313"/>
      <c r="C2202" s="313"/>
      <c r="D2202" s="362"/>
      <c r="E2202" s="362"/>
      <c r="F2202" s="362"/>
      <c r="G2202" s="362"/>
      <c r="H2202" s="362"/>
    </row>
    <row r="2203" spans="1:8" x14ac:dyDescent="0.2">
      <c r="A2203" s="271"/>
      <c r="B2203" s="313"/>
      <c r="C2203" s="313"/>
      <c r="D2203" s="362"/>
      <c r="E2203" s="362"/>
      <c r="F2203" s="362"/>
      <c r="G2203" s="362"/>
      <c r="H2203" s="362"/>
    </row>
    <row r="2204" spans="1:8" x14ac:dyDescent="0.2">
      <c r="A2204" s="271"/>
      <c r="B2204" s="313"/>
      <c r="C2204" s="313"/>
      <c r="D2204" s="362"/>
      <c r="E2204" s="362"/>
      <c r="F2204" s="362"/>
      <c r="G2204" s="362"/>
      <c r="H2204" s="362"/>
    </row>
    <row r="2205" spans="1:8" x14ac:dyDescent="0.2">
      <c r="A2205" s="271"/>
      <c r="B2205" s="313"/>
      <c r="C2205" s="313"/>
      <c r="D2205" s="362"/>
      <c r="E2205" s="362"/>
      <c r="F2205" s="362"/>
      <c r="G2205" s="362"/>
      <c r="H2205" s="362"/>
    </row>
    <row r="2206" spans="1:8" x14ac:dyDescent="0.2">
      <c r="A2206" s="271"/>
      <c r="B2206" s="313"/>
      <c r="C2206" s="313"/>
      <c r="D2206" s="362"/>
      <c r="E2206" s="362"/>
      <c r="F2206" s="362"/>
      <c r="G2206" s="362"/>
      <c r="H2206" s="362"/>
    </row>
    <row r="2207" spans="1:8" x14ac:dyDescent="0.2">
      <c r="A2207" s="271"/>
      <c r="B2207" s="313"/>
      <c r="C2207" s="313"/>
      <c r="D2207" s="362"/>
      <c r="E2207" s="362"/>
      <c r="F2207" s="362"/>
      <c r="G2207" s="362"/>
      <c r="H2207" s="362"/>
    </row>
    <row r="2208" spans="1:8" x14ac:dyDescent="0.2">
      <c r="A2208" s="271"/>
      <c r="B2208" s="313"/>
      <c r="C2208" s="313"/>
      <c r="D2208" s="362"/>
      <c r="E2208" s="362"/>
      <c r="F2208" s="362"/>
      <c r="G2208" s="362"/>
      <c r="H2208" s="362"/>
    </row>
    <row r="2209" spans="1:8" x14ac:dyDescent="0.2">
      <c r="A2209" s="271"/>
      <c r="B2209" s="313"/>
      <c r="C2209" s="313"/>
      <c r="D2209" s="362"/>
      <c r="E2209" s="362"/>
      <c r="F2209" s="362"/>
      <c r="G2209" s="362"/>
      <c r="H2209" s="362"/>
    </row>
    <row r="2210" spans="1:8" x14ac:dyDescent="0.2">
      <c r="A2210" s="271"/>
      <c r="B2210" s="313"/>
      <c r="C2210" s="313"/>
      <c r="D2210" s="362"/>
      <c r="E2210" s="362"/>
      <c r="F2210" s="362"/>
      <c r="G2210" s="362"/>
      <c r="H2210" s="362"/>
    </row>
    <row r="2211" spans="1:8" x14ac:dyDescent="0.2">
      <c r="A2211" s="271"/>
      <c r="B2211" s="313"/>
      <c r="C2211" s="313"/>
      <c r="D2211" s="362"/>
      <c r="E2211" s="362"/>
      <c r="F2211" s="362"/>
      <c r="G2211" s="362"/>
      <c r="H2211" s="362"/>
    </row>
    <row r="2212" spans="1:8" x14ac:dyDescent="0.2">
      <c r="A2212" s="271"/>
      <c r="B2212" s="313"/>
      <c r="C2212" s="313"/>
      <c r="D2212" s="362"/>
      <c r="E2212" s="362"/>
      <c r="F2212" s="362"/>
      <c r="G2212" s="362"/>
      <c r="H2212" s="362"/>
    </row>
    <row r="2213" spans="1:8" x14ac:dyDescent="0.2">
      <c r="A2213" s="271"/>
      <c r="B2213" s="313"/>
      <c r="C2213" s="313"/>
      <c r="D2213" s="362"/>
      <c r="E2213" s="362"/>
      <c r="F2213" s="362"/>
      <c r="G2213" s="362"/>
      <c r="H2213" s="362"/>
    </row>
    <row r="2214" spans="1:8" x14ac:dyDescent="0.2">
      <c r="A2214" s="271"/>
      <c r="B2214" s="313"/>
      <c r="C2214" s="313"/>
      <c r="D2214" s="362"/>
      <c r="E2214" s="362"/>
      <c r="F2214" s="362"/>
      <c r="G2214" s="362"/>
      <c r="H2214" s="362"/>
    </row>
    <row r="2215" spans="1:8" x14ac:dyDescent="0.2">
      <c r="A2215" s="271"/>
      <c r="B2215" s="313"/>
      <c r="C2215" s="313"/>
      <c r="D2215" s="362"/>
      <c r="E2215" s="362"/>
      <c r="F2215" s="362"/>
      <c r="G2215" s="362"/>
      <c r="H2215" s="362"/>
    </row>
    <row r="2216" spans="1:8" x14ac:dyDescent="0.2">
      <c r="A2216" s="271"/>
      <c r="B2216" s="313"/>
      <c r="C2216" s="313"/>
      <c r="D2216" s="362"/>
      <c r="E2216" s="362"/>
      <c r="F2216" s="362"/>
      <c r="G2216" s="362"/>
      <c r="H2216" s="362"/>
    </row>
    <row r="2217" spans="1:8" x14ac:dyDescent="0.2">
      <c r="A2217" s="271"/>
      <c r="B2217" s="313"/>
      <c r="C2217" s="313"/>
      <c r="D2217" s="362"/>
      <c r="E2217" s="362"/>
      <c r="F2217" s="362"/>
      <c r="G2217" s="362"/>
      <c r="H2217" s="362"/>
    </row>
    <row r="2218" spans="1:8" x14ac:dyDescent="0.2">
      <c r="A2218" s="271"/>
      <c r="B2218" s="313"/>
      <c r="C2218" s="313"/>
      <c r="D2218" s="362"/>
      <c r="E2218" s="362"/>
      <c r="F2218" s="362"/>
      <c r="G2218" s="362"/>
      <c r="H2218" s="362"/>
    </row>
    <row r="2219" spans="1:8" x14ac:dyDescent="0.2">
      <c r="A2219" s="271"/>
      <c r="B2219" s="313"/>
      <c r="C2219" s="313"/>
      <c r="D2219" s="362"/>
      <c r="E2219" s="362"/>
      <c r="F2219" s="362"/>
      <c r="G2219" s="362"/>
      <c r="H2219" s="362"/>
    </row>
    <row r="2220" spans="1:8" x14ac:dyDescent="0.2">
      <c r="A2220" s="271"/>
      <c r="B2220" s="313"/>
      <c r="C2220" s="313"/>
      <c r="D2220" s="362"/>
      <c r="E2220" s="362"/>
      <c r="F2220" s="362"/>
      <c r="G2220" s="362"/>
      <c r="H2220" s="362"/>
    </row>
    <row r="2221" spans="1:8" x14ac:dyDescent="0.2">
      <c r="A2221" s="271"/>
      <c r="B2221" s="313"/>
      <c r="C2221" s="313"/>
      <c r="D2221" s="362"/>
      <c r="E2221" s="362"/>
      <c r="F2221" s="362"/>
      <c r="G2221" s="362"/>
      <c r="H2221" s="362"/>
    </row>
    <row r="2222" spans="1:8" x14ac:dyDescent="0.2">
      <c r="A2222" s="271"/>
      <c r="B2222" s="313"/>
      <c r="C2222" s="313"/>
      <c r="D2222" s="362"/>
      <c r="E2222" s="362"/>
      <c r="F2222" s="362"/>
      <c r="G2222" s="362"/>
      <c r="H2222" s="362"/>
    </row>
    <row r="2223" spans="1:8" x14ac:dyDescent="0.2">
      <c r="A2223" s="271"/>
      <c r="B2223" s="313"/>
      <c r="C2223" s="313"/>
      <c r="D2223" s="362"/>
      <c r="E2223" s="362"/>
      <c r="F2223" s="362"/>
      <c r="G2223" s="362"/>
      <c r="H2223" s="362"/>
    </row>
    <row r="2224" spans="1:8" x14ac:dyDescent="0.2">
      <c r="A2224" s="271"/>
      <c r="B2224" s="313"/>
      <c r="C2224" s="313"/>
      <c r="D2224" s="362"/>
      <c r="E2224" s="362"/>
      <c r="F2224" s="362"/>
      <c r="G2224" s="362"/>
      <c r="H2224" s="362"/>
    </row>
    <row r="2225" spans="1:8" x14ac:dyDescent="0.2">
      <c r="A2225" s="271"/>
      <c r="B2225" s="313"/>
      <c r="C2225" s="313"/>
      <c r="D2225" s="362"/>
      <c r="E2225" s="362"/>
      <c r="F2225" s="362"/>
      <c r="G2225" s="362"/>
      <c r="H2225" s="362"/>
    </row>
    <row r="2226" spans="1:8" x14ac:dyDescent="0.2">
      <c r="A2226" s="271"/>
      <c r="B2226" s="313"/>
      <c r="C2226" s="313"/>
      <c r="D2226" s="362"/>
      <c r="E2226" s="362"/>
      <c r="F2226" s="362"/>
      <c r="G2226" s="362"/>
      <c r="H2226" s="362"/>
    </row>
    <row r="2227" spans="1:8" x14ac:dyDescent="0.2">
      <c r="A2227" s="271"/>
      <c r="B2227" s="313"/>
      <c r="C2227" s="313"/>
      <c r="D2227" s="362"/>
      <c r="E2227" s="362"/>
      <c r="F2227" s="362"/>
      <c r="G2227" s="362"/>
      <c r="H2227" s="362"/>
    </row>
    <row r="2228" spans="1:8" x14ac:dyDescent="0.2">
      <c r="A2228" s="271"/>
      <c r="B2228" s="313"/>
      <c r="C2228" s="313"/>
      <c r="D2228" s="362"/>
      <c r="E2228" s="362"/>
      <c r="F2228" s="362"/>
      <c r="G2228" s="362"/>
      <c r="H2228" s="362"/>
    </row>
    <row r="2229" spans="1:8" x14ac:dyDescent="0.2">
      <c r="A2229" s="271"/>
      <c r="B2229" s="313"/>
      <c r="C2229" s="313"/>
      <c r="D2229" s="362"/>
      <c r="E2229" s="362"/>
      <c r="F2229" s="362"/>
      <c r="G2229" s="362"/>
      <c r="H2229" s="362"/>
    </row>
    <row r="2230" spans="1:8" x14ac:dyDescent="0.2">
      <c r="A2230" s="271"/>
      <c r="B2230" s="313"/>
      <c r="C2230" s="313"/>
      <c r="D2230" s="362"/>
      <c r="E2230" s="362"/>
      <c r="F2230" s="362"/>
      <c r="G2230" s="362"/>
      <c r="H2230" s="362"/>
    </row>
    <row r="2231" spans="1:8" x14ac:dyDescent="0.2">
      <c r="A2231" s="271"/>
      <c r="B2231" s="313"/>
      <c r="C2231" s="313"/>
      <c r="D2231" s="362"/>
      <c r="E2231" s="362"/>
      <c r="F2231" s="362"/>
      <c r="G2231" s="362"/>
      <c r="H2231" s="362"/>
    </row>
    <row r="2232" spans="1:8" x14ac:dyDescent="0.2">
      <c r="A2232" s="271"/>
      <c r="B2232" s="313"/>
      <c r="C2232" s="313"/>
      <c r="D2232" s="362"/>
      <c r="E2232" s="362"/>
      <c r="F2232" s="362"/>
      <c r="G2232" s="362"/>
      <c r="H2232" s="362"/>
    </row>
    <row r="2233" spans="1:8" x14ac:dyDescent="0.2">
      <c r="A2233" s="271"/>
      <c r="B2233" s="313"/>
      <c r="C2233" s="313"/>
      <c r="D2233" s="362"/>
      <c r="E2233" s="362"/>
      <c r="F2233" s="362"/>
      <c r="G2233" s="362"/>
      <c r="H2233" s="362"/>
    </row>
    <row r="2234" spans="1:8" x14ac:dyDescent="0.2">
      <c r="A2234" s="271"/>
      <c r="B2234" s="313"/>
      <c r="C2234" s="313"/>
      <c r="D2234" s="362"/>
      <c r="E2234" s="362"/>
      <c r="F2234" s="362"/>
      <c r="G2234" s="362"/>
      <c r="H2234" s="362"/>
    </row>
    <row r="2235" spans="1:8" x14ac:dyDescent="0.2">
      <c r="A2235" s="271"/>
      <c r="B2235" s="313"/>
      <c r="C2235" s="313"/>
      <c r="D2235" s="362"/>
      <c r="E2235" s="362"/>
      <c r="F2235" s="362"/>
      <c r="G2235" s="362"/>
      <c r="H2235" s="362"/>
    </row>
    <row r="2236" spans="1:8" x14ac:dyDescent="0.2">
      <c r="A2236" s="271"/>
      <c r="B2236" s="313"/>
      <c r="C2236" s="313"/>
      <c r="D2236" s="362"/>
      <c r="E2236" s="362"/>
      <c r="F2236" s="362"/>
      <c r="G2236" s="362"/>
      <c r="H2236" s="362"/>
    </row>
    <row r="2237" spans="1:8" x14ac:dyDescent="0.2">
      <c r="A2237" s="271"/>
      <c r="B2237" s="313"/>
      <c r="C2237" s="313"/>
      <c r="D2237" s="362"/>
      <c r="E2237" s="362"/>
      <c r="F2237" s="362"/>
      <c r="G2237" s="362"/>
      <c r="H2237" s="362"/>
    </row>
    <row r="2238" spans="1:8" x14ac:dyDescent="0.2">
      <c r="A2238" s="271"/>
      <c r="B2238" s="313"/>
      <c r="C2238" s="313"/>
      <c r="D2238" s="362"/>
      <c r="E2238" s="362"/>
      <c r="F2238" s="362"/>
      <c r="G2238" s="362"/>
      <c r="H2238" s="362"/>
    </row>
    <row r="2239" spans="1:8" x14ac:dyDescent="0.2">
      <c r="A2239" s="271"/>
      <c r="B2239" s="313"/>
      <c r="C2239" s="313"/>
      <c r="D2239" s="362"/>
      <c r="E2239" s="362"/>
      <c r="F2239" s="362"/>
      <c r="G2239" s="362"/>
      <c r="H2239" s="362"/>
    </row>
    <row r="2240" spans="1:8" x14ac:dyDescent="0.2">
      <c r="A2240" s="271"/>
      <c r="B2240" s="313"/>
      <c r="C2240" s="313"/>
      <c r="D2240" s="362"/>
      <c r="E2240" s="362"/>
      <c r="F2240" s="362"/>
      <c r="G2240" s="362"/>
      <c r="H2240" s="362"/>
    </row>
    <row r="2241" spans="1:8" x14ac:dyDescent="0.2">
      <c r="A2241" s="271"/>
      <c r="B2241" s="313"/>
      <c r="C2241" s="313"/>
      <c r="D2241" s="362"/>
      <c r="E2241" s="362"/>
      <c r="F2241" s="362"/>
      <c r="G2241" s="362"/>
      <c r="H2241" s="362"/>
    </row>
    <row r="2242" spans="1:8" x14ac:dyDescent="0.2">
      <c r="A2242" s="271"/>
      <c r="B2242" s="313"/>
      <c r="C2242" s="313"/>
      <c r="D2242" s="362"/>
      <c r="E2242" s="362"/>
      <c r="F2242" s="362"/>
      <c r="G2242" s="362"/>
      <c r="H2242" s="362"/>
    </row>
    <row r="2243" spans="1:8" x14ac:dyDescent="0.2">
      <c r="A2243" s="271"/>
      <c r="B2243" s="313"/>
      <c r="C2243" s="313"/>
      <c r="D2243" s="362"/>
      <c r="E2243" s="362"/>
      <c r="F2243" s="362"/>
      <c r="G2243" s="362"/>
      <c r="H2243" s="362"/>
    </row>
    <row r="2244" spans="1:8" x14ac:dyDescent="0.2">
      <c r="A2244" s="271"/>
      <c r="B2244" s="313"/>
      <c r="C2244" s="313"/>
      <c r="D2244" s="362"/>
      <c r="E2244" s="362"/>
      <c r="F2244" s="362"/>
      <c r="G2244" s="362"/>
      <c r="H2244" s="362"/>
    </row>
    <row r="2245" spans="1:8" x14ac:dyDescent="0.2">
      <c r="A2245" s="271"/>
      <c r="B2245" s="313"/>
      <c r="C2245" s="313"/>
      <c r="D2245" s="362"/>
      <c r="E2245" s="362"/>
      <c r="F2245" s="362"/>
      <c r="G2245" s="362"/>
      <c r="H2245" s="362"/>
    </row>
    <row r="2246" spans="1:8" x14ac:dyDescent="0.2">
      <c r="A2246" s="271"/>
      <c r="B2246" s="313"/>
      <c r="C2246" s="313"/>
      <c r="D2246" s="362"/>
      <c r="E2246" s="362"/>
      <c r="F2246" s="362"/>
      <c r="G2246" s="362"/>
      <c r="H2246" s="362"/>
    </row>
    <row r="2247" spans="1:8" x14ac:dyDescent="0.2">
      <c r="A2247" s="271"/>
      <c r="B2247" s="313"/>
      <c r="C2247" s="313"/>
      <c r="D2247" s="362"/>
      <c r="E2247" s="362"/>
      <c r="F2247" s="362"/>
      <c r="G2247" s="362"/>
      <c r="H2247" s="362"/>
    </row>
    <row r="2248" spans="1:8" x14ac:dyDescent="0.2">
      <c r="A2248" s="271"/>
      <c r="B2248" s="313"/>
      <c r="C2248" s="313"/>
      <c r="D2248" s="362"/>
      <c r="E2248" s="362"/>
      <c r="F2248" s="362"/>
      <c r="G2248" s="362"/>
      <c r="H2248" s="362"/>
    </row>
    <row r="2249" spans="1:8" x14ac:dyDescent="0.2">
      <c r="A2249" s="271"/>
      <c r="B2249" s="313"/>
      <c r="C2249" s="313"/>
      <c r="D2249" s="362"/>
      <c r="E2249" s="362"/>
      <c r="F2249" s="362"/>
      <c r="G2249" s="362"/>
      <c r="H2249" s="362"/>
    </row>
    <row r="2250" spans="1:8" x14ac:dyDescent="0.2">
      <c r="A2250" s="271"/>
      <c r="B2250" s="313"/>
      <c r="C2250" s="313"/>
      <c r="D2250" s="362"/>
      <c r="E2250" s="362"/>
      <c r="F2250" s="362"/>
      <c r="G2250" s="362"/>
      <c r="H2250" s="362"/>
    </row>
    <row r="2251" spans="1:8" x14ac:dyDescent="0.2">
      <c r="A2251" s="271"/>
      <c r="B2251" s="313"/>
      <c r="C2251" s="313"/>
      <c r="D2251" s="362"/>
      <c r="E2251" s="362"/>
      <c r="F2251" s="362"/>
      <c r="G2251" s="362"/>
      <c r="H2251" s="362"/>
    </row>
    <row r="2252" spans="1:8" x14ac:dyDescent="0.2">
      <c r="A2252" s="271"/>
      <c r="B2252" s="313"/>
      <c r="C2252" s="313"/>
      <c r="D2252" s="362"/>
      <c r="E2252" s="362"/>
      <c r="F2252" s="362"/>
      <c r="G2252" s="362"/>
      <c r="H2252" s="362"/>
    </row>
    <row r="2253" spans="1:8" x14ac:dyDescent="0.2">
      <c r="A2253" s="271"/>
      <c r="B2253" s="313"/>
      <c r="C2253" s="313"/>
      <c r="D2253" s="362"/>
      <c r="E2253" s="362"/>
      <c r="F2253" s="362"/>
      <c r="G2253" s="362"/>
      <c r="H2253" s="362"/>
    </row>
    <row r="2254" spans="1:8" x14ac:dyDescent="0.2">
      <c r="A2254" s="271"/>
      <c r="B2254" s="313"/>
      <c r="C2254" s="313"/>
      <c r="D2254" s="362"/>
      <c r="E2254" s="362"/>
      <c r="F2254" s="362"/>
      <c r="G2254" s="362"/>
      <c r="H2254" s="362"/>
    </row>
    <row r="2255" spans="1:8" x14ac:dyDescent="0.2">
      <c r="A2255" s="271"/>
      <c r="B2255" s="313"/>
      <c r="C2255" s="313"/>
      <c r="D2255" s="362"/>
      <c r="E2255" s="362"/>
      <c r="F2255" s="362"/>
      <c r="G2255" s="362"/>
      <c r="H2255" s="362"/>
    </row>
    <row r="2256" spans="1:8" x14ac:dyDescent="0.2">
      <c r="A2256" s="271"/>
      <c r="B2256" s="313"/>
      <c r="C2256" s="313"/>
      <c r="D2256" s="362"/>
      <c r="E2256" s="362"/>
      <c r="F2256" s="362"/>
      <c r="G2256" s="362"/>
      <c r="H2256" s="362"/>
    </row>
    <row r="2257" spans="1:8" x14ac:dyDescent="0.2">
      <c r="A2257" s="271"/>
      <c r="B2257" s="313"/>
      <c r="C2257" s="313"/>
      <c r="D2257" s="362"/>
      <c r="E2257" s="362"/>
      <c r="F2257" s="362"/>
      <c r="G2257" s="362"/>
      <c r="H2257" s="362"/>
    </row>
    <row r="2258" spans="1:8" x14ac:dyDescent="0.2">
      <c r="A2258" s="271"/>
      <c r="B2258" s="313"/>
      <c r="C2258" s="313"/>
      <c r="D2258" s="362"/>
      <c r="E2258" s="362"/>
      <c r="F2258" s="362"/>
      <c r="G2258" s="362"/>
      <c r="H2258" s="362"/>
    </row>
    <row r="2259" spans="1:8" x14ac:dyDescent="0.2">
      <c r="A2259" s="271"/>
      <c r="B2259" s="313"/>
      <c r="C2259" s="313"/>
      <c r="D2259" s="362"/>
      <c r="E2259" s="362"/>
      <c r="F2259" s="362"/>
      <c r="G2259" s="362"/>
      <c r="H2259" s="362"/>
    </row>
    <row r="2260" spans="1:8" x14ac:dyDescent="0.2">
      <c r="A2260" s="271"/>
      <c r="B2260" s="313"/>
      <c r="C2260" s="313"/>
      <c r="D2260" s="362"/>
      <c r="E2260" s="362"/>
      <c r="F2260" s="362"/>
      <c r="G2260" s="362"/>
      <c r="H2260" s="362"/>
    </row>
    <row r="2261" spans="1:8" x14ac:dyDescent="0.2">
      <c r="A2261" s="271"/>
      <c r="B2261" s="313"/>
      <c r="C2261" s="313"/>
      <c r="D2261" s="362"/>
      <c r="E2261" s="362"/>
      <c r="F2261" s="362"/>
      <c r="G2261" s="362"/>
      <c r="H2261" s="362"/>
    </row>
    <row r="2262" spans="1:8" x14ac:dyDescent="0.2">
      <c r="A2262" s="271"/>
      <c r="B2262" s="313"/>
      <c r="C2262" s="313"/>
      <c r="D2262" s="362"/>
      <c r="E2262" s="362"/>
      <c r="F2262" s="362"/>
      <c r="G2262" s="362"/>
      <c r="H2262" s="362"/>
    </row>
    <row r="2263" spans="1:8" x14ac:dyDescent="0.2">
      <c r="A2263" s="271"/>
      <c r="B2263" s="313"/>
      <c r="C2263" s="313"/>
      <c r="D2263" s="362"/>
      <c r="E2263" s="362"/>
      <c r="F2263" s="362"/>
      <c r="G2263" s="362"/>
      <c r="H2263" s="362"/>
    </row>
    <row r="2264" spans="1:8" x14ac:dyDescent="0.2">
      <c r="A2264" s="271"/>
      <c r="B2264" s="313"/>
      <c r="C2264" s="313"/>
      <c r="D2264" s="362"/>
      <c r="E2264" s="362"/>
      <c r="F2264" s="362"/>
      <c r="G2264" s="362"/>
      <c r="H2264" s="362"/>
    </row>
    <row r="2265" spans="1:8" x14ac:dyDescent="0.2">
      <c r="A2265" s="271"/>
      <c r="B2265" s="313"/>
      <c r="C2265" s="313"/>
      <c r="D2265" s="362"/>
      <c r="E2265" s="362"/>
      <c r="F2265" s="362"/>
      <c r="G2265" s="362"/>
      <c r="H2265" s="362"/>
    </row>
    <row r="2266" spans="1:8" x14ac:dyDescent="0.2">
      <c r="A2266" s="271"/>
      <c r="B2266" s="313"/>
      <c r="C2266" s="313"/>
      <c r="D2266" s="362"/>
      <c r="E2266" s="362"/>
      <c r="F2266" s="362"/>
      <c r="G2266" s="362"/>
      <c r="H2266" s="362"/>
    </row>
    <row r="2267" spans="1:8" x14ac:dyDescent="0.2">
      <c r="A2267" s="271"/>
      <c r="B2267" s="313"/>
      <c r="C2267" s="313"/>
      <c r="D2267" s="362"/>
      <c r="E2267" s="362"/>
      <c r="F2267" s="362"/>
      <c r="G2267" s="362"/>
      <c r="H2267" s="362"/>
    </row>
    <row r="2268" spans="1:8" x14ac:dyDescent="0.2">
      <c r="A2268" s="271"/>
      <c r="B2268" s="313"/>
      <c r="C2268" s="313"/>
      <c r="D2268" s="362"/>
      <c r="E2268" s="362"/>
      <c r="F2268" s="362"/>
      <c r="G2268" s="362"/>
      <c r="H2268" s="362"/>
    </row>
    <row r="2269" spans="1:8" x14ac:dyDescent="0.2">
      <c r="A2269" s="271"/>
      <c r="B2269" s="313"/>
      <c r="C2269" s="313"/>
      <c r="D2269" s="362"/>
      <c r="E2269" s="362"/>
      <c r="F2269" s="362"/>
      <c r="G2269" s="362"/>
      <c r="H2269" s="362"/>
    </row>
    <row r="2270" spans="1:8" x14ac:dyDescent="0.2">
      <c r="A2270" s="271"/>
      <c r="B2270" s="313"/>
      <c r="C2270" s="313"/>
      <c r="D2270" s="362"/>
      <c r="E2270" s="362"/>
      <c r="F2270" s="362"/>
      <c r="G2270" s="362"/>
      <c r="H2270" s="362"/>
    </row>
    <row r="2271" spans="1:8" x14ac:dyDescent="0.2">
      <c r="A2271" s="271"/>
      <c r="B2271" s="313"/>
      <c r="C2271" s="313"/>
      <c r="D2271" s="362"/>
      <c r="E2271" s="362"/>
      <c r="F2271" s="362"/>
      <c r="G2271" s="362"/>
      <c r="H2271" s="362"/>
    </row>
    <row r="2272" spans="1:8" x14ac:dyDescent="0.2">
      <c r="A2272" s="271"/>
      <c r="B2272" s="313"/>
      <c r="C2272" s="313"/>
      <c r="D2272" s="362"/>
      <c r="E2272" s="362"/>
      <c r="F2272" s="362"/>
      <c r="G2272" s="362"/>
      <c r="H2272" s="362"/>
    </row>
    <row r="2273" spans="1:8" x14ac:dyDescent="0.2">
      <c r="A2273" s="271"/>
      <c r="B2273" s="313"/>
      <c r="C2273" s="313"/>
      <c r="D2273" s="362"/>
      <c r="E2273" s="362"/>
      <c r="F2273" s="362"/>
      <c r="G2273" s="362"/>
      <c r="H2273" s="362"/>
    </row>
    <row r="2274" spans="1:8" x14ac:dyDescent="0.2">
      <c r="A2274" s="271"/>
      <c r="B2274" s="313"/>
      <c r="C2274" s="313"/>
      <c r="D2274" s="362"/>
      <c r="E2274" s="362"/>
      <c r="F2274" s="362"/>
      <c r="G2274" s="362"/>
      <c r="H2274" s="362"/>
    </row>
    <row r="2275" spans="1:8" x14ac:dyDescent="0.2">
      <c r="A2275" s="271"/>
      <c r="B2275" s="313"/>
      <c r="C2275" s="313"/>
      <c r="D2275" s="362"/>
      <c r="E2275" s="362"/>
      <c r="F2275" s="362"/>
      <c r="G2275" s="362"/>
      <c r="H2275" s="362"/>
    </row>
    <row r="2276" spans="1:8" x14ac:dyDescent="0.2">
      <c r="A2276" s="271"/>
      <c r="B2276" s="313"/>
      <c r="C2276" s="313"/>
      <c r="D2276" s="362"/>
      <c r="E2276" s="362"/>
      <c r="F2276" s="362"/>
      <c r="G2276" s="362"/>
      <c r="H2276" s="362"/>
    </row>
    <row r="2277" spans="1:8" x14ac:dyDescent="0.2">
      <c r="A2277" s="271"/>
      <c r="B2277" s="313"/>
      <c r="C2277" s="313"/>
      <c r="D2277" s="362"/>
      <c r="E2277" s="362"/>
      <c r="F2277" s="362"/>
      <c r="G2277" s="362"/>
      <c r="H2277" s="362"/>
    </row>
    <row r="2278" spans="1:8" x14ac:dyDescent="0.2">
      <c r="A2278" s="271"/>
      <c r="B2278" s="313"/>
      <c r="C2278" s="313"/>
      <c r="D2278" s="362"/>
      <c r="E2278" s="362"/>
      <c r="F2278" s="362"/>
      <c r="G2278" s="362"/>
      <c r="H2278" s="362"/>
    </row>
    <row r="2279" spans="1:8" x14ac:dyDescent="0.2">
      <c r="A2279" s="271"/>
      <c r="B2279" s="313"/>
      <c r="C2279" s="313"/>
      <c r="D2279" s="362"/>
      <c r="E2279" s="362"/>
      <c r="F2279" s="362"/>
      <c r="G2279" s="362"/>
      <c r="H2279" s="362"/>
    </row>
    <row r="2280" spans="1:8" x14ac:dyDescent="0.2">
      <c r="A2280" s="271"/>
      <c r="B2280" s="313"/>
      <c r="C2280" s="313"/>
      <c r="D2280" s="362"/>
      <c r="E2280" s="362"/>
      <c r="F2280" s="362"/>
      <c r="G2280" s="362"/>
      <c r="H2280" s="362"/>
    </row>
    <row r="2281" spans="1:8" x14ac:dyDescent="0.2">
      <c r="A2281" s="271"/>
      <c r="B2281" s="313"/>
      <c r="C2281" s="313"/>
      <c r="D2281" s="362"/>
      <c r="E2281" s="362"/>
      <c r="F2281" s="362"/>
      <c r="G2281" s="362"/>
      <c r="H2281" s="362"/>
    </row>
    <row r="2282" spans="1:8" x14ac:dyDescent="0.2">
      <c r="A2282" s="271"/>
      <c r="B2282" s="313"/>
      <c r="C2282" s="313"/>
      <c r="D2282" s="362"/>
      <c r="E2282" s="362"/>
      <c r="F2282" s="362"/>
      <c r="G2282" s="362"/>
      <c r="H2282" s="362"/>
    </row>
    <row r="2283" spans="1:8" x14ac:dyDescent="0.2">
      <c r="A2283" s="271"/>
      <c r="B2283" s="313"/>
      <c r="C2283" s="313"/>
      <c r="D2283" s="362"/>
      <c r="E2283" s="362"/>
      <c r="F2283" s="362"/>
      <c r="G2283" s="362"/>
      <c r="H2283" s="362"/>
    </row>
    <row r="2284" spans="1:8" x14ac:dyDescent="0.2">
      <c r="A2284" s="271"/>
      <c r="B2284" s="313"/>
      <c r="C2284" s="313"/>
      <c r="D2284" s="362"/>
      <c r="E2284" s="362"/>
      <c r="F2284" s="362"/>
      <c r="G2284" s="362"/>
      <c r="H2284" s="362"/>
    </row>
    <row r="2285" spans="1:8" x14ac:dyDescent="0.2">
      <c r="A2285" s="271"/>
      <c r="B2285" s="313"/>
      <c r="C2285" s="313"/>
      <c r="D2285" s="362"/>
      <c r="E2285" s="362"/>
      <c r="F2285" s="362"/>
      <c r="G2285" s="362"/>
      <c r="H2285" s="362"/>
    </row>
    <row r="2286" spans="1:8" x14ac:dyDescent="0.2">
      <c r="A2286" s="271"/>
      <c r="B2286" s="313"/>
      <c r="C2286" s="313"/>
      <c r="D2286" s="362"/>
      <c r="E2286" s="362"/>
      <c r="F2286" s="362"/>
      <c r="G2286" s="362"/>
      <c r="H2286" s="362"/>
    </row>
    <row r="2287" spans="1:8" x14ac:dyDescent="0.2">
      <c r="A2287" s="271"/>
      <c r="B2287" s="313"/>
      <c r="C2287" s="313"/>
      <c r="D2287" s="362"/>
      <c r="E2287" s="362"/>
      <c r="F2287" s="362"/>
      <c r="G2287" s="362"/>
      <c r="H2287" s="362"/>
    </row>
    <row r="2288" spans="1:8" x14ac:dyDescent="0.2">
      <c r="A2288" s="271"/>
      <c r="B2288" s="313"/>
      <c r="C2288" s="313"/>
      <c r="D2288" s="362"/>
      <c r="E2288" s="362"/>
      <c r="F2288" s="362"/>
      <c r="G2288" s="362"/>
      <c r="H2288" s="362"/>
    </row>
    <row r="2289" spans="1:8" x14ac:dyDescent="0.2">
      <c r="A2289" s="271"/>
      <c r="B2289" s="313"/>
      <c r="C2289" s="313"/>
      <c r="D2289" s="362"/>
      <c r="E2289" s="362"/>
      <c r="F2289" s="362"/>
      <c r="G2289" s="362"/>
      <c r="H2289" s="362"/>
    </row>
    <row r="2290" spans="1:8" x14ac:dyDescent="0.2">
      <c r="A2290" s="271"/>
      <c r="B2290" s="313"/>
      <c r="C2290" s="313"/>
      <c r="D2290" s="362"/>
      <c r="E2290" s="362"/>
      <c r="F2290" s="362"/>
      <c r="G2290" s="362"/>
      <c r="H2290" s="362"/>
    </row>
    <row r="2291" spans="1:8" x14ac:dyDescent="0.2">
      <c r="A2291" s="271"/>
      <c r="B2291" s="313"/>
      <c r="C2291" s="313"/>
      <c r="D2291" s="362"/>
      <c r="E2291" s="362"/>
      <c r="F2291" s="362"/>
      <c r="G2291" s="362"/>
      <c r="H2291" s="362"/>
    </row>
    <row r="2292" spans="1:8" x14ac:dyDescent="0.2">
      <c r="A2292" s="271"/>
      <c r="B2292" s="313"/>
      <c r="C2292" s="313"/>
      <c r="D2292" s="362"/>
      <c r="E2292" s="362"/>
      <c r="F2292" s="362"/>
      <c r="G2292" s="362"/>
      <c r="H2292" s="362"/>
    </row>
    <row r="2293" spans="1:8" x14ac:dyDescent="0.2">
      <c r="A2293" s="271"/>
      <c r="B2293" s="313"/>
      <c r="C2293" s="313"/>
      <c r="D2293" s="362"/>
      <c r="E2293" s="362"/>
      <c r="F2293" s="362"/>
      <c r="G2293" s="362"/>
      <c r="H2293" s="362"/>
    </row>
    <row r="2294" spans="1:8" x14ac:dyDescent="0.2">
      <c r="A2294" s="271"/>
      <c r="B2294" s="313"/>
      <c r="C2294" s="313"/>
      <c r="D2294" s="362"/>
      <c r="E2294" s="362"/>
      <c r="F2294" s="362"/>
      <c r="G2294" s="362"/>
      <c r="H2294" s="362"/>
    </row>
    <row r="2295" spans="1:8" x14ac:dyDescent="0.2">
      <c r="A2295" s="271"/>
      <c r="B2295" s="313"/>
      <c r="C2295" s="313"/>
      <c r="D2295" s="362"/>
      <c r="E2295" s="362"/>
      <c r="F2295" s="362"/>
      <c r="G2295" s="362"/>
      <c r="H2295" s="362"/>
    </row>
    <row r="2296" spans="1:8" x14ac:dyDescent="0.2">
      <c r="A2296" s="271"/>
      <c r="B2296" s="313"/>
      <c r="C2296" s="313"/>
      <c r="D2296" s="362"/>
      <c r="E2296" s="362"/>
      <c r="F2296" s="362"/>
      <c r="G2296" s="362"/>
      <c r="H2296" s="362"/>
    </row>
    <row r="2297" spans="1:8" x14ac:dyDescent="0.2">
      <c r="A2297" s="271"/>
      <c r="B2297" s="313"/>
      <c r="C2297" s="313"/>
      <c r="D2297" s="362"/>
      <c r="E2297" s="362"/>
      <c r="F2297" s="362"/>
      <c r="G2297" s="362"/>
      <c r="H2297" s="362"/>
    </row>
    <row r="2298" spans="1:8" x14ac:dyDescent="0.2">
      <c r="A2298" s="271"/>
      <c r="B2298" s="313"/>
      <c r="C2298" s="313"/>
      <c r="D2298" s="362"/>
      <c r="E2298" s="362"/>
      <c r="F2298" s="362"/>
      <c r="G2298" s="362"/>
      <c r="H2298" s="362"/>
    </row>
    <row r="2299" spans="1:8" x14ac:dyDescent="0.2">
      <c r="A2299" s="271"/>
      <c r="B2299" s="313"/>
      <c r="C2299" s="313"/>
      <c r="D2299" s="362"/>
      <c r="E2299" s="362"/>
      <c r="F2299" s="362"/>
      <c r="G2299" s="362"/>
      <c r="H2299" s="362"/>
    </row>
    <row r="2300" spans="1:8" x14ac:dyDescent="0.2">
      <c r="A2300" s="271"/>
      <c r="B2300" s="313"/>
      <c r="C2300" s="313"/>
      <c r="D2300" s="362"/>
      <c r="E2300" s="362"/>
      <c r="F2300" s="362"/>
      <c r="G2300" s="362"/>
      <c r="H2300" s="362"/>
    </row>
    <row r="2301" spans="1:8" x14ac:dyDescent="0.2">
      <c r="A2301" s="271"/>
      <c r="B2301" s="313"/>
      <c r="C2301" s="313"/>
      <c r="D2301" s="362"/>
      <c r="E2301" s="362"/>
      <c r="F2301" s="362"/>
      <c r="G2301" s="362"/>
      <c r="H2301" s="362"/>
    </row>
    <row r="2302" spans="1:8" x14ac:dyDescent="0.2">
      <c r="A2302" s="271"/>
      <c r="B2302" s="313"/>
      <c r="C2302" s="313"/>
      <c r="D2302" s="362"/>
      <c r="E2302" s="362"/>
      <c r="F2302" s="362"/>
      <c r="G2302" s="362"/>
      <c r="H2302" s="362"/>
    </row>
    <row r="2303" spans="1:8" x14ac:dyDescent="0.2">
      <c r="A2303" s="271"/>
      <c r="B2303" s="313"/>
      <c r="C2303" s="313"/>
      <c r="D2303" s="362"/>
      <c r="E2303" s="362"/>
      <c r="F2303" s="362"/>
      <c r="G2303" s="362"/>
      <c r="H2303" s="362"/>
    </row>
    <row r="2304" spans="1:8" x14ac:dyDescent="0.2">
      <c r="A2304" s="271"/>
      <c r="B2304" s="313"/>
      <c r="C2304" s="313"/>
      <c r="D2304" s="362"/>
      <c r="E2304" s="362"/>
      <c r="F2304" s="362"/>
      <c r="G2304" s="362"/>
      <c r="H2304" s="362"/>
    </row>
    <row r="2305" spans="1:8" x14ac:dyDescent="0.2">
      <c r="A2305" s="271"/>
      <c r="B2305" s="313"/>
      <c r="C2305" s="313"/>
      <c r="D2305" s="362"/>
      <c r="E2305" s="362"/>
      <c r="F2305" s="362"/>
      <c r="G2305" s="362"/>
      <c r="H2305" s="362"/>
    </row>
    <row r="2306" spans="1:8" x14ac:dyDescent="0.2">
      <c r="A2306" s="271"/>
      <c r="B2306" s="313"/>
      <c r="C2306" s="313"/>
      <c r="D2306" s="362"/>
      <c r="E2306" s="362"/>
      <c r="F2306" s="362"/>
      <c r="G2306" s="362"/>
      <c r="H2306" s="362"/>
    </row>
    <row r="2307" spans="1:8" x14ac:dyDescent="0.2">
      <c r="A2307" s="271"/>
      <c r="B2307" s="313"/>
      <c r="C2307" s="313"/>
      <c r="D2307" s="362"/>
      <c r="E2307" s="362"/>
      <c r="F2307" s="362"/>
      <c r="G2307" s="362"/>
      <c r="H2307" s="362"/>
    </row>
    <row r="2308" spans="1:8" x14ac:dyDescent="0.2">
      <c r="A2308" s="271"/>
      <c r="B2308" s="313"/>
      <c r="C2308" s="313"/>
      <c r="D2308" s="362"/>
      <c r="E2308" s="362"/>
      <c r="F2308" s="362"/>
      <c r="G2308" s="362"/>
      <c r="H2308" s="362"/>
    </row>
    <row r="2309" spans="1:8" x14ac:dyDescent="0.2">
      <c r="A2309" s="271"/>
      <c r="B2309" s="313"/>
      <c r="C2309" s="313"/>
      <c r="D2309" s="362"/>
      <c r="E2309" s="362"/>
      <c r="F2309" s="362"/>
      <c r="G2309" s="362"/>
      <c r="H2309" s="362"/>
    </row>
    <row r="2310" spans="1:8" x14ac:dyDescent="0.2">
      <c r="A2310" s="271"/>
      <c r="B2310" s="313"/>
      <c r="C2310" s="313"/>
      <c r="D2310" s="362"/>
      <c r="E2310" s="362"/>
      <c r="F2310" s="362"/>
      <c r="G2310" s="362"/>
      <c r="H2310" s="362"/>
    </row>
    <row r="2311" spans="1:8" x14ac:dyDescent="0.2">
      <c r="A2311" s="271"/>
      <c r="B2311" s="313"/>
      <c r="C2311" s="313"/>
      <c r="D2311" s="362"/>
      <c r="E2311" s="362"/>
      <c r="F2311" s="362"/>
      <c r="G2311" s="362"/>
      <c r="H2311" s="362"/>
    </row>
    <row r="2312" spans="1:8" x14ac:dyDescent="0.2">
      <c r="A2312" s="271"/>
      <c r="B2312" s="313"/>
      <c r="C2312" s="313"/>
      <c r="D2312" s="362"/>
      <c r="E2312" s="362"/>
      <c r="F2312" s="362"/>
      <c r="G2312" s="362"/>
      <c r="H2312" s="362"/>
    </row>
    <row r="2313" spans="1:8" x14ac:dyDescent="0.2">
      <c r="A2313" s="271"/>
      <c r="B2313" s="313"/>
      <c r="C2313" s="313"/>
      <c r="D2313" s="362"/>
      <c r="E2313" s="362"/>
      <c r="F2313" s="362"/>
      <c r="G2313" s="362"/>
      <c r="H2313" s="362"/>
    </row>
    <row r="2314" spans="1:8" x14ac:dyDescent="0.2">
      <c r="A2314" s="271"/>
      <c r="B2314" s="313"/>
      <c r="C2314" s="313"/>
      <c r="D2314" s="362"/>
      <c r="E2314" s="362"/>
      <c r="F2314" s="362"/>
      <c r="G2314" s="362"/>
      <c r="H2314" s="362"/>
    </row>
    <row r="2315" spans="1:8" x14ac:dyDescent="0.2">
      <c r="A2315" s="271"/>
      <c r="B2315" s="313"/>
      <c r="C2315" s="313"/>
      <c r="D2315" s="362"/>
      <c r="E2315" s="362"/>
      <c r="F2315" s="362"/>
      <c r="G2315" s="362"/>
      <c r="H2315" s="362"/>
    </row>
    <row r="2316" spans="1:8" x14ac:dyDescent="0.2">
      <c r="A2316" s="271"/>
      <c r="B2316" s="313"/>
      <c r="C2316" s="313"/>
      <c r="D2316" s="362"/>
      <c r="E2316" s="362"/>
      <c r="F2316" s="362"/>
      <c r="G2316" s="362"/>
      <c r="H2316" s="362"/>
    </row>
    <row r="2317" spans="1:8" x14ac:dyDescent="0.2">
      <c r="A2317" s="271"/>
      <c r="B2317" s="313"/>
      <c r="C2317" s="313"/>
      <c r="D2317" s="362"/>
      <c r="E2317" s="362"/>
      <c r="F2317" s="362"/>
      <c r="G2317" s="362"/>
      <c r="H2317" s="362"/>
    </row>
    <row r="2318" spans="1:8" x14ac:dyDescent="0.2">
      <c r="A2318" s="271"/>
      <c r="B2318" s="313"/>
      <c r="C2318" s="313"/>
      <c r="D2318" s="362"/>
      <c r="E2318" s="362"/>
      <c r="F2318" s="362"/>
      <c r="G2318" s="362"/>
      <c r="H2318" s="362"/>
    </row>
    <row r="2319" spans="1:8" x14ac:dyDescent="0.2">
      <c r="A2319" s="271"/>
      <c r="B2319" s="313"/>
      <c r="C2319" s="313"/>
      <c r="D2319" s="362"/>
      <c r="E2319" s="362"/>
      <c r="F2319" s="362"/>
      <c r="G2319" s="362"/>
      <c r="H2319" s="362"/>
    </row>
    <row r="2320" spans="1:8" x14ac:dyDescent="0.2">
      <c r="A2320" s="271"/>
      <c r="B2320" s="313"/>
      <c r="C2320" s="313"/>
      <c r="D2320" s="362"/>
      <c r="E2320" s="362"/>
      <c r="F2320" s="362"/>
      <c r="G2320" s="362"/>
      <c r="H2320" s="362"/>
    </row>
    <row r="2321" spans="1:8" x14ac:dyDescent="0.2">
      <c r="A2321" s="271"/>
      <c r="B2321" s="313"/>
      <c r="C2321" s="313"/>
      <c r="D2321" s="362"/>
      <c r="E2321" s="362"/>
      <c r="F2321" s="362"/>
      <c r="G2321" s="362"/>
      <c r="H2321" s="362"/>
    </row>
    <row r="2322" spans="1:8" x14ac:dyDescent="0.2">
      <c r="A2322" s="271"/>
      <c r="B2322" s="313"/>
      <c r="C2322" s="313"/>
      <c r="D2322" s="362"/>
      <c r="E2322" s="362"/>
      <c r="F2322" s="362"/>
      <c r="G2322" s="362"/>
      <c r="H2322" s="362"/>
    </row>
    <row r="2323" spans="1:8" x14ac:dyDescent="0.2">
      <c r="A2323" s="271"/>
      <c r="B2323" s="313"/>
      <c r="C2323" s="313"/>
      <c r="D2323" s="362"/>
      <c r="E2323" s="362"/>
      <c r="F2323" s="362"/>
      <c r="G2323" s="362"/>
      <c r="H2323" s="362"/>
    </row>
    <row r="2324" spans="1:8" x14ac:dyDescent="0.2">
      <c r="A2324" s="271"/>
      <c r="B2324" s="313"/>
      <c r="C2324" s="313"/>
      <c r="D2324" s="362"/>
      <c r="E2324" s="362"/>
      <c r="F2324" s="362"/>
      <c r="G2324" s="362"/>
      <c r="H2324" s="362"/>
    </row>
    <row r="2325" spans="1:8" x14ac:dyDescent="0.2">
      <c r="A2325" s="271"/>
      <c r="B2325" s="313"/>
      <c r="C2325" s="313"/>
      <c r="D2325" s="362"/>
      <c r="E2325" s="362"/>
      <c r="F2325" s="362"/>
      <c r="G2325" s="362"/>
      <c r="H2325" s="362"/>
    </row>
    <row r="2326" spans="1:8" x14ac:dyDescent="0.2">
      <c r="A2326" s="271"/>
      <c r="B2326" s="313"/>
      <c r="C2326" s="313"/>
      <c r="D2326" s="362"/>
      <c r="E2326" s="362"/>
      <c r="F2326" s="362"/>
      <c r="G2326" s="362"/>
      <c r="H2326" s="362"/>
    </row>
    <row r="2327" spans="1:8" x14ac:dyDescent="0.2">
      <c r="A2327" s="271"/>
      <c r="B2327" s="313"/>
      <c r="C2327" s="313"/>
      <c r="D2327" s="362"/>
      <c r="E2327" s="362"/>
      <c r="F2327" s="362"/>
      <c r="G2327" s="362"/>
      <c r="H2327" s="362"/>
    </row>
    <row r="2328" spans="1:8" x14ac:dyDescent="0.2">
      <c r="A2328" s="271"/>
      <c r="B2328" s="313"/>
      <c r="C2328" s="313"/>
      <c r="D2328" s="362"/>
      <c r="E2328" s="362"/>
      <c r="F2328" s="362"/>
      <c r="G2328" s="362"/>
      <c r="H2328" s="362"/>
    </row>
    <row r="2329" spans="1:8" x14ac:dyDescent="0.2">
      <c r="A2329" s="271"/>
      <c r="B2329" s="313"/>
      <c r="C2329" s="313"/>
      <c r="D2329" s="362"/>
      <c r="E2329" s="362"/>
      <c r="F2329" s="362"/>
      <c r="G2329" s="362"/>
      <c r="H2329" s="362"/>
    </row>
    <row r="2330" spans="1:8" x14ac:dyDescent="0.2">
      <c r="A2330" s="271"/>
      <c r="B2330" s="313"/>
      <c r="C2330" s="313"/>
      <c r="D2330" s="362"/>
      <c r="E2330" s="362"/>
      <c r="F2330" s="362"/>
      <c r="G2330" s="362"/>
      <c r="H2330" s="362"/>
    </row>
    <row r="2331" spans="1:8" x14ac:dyDescent="0.2">
      <c r="A2331" s="271"/>
      <c r="B2331" s="313"/>
      <c r="C2331" s="313"/>
      <c r="D2331" s="362"/>
      <c r="E2331" s="362"/>
      <c r="F2331" s="362"/>
      <c r="G2331" s="362"/>
      <c r="H2331" s="362"/>
    </row>
    <row r="2332" spans="1:8" x14ac:dyDescent="0.2">
      <c r="A2332" s="271"/>
      <c r="B2332" s="313"/>
      <c r="C2332" s="313"/>
      <c r="D2332" s="362"/>
      <c r="E2332" s="362"/>
      <c r="F2332" s="362"/>
      <c r="G2332" s="362"/>
      <c r="H2332" s="362"/>
    </row>
    <row r="2333" spans="1:8" x14ac:dyDescent="0.2">
      <c r="A2333" s="271"/>
      <c r="B2333" s="313"/>
      <c r="C2333" s="313"/>
      <c r="D2333" s="362"/>
      <c r="E2333" s="362"/>
      <c r="F2333" s="362"/>
      <c r="G2333" s="362"/>
      <c r="H2333" s="362"/>
    </row>
    <row r="2334" spans="1:8" x14ac:dyDescent="0.2">
      <c r="A2334" s="271"/>
      <c r="B2334" s="313"/>
      <c r="C2334" s="313"/>
      <c r="D2334" s="362"/>
      <c r="E2334" s="362"/>
      <c r="F2334" s="362"/>
      <c r="G2334" s="362"/>
      <c r="H2334" s="362"/>
    </row>
    <row r="2335" spans="1:8" x14ac:dyDescent="0.2">
      <c r="A2335" s="271"/>
      <c r="B2335" s="313"/>
      <c r="C2335" s="313"/>
      <c r="D2335" s="362"/>
      <c r="E2335" s="362"/>
      <c r="F2335" s="362"/>
      <c r="G2335" s="362"/>
      <c r="H2335" s="362"/>
    </row>
    <row r="2336" spans="1:8" x14ac:dyDescent="0.2">
      <c r="A2336" s="271"/>
      <c r="B2336" s="313"/>
      <c r="C2336" s="313"/>
      <c r="D2336" s="362"/>
      <c r="E2336" s="362"/>
      <c r="F2336" s="362"/>
      <c r="G2336" s="362"/>
      <c r="H2336" s="362"/>
    </row>
    <row r="2337" spans="1:8" x14ac:dyDescent="0.2">
      <c r="A2337" s="271"/>
      <c r="B2337" s="313"/>
      <c r="C2337" s="313"/>
      <c r="D2337" s="362"/>
      <c r="E2337" s="362"/>
      <c r="F2337" s="362"/>
      <c r="G2337" s="362"/>
      <c r="H2337" s="362"/>
    </row>
    <row r="2338" spans="1:8" x14ac:dyDescent="0.2">
      <c r="A2338" s="271"/>
      <c r="B2338" s="313"/>
      <c r="C2338" s="313"/>
      <c r="D2338" s="362"/>
      <c r="E2338" s="362"/>
      <c r="F2338" s="362"/>
      <c r="G2338" s="362"/>
      <c r="H2338" s="362"/>
    </row>
    <row r="2339" spans="1:8" x14ac:dyDescent="0.2">
      <c r="A2339" s="271"/>
      <c r="B2339" s="313"/>
      <c r="C2339" s="313"/>
      <c r="D2339" s="362"/>
      <c r="E2339" s="362"/>
      <c r="F2339" s="362"/>
      <c r="G2339" s="362"/>
      <c r="H2339" s="362"/>
    </row>
    <row r="2340" spans="1:8" x14ac:dyDescent="0.2">
      <c r="A2340" s="271"/>
      <c r="B2340" s="313"/>
      <c r="C2340" s="313"/>
      <c r="D2340" s="362"/>
      <c r="E2340" s="362"/>
      <c r="F2340" s="362"/>
      <c r="G2340" s="362"/>
      <c r="H2340" s="362"/>
    </row>
    <row r="2341" spans="1:8" x14ac:dyDescent="0.2">
      <c r="A2341" s="271"/>
      <c r="B2341" s="313"/>
      <c r="C2341" s="313"/>
      <c r="D2341" s="362"/>
      <c r="E2341" s="362"/>
      <c r="F2341" s="362"/>
      <c r="G2341" s="362"/>
      <c r="H2341" s="362"/>
    </row>
    <row r="2342" spans="1:8" x14ac:dyDescent="0.2">
      <c r="A2342" s="271"/>
      <c r="B2342" s="313"/>
      <c r="C2342" s="313"/>
      <c r="D2342" s="362"/>
      <c r="E2342" s="362"/>
      <c r="F2342" s="362"/>
      <c r="G2342" s="362"/>
      <c r="H2342" s="362"/>
    </row>
    <row r="2343" spans="1:8" x14ac:dyDescent="0.2">
      <c r="A2343" s="271"/>
      <c r="B2343" s="313"/>
      <c r="C2343" s="313"/>
      <c r="D2343" s="362"/>
      <c r="E2343" s="362"/>
      <c r="F2343" s="362"/>
      <c r="G2343" s="362"/>
      <c r="H2343" s="362"/>
    </row>
    <row r="2344" spans="1:8" x14ac:dyDescent="0.2">
      <c r="A2344" s="271"/>
      <c r="B2344" s="313"/>
      <c r="C2344" s="313"/>
      <c r="D2344" s="362"/>
      <c r="E2344" s="362"/>
      <c r="F2344" s="362"/>
      <c r="G2344" s="362"/>
      <c r="H2344" s="362"/>
    </row>
    <row r="2345" spans="1:8" x14ac:dyDescent="0.2">
      <c r="A2345" s="271"/>
      <c r="B2345" s="313"/>
      <c r="C2345" s="313"/>
      <c r="D2345" s="362"/>
      <c r="E2345" s="362"/>
      <c r="F2345" s="362"/>
      <c r="G2345" s="362"/>
      <c r="H2345" s="362"/>
    </row>
    <row r="2346" spans="1:8" x14ac:dyDescent="0.2">
      <c r="A2346" s="271"/>
      <c r="B2346" s="313"/>
      <c r="C2346" s="313"/>
      <c r="D2346" s="362"/>
      <c r="E2346" s="362"/>
      <c r="F2346" s="362"/>
      <c r="G2346" s="362"/>
      <c r="H2346" s="362"/>
    </row>
    <row r="2347" spans="1:8" x14ac:dyDescent="0.2">
      <c r="A2347" s="271"/>
      <c r="B2347" s="313"/>
      <c r="C2347" s="313"/>
      <c r="D2347" s="362"/>
      <c r="E2347" s="362"/>
      <c r="F2347" s="362"/>
      <c r="G2347" s="362"/>
      <c r="H2347" s="362"/>
    </row>
    <row r="2348" spans="1:8" x14ac:dyDescent="0.2">
      <c r="A2348" s="271"/>
      <c r="B2348" s="313"/>
      <c r="C2348" s="313"/>
      <c r="D2348" s="362"/>
      <c r="E2348" s="362"/>
      <c r="F2348" s="362"/>
      <c r="G2348" s="362"/>
      <c r="H2348" s="362"/>
    </row>
    <row r="2349" spans="1:8" x14ac:dyDescent="0.2">
      <c r="A2349" s="271"/>
      <c r="B2349" s="313"/>
      <c r="C2349" s="313"/>
      <c r="D2349" s="362"/>
      <c r="E2349" s="362"/>
      <c r="F2349" s="362"/>
      <c r="G2349" s="362"/>
      <c r="H2349" s="362"/>
    </row>
    <row r="2350" spans="1:8" x14ac:dyDescent="0.2">
      <c r="A2350" s="271"/>
      <c r="B2350" s="313"/>
      <c r="C2350" s="313"/>
      <c r="D2350" s="362"/>
      <c r="E2350" s="362"/>
      <c r="F2350" s="362"/>
      <c r="G2350" s="362"/>
      <c r="H2350" s="362"/>
    </row>
    <row r="2351" spans="1:8" x14ac:dyDescent="0.2">
      <c r="A2351" s="271"/>
      <c r="B2351" s="313"/>
      <c r="C2351" s="313"/>
      <c r="D2351" s="362"/>
      <c r="E2351" s="362"/>
      <c r="F2351" s="362"/>
      <c r="G2351" s="362"/>
      <c r="H2351" s="362"/>
    </row>
    <row r="2352" spans="1:8" x14ac:dyDescent="0.2">
      <c r="A2352" s="271"/>
      <c r="B2352" s="313"/>
      <c r="C2352" s="313"/>
      <c r="D2352" s="362"/>
      <c r="E2352" s="362"/>
      <c r="F2352" s="362"/>
      <c r="G2352" s="362"/>
      <c r="H2352" s="362"/>
    </row>
    <row r="2353" spans="1:8" x14ac:dyDescent="0.2">
      <c r="A2353" s="271"/>
      <c r="B2353" s="313"/>
      <c r="C2353" s="313"/>
      <c r="D2353" s="362"/>
      <c r="E2353" s="362"/>
      <c r="F2353" s="362"/>
      <c r="G2353" s="362"/>
      <c r="H2353" s="362"/>
    </row>
    <row r="2354" spans="1:8" x14ac:dyDescent="0.2">
      <c r="A2354" s="271"/>
      <c r="B2354" s="313"/>
      <c r="C2354" s="313"/>
      <c r="D2354" s="362"/>
      <c r="E2354" s="362"/>
      <c r="F2354" s="362"/>
      <c r="G2354" s="362"/>
      <c r="H2354" s="362"/>
    </row>
    <row r="2355" spans="1:8" x14ac:dyDescent="0.2">
      <c r="A2355" s="271"/>
      <c r="B2355" s="313"/>
      <c r="C2355" s="313"/>
      <c r="D2355" s="362"/>
      <c r="E2355" s="362"/>
      <c r="F2355" s="362"/>
      <c r="G2355" s="362"/>
      <c r="H2355" s="362"/>
    </row>
    <row r="2356" spans="1:8" x14ac:dyDescent="0.2">
      <c r="A2356" s="271"/>
      <c r="B2356" s="313"/>
      <c r="C2356" s="313"/>
      <c r="D2356" s="362"/>
      <c r="E2356" s="362"/>
      <c r="F2356" s="362"/>
      <c r="G2356" s="362"/>
      <c r="H2356" s="362"/>
    </row>
    <row r="2357" spans="1:8" x14ac:dyDescent="0.2">
      <c r="A2357" s="271"/>
      <c r="B2357" s="313"/>
      <c r="C2357" s="313"/>
      <c r="D2357" s="362"/>
      <c r="E2357" s="362"/>
      <c r="F2357" s="362"/>
      <c r="G2357" s="362"/>
      <c r="H2357" s="362"/>
    </row>
    <row r="2358" spans="1:8" x14ac:dyDescent="0.2">
      <c r="A2358" s="271"/>
      <c r="B2358" s="313"/>
      <c r="C2358" s="313"/>
      <c r="D2358" s="362"/>
      <c r="E2358" s="362"/>
      <c r="F2358" s="362"/>
      <c r="G2358" s="362"/>
      <c r="H2358" s="362"/>
    </row>
    <row r="2359" spans="1:8" x14ac:dyDescent="0.2">
      <c r="A2359" s="271"/>
      <c r="B2359" s="313"/>
      <c r="C2359" s="313"/>
      <c r="D2359" s="362"/>
      <c r="E2359" s="362"/>
      <c r="F2359" s="362"/>
      <c r="G2359" s="362"/>
      <c r="H2359" s="362"/>
    </row>
    <row r="2360" spans="1:8" x14ac:dyDescent="0.2">
      <c r="A2360" s="271"/>
      <c r="B2360" s="313"/>
      <c r="C2360" s="313"/>
      <c r="D2360" s="362"/>
      <c r="E2360" s="362"/>
      <c r="F2360" s="362"/>
      <c r="G2360" s="362"/>
      <c r="H2360" s="362"/>
    </row>
    <row r="2361" spans="1:8" x14ac:dyDescent="0.2">
      <c r="A2361" s="271"/>
      <c r="B2361" s="313"/>
      <c r="C2361" s="313"/>
      <c r="D2361" s="362"/>
      <c r="E2361" s="362"/>
      <c r="F2361" s="362"/>
      <c r="G2361" s="362"/>
      <c r="H2361" s="362"/>
    </row>
    <row r="2362" spans="1:8" x14ac:dyDescent="0.2">
      <c r="A2362" s="271"/>
      <c r="B2362" s="313"/>
      <c r="C2362" s="313"/>
      <c r="D2362" s="362"/>
      <c r="E2362" s="362"/>
      <c r="F2362" s="362"/>
      <c r="G2362" s="362"/>
      <c r="H2362" s="362"/>
    </row>
    <row r="2363" spans="1:8" x14ac:dyDescent="0.2">
      <c r="A2363" s="271"/>
      <c r="B2363" s="313"/>
      <c r="C2363" s="313"/>
      <c r="D2363" s="362"/>
      <c r="E2363" s="362"/>
      <c r="F2363" s="362"/>
      <c r="G2363" s="362"/>
      <c r="H2363" s="362"/>
    </row>
    <row r="2364" spans="1:8" x14ac:dyDescent="0.2">
      <c r="A2364" s="271"/>
      <c r="B2364" s="313"/>
      <c r="C2364" s="313"/>
      <c r="D2364" s="362"/>
      <c r="E2364" s="362"/>
      <c r="F2364" s="362"/>
      <c r="G2364" s="362"/>
      <c r="H2364" s="362"/>
    </row>
    <row r="2365" spans="1:8" x14ac:dyDescent="0.2">
      <c r="A2365" s="271"/>
      <c r="B2365" s="313"/>
      <c r="C2365" s="313"/>
      <c r="D2365" s="362"/>
      <c r="E2365" s="362"/>
      <c r="F2365" s="362"/>
      <c r="G2365" s="362"/>
      <c r="H2365" s="362"/>
    </row>
    <row r="2366" spans="1:8" x14ac:dyDescent="0.2">
      <c r="A2366" s="271"/>
      <c r="B2366" s="313"/>
      <c r="C2366" s="313"/>
      <c r="D2366" s="362"/>
      <c r="E2366" s="362"/>
      <c r="F2366" s="362"/>
      <c r="G2366" s="362"/>
      <c r="H2366" s="362"/>
    </row>
    <row r="2367" spans="1:8" x14ac:dyDescent="0.2">
      <c r="A2367" s="271"/>
      <c r="B2367" s="313"/>
      <c r="C2367" s="313"/>
      <c r="D2367" s="362"/>
      <c r="E2367" s="362"/>
      <c r="F2367" s="362"/>
      <c r="G2367" s="362"/>
      <c r="H2367" s="362"/>
    </row>
    <row r="2368" spans="1:8" x14ac:dyDescent="0.2">
      <c r="A2368" s="271"/>
      <c r="B2368" s="313"/>
      <c r="C2368" s="313"/>
      <c r="D2368" s="362"/>
      <c r="E2368" s="362"/>
      <c r="F2368" s="362"/>
      <c r="G2368" s="362"/>
      <c r="H2368" s="362"/>
    </row>
    <row r="2369" spans="1:8" x14ac:dyDescent="0.2">
      <c r="A2369" s="271"/>
      <c r="B2369" s="313"/>
      <c r="C2369" s="313"/>
      <c r="D2369" s="362"/>
      <c r="E2369" s="362"/>
      <c r="F2369" s="362"/>
      <c r="G2369" s="362"/>
      <c r="H2369" s="362"/>
    </row>
    <row r="2370" spans="1:8" x14ac:dyDescent="0.2">
      <c r="A2370" s="271"/>
      <c r="B2370" s="313"/>
      <c r="C2370" s="313"/>
      <c r="D2370" s="362"/>
      <c r="E2370" s="362"/>
      <c r="F2370" s="362"/>
      <c r="G2370" s="362"/>
      <c r="H2370" s="362"/>
    </row>
    <row r="2371" spans="1:8" x14ac:dyDescent="0.2">
      <c r="A2371" s="271"/>
      <c r="B2371" s="313"/>
      <c r="C2371" s="313"/>
      <c r="D2371" s="362"/>
      <c r="E2371" s="362"/>
      <c r="F2371" s="362"/>
      <c r="G2371" s="362"/>
      <c r="H2371" s="362"/>
    </row>
    <row r="2372" spans="1:8" x14ac:dyDescent="0.2">
      <c r="A2372" s="271"/>
      <c r="B2372" s="313"/>
      <c r="C2372" s="313"/>
      <c r="D2372" s="362"/>
      <c r="E2372" s="362"/>
      <c r="F2372" s="362"/>
      <c r="G2372" s="362"/>
      <c r="H2372" s="362"/>
    </row>
    <row r="2373" spans="1:8" x14ac:dyDescent="0.2">
      <c r="A2373" s="271"/>
      <c r="B2373" s="313"/>
      <c r="C2373" s="313"/>
      <c r="D2373" s="362"/>
      <c r="E2373" s="362"/>
      <c r="F2373" s="362"/>
      <c r="G2373" s="362"/>
      <c r="H2373" s="362"/>
    </row>
    <row r="2374" spans="1:8" x14ac:dyDescent="0.2">
      <c r="A2374" s="271"/>
      <c r="B2374" s="313"/>
      <c r="C2374" s="313"/>
      <c r="D2374" s="362"/>
      <c r="E2374" s="362"/>
      <c r="F2374" s="362"/>
      <c r="G2374" s="362"/>
      <c r="H2374" s="362"/>
    </row>
    <row r="2375" spans="1:8" x14ac:dyDescent="0.2">
      <c r="A2375" s="271"/>
      <c r="B2375" s="313"/>
      <c r="C2375" s="313"/>
      <c r="D2375" s="362"/>
      <c r="E2375" s="362"/>
      <c r="F2375" s="362"/>
      <c r="G2375" s="362"/>
      <c r="H2375" s="362"/>
    </row>
    <row r="2376" spans="1:8" x14ac:dyDescent="0.2">
      <c r="A2376" s="271"/>
      <c r="B2376" s="313"/>
      <c r="C2376" s="313"/>
      <c r="D2376" s="362"/>
      <c r="E2376" s="362"/>
      <c r="F2376" s="362"/>
      <c r="G2376" s="362"/>
      <c r="H2376" s="362"/>
    </row>
    <row r="2377" spans="1:8" x14ac:dyDescent="0.2">
      <c r="A2377" s="271"/>
      <c r="B2377" s="313"/>
      <c r="C2377" s="313"/>
      <c r="D2377" s="362"/>
      <c r="E2377" s="362"/>
      <c r="F2377" s="362"/>
      <c r="G2377" s="362"/>
      <c r="H2377" s="362"/>
    </row>
    <row r="2378" spans="1:8" x14ac:dyDescent="0.2">
      <c r="A2378" s="271"/>
      <c r="B2378" s="313"/>
      <c r="C2378" s="313"/>
      <c r="D2378" s="362"/>
      <c r="E2378" s="362"/>
      <c r="F2378" s="362"/>
      <c r="G2378" s="362"/>
      <c r="H2378" s="362"/>
    </row>
    <row r="2379" spans="1:8" x14ac:dyDescent="0.2">
      <c r="A2379" s="271"/>
      <c r="B2379" s="313"/>
      <c r="C2379" s="313"/>
      <c r="D2379" s="362"/>
      <c r="E2379" s="362"/>
      <c r="F2379" s="362"/>
      <c r="G2379" s="362"/>
      <c r="H2379" s="362"/>
    </row>
    <row r="2380" spans="1:8" x14ac:dyDescent="0.2">
      <c r="A2380" s="271"/>
      <c r="B2380" s="313"/>
      <c r="C2380" s="313"/>
      <c r="D2380" s="362"/>
      <c r="E2380" s="362"/>
      <c r="F2380" s="362"/>
      <c r="G2380" s="362"/>
      <c r="H2380" s="362"/>
    </row>
    <row r="2381" spans="1:8" x14ac:dyDescent="0.2">
      <c r="A2381" s="271"/>
      <c r="B2381" s="313"/>
      <c r="C2381" s="313"/>
      <c r="D2381" s="362"/>
      <c r="E2381" s="362"/>
      <c r="F2381" s="362"/>
      <c r="G2381" s="362"/>
      <c r="H2381" s="362"/>
    </row>
    <row r="2382" spans="1:8" x14ac:dyDescent="0.2">
      <c r="A2382" s="271"/>
      <c r="B2382" s="313"/>
      <c r="C2382" s="313"/>
      <c r="D2382" s="362"/>
      <c r="E2382" s="362"/>
      <c r="F2382" s="362"/>
      <c r="G2382" s="362"/>
      <c r="H2382" s="362"/>
    </row>
    <row r="2383" spans="1:8" x14ac:dyDescent="0.2">
      <c r="A2383" s="271"/>
      <c r="B2383" s="313"/>
      <c r="C2383" s="313"/>
      <c r="D2383" s="362"/>
      <c r="E2383" s="362"/>
      <c r="F2383" s="362"/>
      <c r="G2383" s="362"/>
      <c r="H2383" s="362"/>
    </row>
    <row r="2384" spans="1:8" x14ac:dyDescent="0.2">
      <c r="A2384" s="271"/>
      <c r="B2384" s="313"/>
      <c r="C2384" s="313"/>
      <c r="D2384" s="362"/>
      <c r="E2384" s="362"/>
      <c r="F2384" s="362"/>
      <c r="G2384" s="362"/>
      <c r="H2384" s="362"/>
    </row>
    <row r="2385" spans="1:8" x14ac:dyDescent="0.2">
      <c r="A2385" s="271"/>
      <c r="B2385" s="313"/>
      <c r="C2385" s="313"/>
      <c r="D2385" s="362"/>
      <c r="E2385" s="362"/>
      <c r="F2385" s="362"/>
      <c r="G2385" s="362"/>
      <c r="H2385" s="362"/>
    </row>
    <row r="2386" spans="1:8" x14ac:dyDescent="0.2">
      <c r="A2386" s="271"/>
      <c r="B2386" s="313"/>
      <c r="C2386" s="313"/>
      <c r="D2386" s="362"/>
      <c r="E2386" s="362"/>
      <c r="F2386" s="362"/>
      <c r="G2386" s="362"/>
      <c r="H2386" s="362"/>
    </row>
    <row r="2387" spans="1:8" x14ac:dyDescent="0.2">
      <c r="A2387" s="271"/>
      <c r="B2387" s="313"/>
      <c r="C2387" s="313"/>
      <c r="D2387" s="362"/>
      <c r="E2387" s="362"/>
      <c r="F2387" s="362"/>
      <c r="G2387" s="362"/>
      <c r="H2387" s="362"/>
    </row>
    <row r="2388" spans="1:8" x14ac:dyDescent="0.2">
      <c r="A2388" s="271"/>
      <c r="B2388" s="313"/>
      <c r="C2388" s="313"/>
      <c r="D2388" s="362"/>
      <c r="E2388" s="362"/>
      <c r="F2388" s="362"/>
      <c r="G2388" s="362"/>
      <c r="H2388" s="362"/>
    </row>
    <row r="2389" spans="1:8" x14ac:dyDescent="0.2">
      <c r="A2389" s="271"/>
      <c r="B2389" s="313"/>
      <c r="C2389" s="313"/>
      <c r="D2389" s="362"/>
      <c r="E2389" s="362"/>
      <c r="F2389" s="362"/>
      <c r="G2389" s="362"/>
      <c r="H2389" s="362"/>
    </row>
    <row r="2390" spans="1:8" x14ac:dyDescent="0.2">
      <c r="A2390" s="271"/>
      <c r="B2390" s="313"/>
      <c r="C2390" s="313"/>
      <c r="D2390" s="362"/>
      <c r="E2390" s="362"/>
      <c r="F2390" s="362"/>
      <c r="G2390" s="362"/>
      <c r="H2390" s="362"/>
    </row>
    <row r="2391" spans="1:8" x14ac:dyDescent="0.2">
      <c r="A2391" s="271"/>
      <c r="B2391" s="313"/>
      <c r="C2391" s="313"/>
      <c r="D2391" s="362"/>
      <c r="E2391" s="362"/>
      <c r="F2391" s="362"/>
      <c r="G2391" s="362"/>
      <c r="H2391" s="362"/>
    </row>
    <row r="2392" spans="1:8" x14ac:dyDescent="0.2">
      <c r="A2392" s="271"/>
      <c r="B2392" s="313"/>
      <c r="C2392" s="313"/>
      <c r="D2392" s="362"/>
      <c r="E2392" s="362"/>
      <c r="F2392" s="362"/>
      <c r="G2392" s="362"/>
      <c r="H2392" s="362"/>
    </row>
    <row r="2393" spans="1:8" x14ac:dyDescent="0.2">
      <c r="A2393" s="271"/>
      <c r="B2393" s="313"/>
      <c r="C2393" s="313"/>
      <c r="D2393" s="362"/>
      <c r="E2393" s="362"/>
      <c r="F2393" s="362"/>
      <c r="G2393" s="362"/>
      <c r="H2393" s="362"/>
    </row>
    <row r="2394" spans="1:8" x14ac:dyDescent="0.2">
      <c r="A2394" s="271"/>
      <c r="B2394" s="313"/>
      <c r="C2394" s="313"/>
      <c r="D2394" s="362"/>
      <c r="E2394" s="362"/>
      <c r="F2394" s="362"/>
      <c r="G2394" s="362"/>
      <c r="H2394" s="362"/>
    </row>
    <row r="2395" spans="1:8" x14ac:dyDescent="0.2">
      <c r="A2395" s="271"/>
      <c r="B2395" s="313"/>
      <c r="C2395" s="313"/>
      <c r="D2395" s="362"/>
      <c r="E2395" s="362"/>
      <c r="F2395" s="362"/>
      <c r="G2395" s="362"/>
      <c r="H2395" s="362"/>
    </row>
    <row r="2396" spans="1:8" x14ac:dyDescent="0.2">
      <c r="A2396" s="271"/>
      <c r="B2396" s="313"/>
      <c r="C2396" s="313"/>
      <c r="D2396" s="362"/>
      <c r="E2396" s="362"/>
      <c r="F2396" s="362"/>
      <c r="G2396" s="362"/>
      <c r="H2396" s="362"/>
    </row>
    <row r="2397" spans="1:8" x14ac:dyDescent="0.2">
      <c r="A2397" s="271"/>
      <c r="B2397" s="313"/>
      <c r="C2397" s="313"/>
      <c r="D2397" s="362"/>
      <c r="E2397" s="362"/>
      <c r="F2397" s="362"/>
      <c r="G2397" s="362"/>
      <c r="H2397" s="362"/>
    </row>
    <row r="2398" spans="1:8" x14ac:dyDescent="0.2">
      <c r="A2398" s="271"/>
      <c r="B2398" s="313"/>
      <c r="C2398" s="313"/>
      <c r="D2398" s="362"/>
      <c r="E2398" s="362"/>
      <c r="F2398" s="362"/>
      <c r="G2398" s="362"/>
      <c r="H2398" s="362"/>
    </row>
    <row r="2399" spans="1:8" x14ac:dyDescent="0.2">
      <c r="A2399" s="271"/>
      <c r="B2399" s="313"/>
      <c r="C2399" s="313"/>
      <c r="D2399" s="362"/>
      <c r="E2399" s="362"/>
      <c r="F2399" s="362"/>
      <c r="G2399" s="362"/>
      <c r="H2399" s="362"/>
    </row>
    <row r="2400" spans="1:8" x14ac:dyDescent="0.2">
      <c r="A2400" s="271"/>
      <c r="B2400" s="313"/>
      <c r="C2400" s="313"/>
      <c r="D2400" s="362"/>
      <c r="E2400" s="362"/>
      <c r="F2400" s="362"/>
      <c r="G2400" s="362"/>
      <c r="H2400" s="362"/>
    </row>
    <row r="2401" spans="1:8" x14ac:dyDescent="0.2">
      <c r="A2401" s="271"/>
      <c r="B2401" s="313"/>
      <c r="C2401" s="313"/>
      <c r="D2401" s="362"/>
      <c r="E2401" s="362"/>
      <c r="F2401" s="362"/>
      <c r="G2401" s="362"/>
      <c r="H2401" s="362"/>
    </row>
    <row r="2402" spans="1:8" x14ac:dyDescent="0.2">
      <c r="A2402" s="271"/>
      <c r="B2402" s="313"/>
      <c r="C2402" s="313"/>
      <c r="D2402" s="362"/>
      <c r="E2402" s="362"/>
      <c r="F2402" s="362"/>
      <c r="G2402" s="362"/>
      <c r="H2402" s="362"/>
    </row>
    <row r="2403" spans="1:8" x14ac:dyDescent="0.2">
      <c r="A2403" s="271"/>
      <c r="B2403" s="313"/>
      <c r="C2403" s="313"/>
      <c r="D2403" s="362"/>
      <c r="E2403" s="362"/>
      <c r="F2403" s="362"/>
      <c r="G2403" s="362"/>
      <c r="H2403" s="362"/>
    </row>
    <row r="2404" spans="1:8" x14ac:dyDescent="0.2">
      <c r="A2404" s="271"/>
      <c r="B2404" s="313"/>
      <c r="C2404" s="313"/>
      <c r="D2404" s="362"/>
      <c r="E2404" s="362"/>
      <c r="F2404" s="362"/>
      <c r="G2404" s="362"/>
      <c r="H2404" s="362"/>
    </row>
    <row r="2405" spans="1:8" x14ac:dyDescent="0.2">
      <c r="A2405" s="271"/>
      <c r="B2405" s="313"/>
      <c r="C2405" s="313"/>
      <c r="D2405" s="362"/>
      <c r="E2405" s="362"/>
      <c r="F2405" s="362"/>
      <c r="G2405" s="362"/>
      <c r="H2405" s="362"/>
    </row>
    <row r="2406" spans="1:8" x14ac:dyDescent="0.2">
      <c r="A2406" s="271"/>
      <c r="B2406" s="313"/>
      <c r="C2406" s="313"/>
      <c r="D2406" s="362"/>
      <c r="E2406" s="362"/>
      <c r="F2406" s="362"/>
      <c r="G2406" s="362"/>
      <c r="H2406" s="362"/>
    </row>
    <row r="2407" spans="1:8" x14ac:dyDescent="0.2">
      <c r="A2407" s="271"/>
      <c r="B2407" s="313"/>
      <c r="C2407" s="313"/>
      <c r="D2407" s="362"/>
      <c r="E2407" s="362"/>
      <c r="F2407" s="362"/>
      <c r="G2407" s="362"/>
      <c r="H2407" s="362"/>
    </row>
    <row r="2408" spans="1:8" x14ac:dyDescent="0.2">
      <c r="A2408" s="271"/>
      <c r="B2408" s="313"/>
      <c r="C2408" s="313"/>
      <c r="D2408" s="362"/>
      <c r="E2408" s="362"/>
      <c r="F2408" s="362"/>
      <c r="G2408" s="362"/>
      <c r="H2408" s="362"/>
    </row>
    <row r="2409" spans="1:8" x14ac:dyDescent="0.2">
      <c r="A2409" s="271"/>
      <c r="B2409" s="313"/>
      <c r="C2409" s="313"/>
      <c r="D2409" s="362"/>
      <c r="E2409" s="362"/>
      <c r="F2409" s="362"/>
      <c r="G2409" s="362"/>
      <c r="H2409" s="362"/>
    </row>
    <row r="2410" spans="1:8" x14ac:dyDescent="0.2">
      <c r="A2410" s="271"/>
      <c r="B2410" s="313"/>
      <c r="C2410" s="313"/>
      <c r="D2410" s="362"/>
      <c r="E2410" s="362"/>
      <c r="F2410" s="362"/>
      <c r="G2410" s="362"/>
      <c r="H2410" s="362"/>
    </row>
    <row r="2411" spans="1:8" x14ac:dyDescent="0.2">
      <c r="A2411" s="271"/>
      <c r="B2411" s="313"/>
      <c r="C2411" s="313"/>
      <c r="D2411" s="362"/>
      <c r="E2411" s="362"/>
      <c r="F2411" s="362"/>
      <c r="G2411" s="362"/>
      <c r="H2411" s="362"/>
    </row>
    <row r="2412" spans="1:8" x14ac:dyDescent="0.2">
      <c r="A2412" s="271"/>
      <c r="B2412" s="313"/>
      <c r="C2412" s="313"/>
      <c r="D2412" s="362"/>
      <c r="E2412" s="362"/>
      <c r="F2412" s="362"/>
      <c r="G2412" s="362"/>
      <c r="H2412" s="362"/>
    </row>
    <row r="2413" spans="1:8" x14ac:dyDescent="0.2">
      <c r="A2413" s="271"/>
      <c r="B2413" s="313"/>
      <c r="C2413" s="313"/>
      <c r="D2413" s="362"/>
      <c r="E2413" s="362"/>
      <c r="F2413" s="362"/>
      <c r="G2413" s="362"/>
      <c r="H2413" s="362"/>
    </row>
    <row r="2414" spans="1:8" x14ac:dyDescent="0.2">
      <c r="A2414" s="271"/>
      <c r="B2414" s="313"/>
      <c r="C2414" s="313"/>
      <c r="D2414" s="362"/>
      <c r="E2414" s="362"/>
      <c r="F2414" s="362"/>
      <c r="G2414" s="362"/>
      <c r="H2414" s="362"/>
    </row>
    <row r="2415" spans="1:8" x14ac:dyDescent="0.2">
      <c r="A2415" s="271"/>
      <c r="B2415" s="313"/>
      <c r="C2415" s="313"/>
      <c r="D2415" s="362"/>
      <c r="E2415" s="362"/>
      <c r="F2415" s="362"/>
      <c r="G2415" s="362"/>
      <c r="H2415" s="362"/>
    </row>
    <row r="2416" spans="1:8" x14ac:dyDescent="0.2">
      <c r="A2416" s="271"/>
      <c r="B2416" s="313"/>
      <c r="C2416" s="313"/>
      <c r="D2416" s="362"/>
      <c r="E2416" s="362"/>
      <c r="F2416" s="362"/>
      <c r="G2416" s="362"/>
      <c r="H2416" s="362"/>
    </row>
    <row r="2417" spans="1:8" x14ac:dyDescent="0.2">
      <c r="A2417" s="271"/>
      <c r="B2417" s="313"/>
      <c r="C2417" s="313"/>
      <c r="D2417" s="362"/>
      <c r="E2417" s="362"/>
      <c r="F2417" s="362"/>
      <c r="G2417" s="362"/>
      <c r="H2417" s="362"/>
    </row>
    <row r="2418" spans="1:8" x14ac:dyDescent="0.2">
      <c r="A2418" s="271"/>
      <c r="B2418" s="313"/>
      <c r="C2418" s="313"/>
      <c r="D2418" s="362"/>
      <c r="E2418" s="362"/>
      <c r="F2418" s="362"/>
      <c r="G2418" s="362"/>
      <c r="H2418" s="362"/>
    </row>
    <row r="2419" spans="1:8" x14ac:dyDescent="0.2">
      <c r="A2419" s="271"/>
      <c r="B2419" s="313"/>
      <c r="C2419" s="313"/>
      <c r="D2419" s="362"/>
      <c r="E2419" s="362"/>
      <c r="F2419" s="362"/>
      <c r="G2419" s="362"/>
      <c r="H2419" s="362"/>
    </row>
    <row r="2420" spans="1:8" x14ac:dyDescent="0.2">
      <c r="A2420" s="271"/>
      <c r="B2420" s="313"/>
      <c r="C2420" s="313"/>
      <c r="D2420" s="362"/>
      <c r="E2420" s="362"/>
      <c r="F2420" s="362"/>
      <c r="G2420" s="362"/>
      <c r="H2420" s="362"/>
    </row>
    <row r="2421" spans="1:8" x14ac:dyDescent="0.2">
      <c r="A2421" s="271"/>
      <c r="B2421" s="313"/>
      <c r="C2421" s="313"/>
      <c r="D2421" s="362"/>
      <c r="E2421" s="362"/>
      <c r="F2421" s="362"/>
      <c r="G2421" s="362"/>
      <c r="H2421" s="362"/>
    </row>
    <row r="2422" spans="1:8" x14ac:dyDescent="0.2">
      <c r="A2422" s="271"/>
      <c r="B2422" s="313"/>
      <c r="C2422" s="313"/>
      <c r="D2422" s="362"/>
      <c r="E2422" s="362"/>
      <c r="F2422" s="362"/>
      <c r="G2422" s="362"/>
      <c r="H2422" s="362"/>
    </row>
    <row r="2423" spans="1:8" x14ac:dyDescent="0.2">
      <c r="A2423" s="271"/>
      <c r="B2423" s="313"/>
      <c r="C2423" s="313"/>
      <c r="D2423" s="362"/>
      <c r="E2423" s="362"/>
      <c r="F2423" s="362"/>
      <c r="G2423" s="362"/>
      <c r="H2423" s="362"/>
    </row>
    <row r="2424" spans="1:8" x14ac:dyDescent="0.2">
      <c r="A2424" s="271"/>
      <c r="B2424" s="313"/>
      <c r="C2424" s="313"/>
      <c r="D2424" s="362"/>
      <c r="E2424" s="362"/>
      <c r="F2424" s="362"/>
      <c r="G2424" s="362"/>
      <c r="H2424" s="362"/>
    </row>
    <row r="2425" spans="1:8" x14ac:dyDescent="0.2">
      <c r="A2425" s="271"/>
      <c r="B2425" s="313"/>
      <c r="C2425" s="313"/>
      <c r="D2425" s="362"/>
      <c r="E2425" s="362"/>
      <c r="F2425" s="362"/>
      <c r="G2425" s="362"/>
      <c r="H2425" s="362"/>
    </row>
    <row r="2426" spans="1:8" x14ac:dyDescent="0.2">
      <c r="A2426" s="271"/>
      <c r="B2426" s="313"/>
      <c r="C2426" s="313"/>
      <c r="D2426" s="362"/>
      <c r="E2426" s="362"/>
      <c r="F2426" s="362"/>
      <c r="G2426" s="362"/>
      <c r="H2426" s="362"/>
    </row>
    <row r="2427" spans="1:8" x14ac:dyDescent="0.2">
      <c r="A2427" s="271"/>
      <c r="B2427" s="313"/>
      <c r="C2427" s="313"/>
      <c r="D2427" s="362"/>
      <c r="E2427" s="362"/>
      <c r="F2427" s="362"/>
      <c r="G2427" s="362"/>
      <c r="H2427" s="362"/>
    </row>
    <row r="2428" spans="1:8" x14ac:dyDescent="0.2">
      <c r="A2428" s="271"/>
      <c r="B2428" s="313"/>
      <c r="C2428" s="313"/>
      <c r="D2428" s="362"/>
      <c r="E2428" s="362"/>
      <c r="F2428" s="362"/>
      <c r="G2428" s="362"/>
      <c r="H2428" s="362"/>
    </row>
    <row r="2429" spans="1:8" x14ac:dyDescent="0.2">
      <c r="A2429" s="271"/>
      <c r="B2429" s="313"/>
      <c r="C2429" s="313"/>
      <c r="D2429" s="362"/>
      <c r="E2429" s="362"/>
      <c r="F2429" s="362"/>
      <c r="G2429" s="362"/>
      <c r="H2429" s="362"/>
    </row>
    <row r="2430" spans="1:8" x14ac:dyDescent="0.2">
      <c r="A2430" s="271"/>
      <c r="B2430" s="313"/>
      <c r="C2430" s="313"/>
      <c r="D2430" s="362"/>
      <c r="E2430" s="362"/>
      <c r="F2430" s="362"/>
      <c r="G2430" s="362"/>
      <c r="H2430" s="362"/>
    </row>
    <row r="2431" spans="1:8" x14ac:dyDescent="0.2">
      <c r="A2431" s="271"/>
      <c r="B2431" s="313"/>
      <c r="C2431" s="313"/>
      <c r="D2431" s="362"/>
      <c r="E2431" s="362"/>
      <c r="F2431" s="362"/>
      <c r="G2431" s="362"/>
      <c r="H2431" s="362"/>
    </row>
    <row r="2432" spans="1:8" x14ac:dyDescent="0.2">
      <c r="A2432" s="271"/>
      <c r="B2432" s="313"/>
      <c r="C2432" s="313"/>
      <c r="D2432" s="362"/>
      <c r="E2432" s="362"/>
      <c r="F2432" s="362"/>
      <c r="G2432" s="362"/>
      <c r="H2432" s="362"/>
    </row>
    <row r="2433" spans="1:8" x14ac:dyDescent="0.2">
      <c r="A2433" s="271"/>
      <c r="B2433" s="313"/>
      <c r="C2433" s="313"/>
      <c r="D2433" s="362"/>
      <c r="E2433" s="362"/>
      <c r="F2433" s="362"/>
      <c r="G2433" s="362"/>
      <c r="H2433" s="362"/>
    </row>
    <row r="2434" spans="1:8" x14ac:dyDescent="0.2">
      <c r="A2434" s="271"/>
      <c r="B2434" s="313"/>
      <c r="C2434" s="313"/>
      <c r="D2434" s="362"/>
      <c r="E2434" s="362"/>
      <c r="F2434" s="362"/>
      <c r="G2434" s="362"/>
      <c r="H2434" s="362"/>
    </row>
    <row r="2435" spans="1:8" x14ac:dyDescent="0.2">
      <c r="A2435" s="271"/>
      <c r="B2435" s="313"/>
      <c r="C2435" s="313"/>
      <c r="D2435" s="362"/>
      <c r="E2435" s="362"/>
      <c r="F2435" s="362"/>
      <c r="G2435" s="362"/>
      <c r="H2435" s="362"/>
    </row>
    <row r="2436" spans="1:8" x14ac:dyDescent="0.2">
      <c r="A2436" s="271"/>
      <c r="B2436" s="313"/>
      <c r="C2436" s="313"/>
      <c r="D2436" s="362"/>
      <c r="E2436" s="362"/>
      <c r="F2436" s="362"/>
      <c r="G2436" s="362"/>
      <c r="H2436" s="362"/>
    </row>
    <row r="2437" spans="1:8" x14ac:dyDescent="0.2">
      <c r="A2437" s="271"/>
      <c r="B2437" s="313"/>
      <c r="C2437" s="313"/>
      <c r="D2437" s="362"/>
      <c r="E2437" s="362"/>
      <c r="F2437" s="362"/>
      <c r="G2437" s="362"/>
      <c r="H2437" s="362"/>
    </row>
    <row r="2438" spans="1:8" x14ac:dyDescent="0.2">
      <c r="A2438" s="271"/>
      <c r="B2438" s="313"/>
      <c r="C2438" s="313"/>
      <c r="D2438" s="362"/>
      <c r="E2438" s="362"/>
      <c r="F2438" s="362"/>
      <c r="G2438" s="362"/>
      <c r="H2438" s="362"/>
    </row>
    <row r="2439" spans="1:8" x14ac:dyDescent="0.2">
      <c r="A2439" s="271"/>
      <c r="B2439" s="313"/>
      <c r="C2439" s="313"/>
      <c r="D2439" s="362"/>
      <c r="E2439" s="362"/>
      <c r="F2439" s="362"/>
      <c r="G2439" s="362"/>
      <c r="H2439" s="362"/>
    </row>
    <row r="2440" spans="1:8" x14ac:dyDescent="0.2">
      <c r="A2440" s="271"/>
      <c r="B2440" s="313"/>
      <c r="C2440" s="313"/>
      <c r="D2440" s="362"/>
      <c r="E2440" s="362"/>
      <c r="F2440" s="362"/>
      <c r="G2440" s="362"/>
      <c r="H2440" s="362"/>
    </row>
    <row r="2441" spans="1:8" x14ac:dyDescent="0.2">
      <c r="A2441" s="271"/>
      <c r="B2441" s="313"/>
      <c r="C2441" s="313"/>
      <c r="D2441" s="362"/>
      <c r="E2441" s="362"/>
      <c r="F2441" s="362"/>
      <c r="G2441" s="362"/>
      <c r="H2441" s="362"/>
    </row>
    <row r="2442" spans="1:8" x14ac:dyDescent="0.2">
      <c r="A2442" s="271"/>
      <c r="B2442" s="313"/>
      <c r="C2442" s="313"/>
      <c r="D2442" s="362"/>
      <c r="E2442" s="362"/>
      <c r="F2442" s="362"/>
      <c r="G2442" s="362"/>
      <c r="H2442" s="362"/>
    </row>
    <row r="2443" spans="1:8" x14ac:dyDescent="0.2">
      <c r="A2443" s="271"/>
      <c r="B2443" s="313"/>
      <c r="C2443" s="313"/>
      <c r="D2443" s="362"/>
      <c r="E2443" s="362"/>
      <c r="F2443" s="362"/>
      <c r="G2443" s="362"/>
      <c r="H2443" s="362"/>
    </row>
    <row r="2444" spans="1:8" x14ac:dyDescent="0.2">
      <c r="A2444" s="271"/>
      <c r="B2444" s="313"/>
      <c r="C2444" s="313"/>
      <c r="D2444" s="362"/>
      <c r="E2444" s="362"/>
      <c r="F2444" s="362"/>
      <c r="G2444" s="362"/>
      <c r="H2444" s="362"/>
    </row>
    <row r="2445" spans="1:8" x14ac:dyDescent="0.2">
      <c r="A2445" s="271"/>
      <c r="B2445" s="313"/>
      <c r="C2445" s="313"/>
      <c r="D2445" s="362"/>
      <c r="E2445" s="362"/>
      <c r="F2445" s="362"/>
      <c r="G2445" s="362"/>
      <c r="H2445" s="362"/>
    </row>
    <row r="2446" spans="1:8" x14ac:dyDescent="0.2">
      <c r="A2446" s="271"/>
      <c r="B2446" s="313"/>
      <c r="C2446" s="313"/>
      <c r="D2446" s="362"/>
      <c r="E2446" s="362"/>
      <c r="F2446" s="362"/>
      <c r="G2446" s="362"/>
      <c r="H2446" s="362"/>
    </row>
    <row r="2447" spans="1:8" x14ac:dyDescent="0.2">
      <c r="A2447" s="271"/>
      <c r="B2447" s="313"/>
      <c r="C2447" s="313"/>
      <c r="D2447" s="362"/>
      <c r="E2447" s="362"/>
      <c r="F2447" s="362"/>
      <c r="G2447" s="362"/>
      <c r="H2447" s="362"/>
    </row>
    <row r="2448" spans="1:8" x14ac:dyDescent="0.2">
      <c r="A2448" s="271"/>
      <c r="B2448" s="313"/>
      <c r="C2448" s="313"/>
      <c r="D2448" s="362"/>
      <c r="E2448" s="362"/>
      <c r="F2448" s="362"/>
      <c r="G2448" s="362"/>
      <c r="H2448" s="362"/>
    </row>
    <row r="2449" spans="1:8" x14ac:dyDescent="0.2">
      <c r="A2449" s="271"/>
      <c r="B2449" s="313"/>
      <c r="C2449" s="313"/>
      <c r="D2449" s="362"/>
      <c r="E2449" s="362"/>
      <c r="F2449" s="362"/>
      <c r="G2449" s="362"/>
      <c r="H2449" s="362"/>
    </row>
    <row r="2450" spans="1:8" x14ac:dyDescent="0.2">
      <c r="A2450" s="271"/>
      <c r="B2450" s="313"/>
      <c r="C2450" s="313"/>
      <c r="D2450" s="362"/>
      <c r="E2450" s="362"/>
      <c r="F2450" s="362"/>
      <c r="G2450" s="362"/>
      <c r="H2450" s="362"/>
    </row>
    <row r="2451" spans="1:8" x14ac:dyDescent="0.2">
      <c r="A2451" s="271"/>
      <c r="B2451" s="313"/>
      <c r="C2451" s="313"/>
      <c r="D2451" s="362"/>
      <c r="E2451" s="362"/>
      <c r="F2451" s="362"/>
      <c r="G2451" s="362"/>
      <c r="H2451" s="362"/>
    </row>
    <row r="2452" spans="1:8" x14ac:dyDescent="0.2">
      <c r="A2452" s="271"/>
      <c r="B2452" s="313"/>
      <c r="C2452" s="313"/>
      <c r="D2452" s="362"/>
      <c r="E2452" s="362"/>
      <c r="F2452" s="362"/>
      <c r="G2452" s="362"/>
      <c r="H2452" s="362"/>
    </row>
    <row r="2453" spans="1:8" x14ac:dyDescent="0.2">
      <c r="A2453" s="271"/>
      <c r="B2453" s="313"/>
      <c r="C2453" s="313"/>
      <c r="D2453" s="362"/>
      <c r="E2453" s="362"/>
      <c r="F2453" s="362"/>
      <c r="G2453" s="362"/>
      <c r="H2453" s="362"/>
    </row>
    <row r="2454" spans="1:8" x14ac:dyDescent="0.2">
      <c r="A2454" s="271"/>
      <c r="B2454" s="313"/>
      <c r="C2454" s="313"/>
      <c r="D2454" s="362"/>
      <c r="E2454" s="362"/>
      <c r="F2454" s="362"/>
      <c r="G2454" s="362"/>
      <c r="H2454" s="362"/>
    </row>
    <row r="2455" spans="1:8" x14ac:dyDescent="0.2">
      <c r="A2455" s="271"/>
      <c r="B2455" s="313"/>
      <c r="C2455" s="313"/>
      <c r="D2455" s="362"/>
      <c r="E2455" s="362"/>
      <c r="F2455" s="362"/>
      <c r="G2455" s="362"/>
      <c r="H2455" s="362"/>
    </row>
    <row r="2456" spans="1:8" x14ac:dyDescent="0.2">
      <c r="A2456" s="271"/>
      <c r="B2456" s="313"/>
      <c r="C2456" s="313"/>
      <c r="D2456" s="362"/>
      <c r="E2456" s="362"/>
      <c r="F2456" s="362"/>
      <c r="G2456" s="362"/>
      <c r="H2456" s="362"/>
    </row>
    <row r="2457" spans="1:8" x14ac:dyDescent="0.2">
      <c r="A2457" s="271"/>
      <c r="B2457" s="313"/>
      <c r="C2457" s="313"/>
      <c r="D2457" s="362"/>
      <c r="E2457" s="362"/>
      <c r="F2457" s="362"/>
      <c r="G2457" s="362"/>
      <c r="H2457" s="362"/>
    </row>
    <row r="2458" spans="1:8" x14ac:dyDescent="0.2">
      <c r="A2458" s="271"/>
      <c r="B2458" s="313"/>
      <c r="C2458" s="313"/>
      <c r="D2458" s="362"/>
      <c r="E2458" s="362"/>
      <c r="F2458" s="362"/>
      <c r="G2458" s="362"/>
      <c r="H2458" s="362"/>
    </row>
    <row r="2459" spans="1:8" x14ac:dyDescent="0.2">
      <c r="A2459" s="271"/>
      <c r="B2459" s="313"/>
      <c r="C2459" s="313"/>
      <c r="D2459" s="362"/>
      <c r="E2459" s="362"/>
      <c r="F2459" s="362"/>
      <c r="G2459" s="362"/>
      <c r="H2459" s="362"/>
    </row>
    <row r="2460" spans="1:8" x14ac:dyDescent="0.2">
      <c r="A2460" s="271"/>
      <c r="B2460" s="313"/>
      <c r="C2460" s="313"/>
      <c r="D2460" s="362"/>
      <c r="E2460" s="362"/>
      <c r="F2460" s="362"/>
      <c r="G2460" s="362"/>
      <c r="H2460" s="362"/>
    </row>
    <row r="2461" spans="1:8" x14ac:dyDescent="0.2">
      <c r="A2461" s="271"/>
      <c r="B2461" s="313"/>
      <c r="C2461" s="313"/>
      <c r="D2461" s="362"/>
      <c r="E2461" s="362"/>
      <c r="F2461" s="362"/>
      <c r="G2461" s="362"/>
      <c r="H2461" s="362"/>
    </row>
    <row r="2462" spans="1:8" x14ac:dyDescent="0.2">
      <c r="A2462" s="271"/>
      <c r="B2462" s="313"/>
      <c r="C2462" s="313"/>
      <c r="D2462" s="362"/>
      <c r="E2462" s="362"/>
      <c r="F2462" s="362"/>
      <c r="G2462" s="362"/>
      <c r="H2462" s="362"/>
    </row>
    <row r="2463" spans="1:8" x14ac:dyDescent="0.2">
      <c r="A2463" s="271"/>
      <c r="B2463" s="313"/>
      <c r="C2463" s="313"/>
      <c r="D2463" s="362"/>
      <c r="E2463" s="362"/>
      <c r="F2463" s="362"/>
      <c r="G2463" s="362"/>
      <c r="H2463" s="362"/>
    </row>
    <row r="2464" spans="1:8" x14ac:dyDescent="0.2">
      <c r="A2464" s="271"/>
      <c r="B2464" s="313"/>
      <c r="C2464" s="313"/>
      <c r="D2464" s="362"/>
      <c r="E2464" s="362"/>
      <c r="F2464" s="362"/>
      <c r="G2464" s="362"/>
      <c r="H2464" s="362"/>
    </row>
    <row r="2465" spans="1:8" x14ac:dyDescent="0.2">
      <c r="A2465" s="271"/>
      <c r="B2465" s="313"/>
      <c r="C2465" s="313"/>
      <c r="D2465" s="362"/>
      <c r="E2465" s="362"/>
      <c r="F2465" s="362"/>
      <c r="G2465" s="362"/>
      <c r="H2465" s="362"/>
    </row>
    <row r="2466" spans="1:8" x14ac:dyDescent="0.2">
      <c r="A2466" s="271"/>
      <c r="B2466" s="313"/>
      <c r="C2466" s="313"/>
      <c r="D2466" s="362"/>
      <c r="E2466" s="362"/>
      <c r="F2466" s="362"/>
      <c r="G2466" s="362"/>
      <c r="H2466" s="362"/>
    </row>
    <row r="2467" spans="1:8" x14ac:dyDescent="0.2">
      <c r="A2467" s="271"/>
      <c r="B2467" s="313"/>
      <c r="C2467" s="313"/>
      <c r="D2467" s="362"/>
      <c r="E2467" s="362"/>
      <c r="F2467" s="362"/>
      <c r="G2467" s="362"/>
      <c r="H2467" s="362"/>
    </row>
    <row r="2468" spans="1:8" x14ac:dyDescent="0.2">
      <c r="A2468" s="271"/>
      <c r="B2468" s="313"/>
      <c r="C2468" s="313"/>
      <c r="D2468" s="362"/>
      <c r="E2468" s="362"/>
      <c r="F2468" s="362"/>
      <c r="G2468" s="362"/>
      <c r="H2468" s="362"/>
    </row>
    <row r="2469" spans="1:8" x14ac:dyDescent="0.2">
      <c r="A2469" s="271"/>
      <c r="B2469" s="313"/>
      <c r="C2469" s="313"/>
      <c r="D2469" s="362"/>
      <c r="E2469" s="362"/>
      <c r="F2469" s="362"/>
      <c r="G2469" s="362"/>
      <c r="H2469" s="362"/>
    </row>
    <row r="2470" spans="1:8" x14ac:dyDescent="0.2">
      <c r="A2470" s="271"/>
      <c r="B2470" s="313"/>
      <c r="C2470" s="313"/>
      <c r="D2470" s="362"/>
      <c r="E2470" s="362"/>
      <c r="F2470" s="362"/>
      <c r="G2470" s="362"/>
      <c r="H2470" s="362"/>
    </row>
    <row r="2471" spans="1:8" x14ac:dyDescent="0.2">
      <c r="A2471" s="271"/>
      <c r="B2471" s="313"/>
      <c r="C2471" s="313"/>
      <c r="D2471" s="362"/>
      <c r="E2471" s="362"/>
      <c r="F2471" s="362"/>
      <c r="G2471" s="362"/>
      <c r="H2471" s="362"/>
    </row>
    <row r="2472" spans="1:8" x14ac:dyDescent="0.2">
      <c r="A2472" s="271"/>
      <c r="B2472" s="313"/>
      <c r="C2472" s="313"/>
      <c r="D2472" s="362"/>
      <c r="E2472" s="362"/>
      <c r="F2472" s="362"/>
      <c r="G2472" s="362"/>
      <c r="H2472" s="362"/>
    </row>
    <row r="2473" spans="1:8" x14ac:dyDescent="0.2">
      <c r="A2473" s="271"/>
      <c r="B2473" s="313"/>
      <c r="C2473" s="313"/>
      <c r="D2473" s="362"/>
      <c r="E2473" s="362"/>
      <c r="F2473" s="362"/>
      <c r="G2473" s="362"/>
      <c r="H2473" s="362"/>
    </row>
    <row r="2474" spans="1:8" x14ac:dyDescent="0.2">
      <c r="A2474" s="271"/>
      <c r="B2474" s="313"/>
      <c r="C2474" s="313"/>
      <c r="D2474" s="362"/>
      <c r="E2474" s="362"/>
      <c r="F2474" s="362"/>
      <c r="G2474" s="362"/>
      <c r="H2474" s="362"/>
    </row>
    <row r="2475" spans="1:8" x14ac:dyDescent="0.2">
      <c r="A2475" s="271"/>
      <c r="B2475" s="313"/>
      <c r="C2475" s="313"/>
      <c r="D2475" s="362"/>
      <c r="E2475" s="362"/>
      <c r="F2475" s="362"/>
      <c r="G2475" s="362"/>
      <c r="H2475" s="362"/>
    </row>
    <row r="2476" spans="1:8" x14ac:dyDescent="0.2">
      <c r="A2476" s="271"/>
      <c r="B2476" s="313"/>
      <c r="C2476" s="313"/>
      <c r="D2476" s="362"/>
      <c r="E2476" s="362"/>
      <c r="F2476" s="362"/>
      <c r="G2476" s="362"/>
      <c r="H2476" s="362"/>
    </row>
    <row r="2477" spans="1:8" x14ac:dyDescent="0.2">
      <c r="A2477" s="271"/>
      <c r="B2477" s="313"/>
      <c r="C2477" s="313"/>
      <c r="D2477" s="362"/>
      <c r="E2477" s="362"/>
      <c r="F2477" s="362"/>
      <c r="G2477" s="362"/>
      <c r="H2477" s="362"/>
    </row>
    <row r="2478" spans="1:8" x14ac:dyDescent="0.2">
      <c r="A2478" s="271"/>
      <c r="B2478" s="313"/>
      <c r="C2478" s="313"/>
      <c r="D2478" s="362"/>
      <c r="E2478" s="362"/>
      <c r="F2478" s="362"/>
      <c r="G2478" s="362"/>
      <c r="H2478" s="362"/>
    </row>
    <row r="2479" spans="1:8" x14ac:dyDescent="0.2">
      <c r="A2479" s="271"/>
      <c r="B2479" s="313"/>
      <c r="C2479" s="313"/>
      <c r="D2479" s="362"/>
      <c r="E2479" s="362"/>
      <c r="F2479" s="362"/>
      <c r="G2479" s="362"/>
      <c r="H2479" s="362"/>
    </row>
    <row r="2480" spans="1:8" x14ac:dyDescent="0.2">
      <c r="A2480" s="271"/>
      <c r="B2480" s="313"/>
      <c r="C2480" s="313"/>
      <c r="D2480" s="362"/>
      <c r="E2480" s="362"/>
      <c r="F2480" s="362"/>
      <c r="G2480" s="362"/>
      <c r="H2480" s="362"/>
    </row>
    <row r="2481" spans="1:8" x14ac:dyDescent="0.2">
      <c r="A2481" s="271"/>
      <c r="B2481" s="313"/>
      <c r="C2481" s="313"/>
      <c r="D2481" s="362"/>
      <c r="E2481" s="362"/>
      <c r="F2481" s="362"/>
      <c r="G2481" s="362"/>
      <c r="H2481" s="362"/>
    </row>
    <row r="2482" spans="1:8" x14ac:dyDescent="0.2">
      <c r="A2482" s="271"/>
      <c r="B2482" s="313"/>
      <c r="C2482" s="313"/>
      <c r="D2482" s="362"/>
      <c r="E2482" s="362"/>
      <c r="F2482" s="362"/>
      <c r="G2482" s="362"/>
      <c r="H2482" s="362"/>
    </row>
    <row r="2483" spans="1:8" x14ac:dyDescent="0.2">
      <c r="A2483" s="271"/>
      <c r="B2483" s="313"/>
      <c r="C2483" s="313"/>
      <c r="D2483" s="362"/>
      <c r="E2483" s="362"/>
      <c r="F2483" s="362"/>
      <c r="G2483" s="362"/>
      <c r="H2483" s="362"/>
    </row>
    <row r="2484" spans="1:8" x14ac:dyDescent="0.2">
      <c r="A2484" s="271"/>
      <c r="B2484" s="313"/>
      <c r="C2484" s="313"/>
      <c r="D2484" s="362"/>
      <c r="E2484" s="362"/>
      <c r="F2484" s="362"/>
      <c r="G2484" s="362"/>
      <c r="H2484" s="362"/>
    </row>
    <row r="2485" spans="1:8" x14ac:dyDescent="0.2">
      <c r="A2485" s="271"/>
      <c r="B2485" s="313"/>
      <c r="C2485" s="313"/>
      <c r="D2485" s="362"/>
      <c r="E2485" s="362"/>
      <c r="F2485" s="362"/>
      <c r="G2485" s="362"/>
      <c r="H2485" s="362"/>
    </row>
    <row r="2486" spans="1:8" x14ac:dyDescent="0.2">
      <c r="A2486" s="271"/>
      <c r="B2486" s="313"/>
      <c r="C2486" s="313"/>
      <c r="D2486" s="362"/>
      <c r="E2486" s="362"/>
      <c r="F2486" s="362"/>
      <c r="G2486" s="362"/>
      <c r="H2486" s="362"/>
    </row>
    <row r="2487" spans="1:8" x14ac:dyDescent="0.2">
      <c r="A2487" s="271"/>
      <c r="B2487" s="313"/>
      <c r="C2487" s="313"/>
      <c r="D2487" s="362"/>
      <c r="E2487" s="362"/>
      <c r="F2487" s="362"/>
      <c r="G2487" s="362"/>
      <c r="H2487" s="362"/>
    </row>
    <row r="2488" spans="1:8" x14ac:dyDescent="0.2">
      <c r="A2488" s="271"/>
      <c r="B2488" s="313"/>
      <c r="C2488" s="313"/>
      <c r="D2488" s="362"/>
      <c r="E2488" s="362"/>
      <c r="F2488" s="362"/>
      <c r="G2488" s="362"/>
      <c r="H2488" s="362"/>
    </row>
    <row r="2489" spans="1:8" x14ac:dyDescent="0.2">
      <c r="A2489" s="271"/>
      <c r="B2489" s="313"/>
      <c r="C2489" s="313"/>
      <c r="D2489" s="362"/>
      <c r="E2489" s="362"/>
      <c r="F2489" s="362"/>
      <c r="G2489" s="362"/>
      <c r="H2489" s="362"/>
    </row>
    <row r="2490" spans="1:8" x14ac:dyDescent="0.2">
      <c r="A2490" s="271"/>
      <c r="B2490" s="313"/>
      <c r="C2490" s="313"/>
      <c r="D2490" s="362"/>
      <c r="E2490" s="362"/>
      <c r="F2490" s="362"/>
      <c r="G2490" s="362"/>
      <c r="H2490" s="362"/>
    </row>
    <row r="2491" spans="1:8" x14ac:dyDescent="0.2">
      <c r="A2491" s="271"/>
      <c r="B2491" s="313"/>
      <c r="C2491" s="313"/>
      <c r="D2491" s="362"/>
      <c r="E2491" s="362"/>
      <c r="F2491" s="362"/>
      <c r="G2491" s="362"/>
      <c r="H2491" s="362"/>
    </row>
    <row r="2492" spans="1:8" x14ac:dyDescent="0.2">
      <c r="A2492" s="271"/>
      <c r="B2492" s="313"/>
      <c r="C2492" s="313"/>
      <c r="D2492" s="362"/>
      <c r="E2492" s="362"/>
      <c r="F2492" s="362"/>
      <c r="G2492" s="362"/>
      <c r="H2492" s="362"/>
    </row>
    <row r="2493" spans="1:8" x14ac:dyDescent="0.2">
      <c r="A2493" s="271"/>
      <c r="B2493" s="313"/>
      <c r="C2493" s="313"/>
      <c r="D2493" s="362"/>
      <c r="E2493" s="362"/>
      <c r="F2493" s="362"/>
      <c r="G2493" s="362"/>
      <c r="H2493" s="362"/>
    </row>
    <row r="2494" spans="1:8" x14ac:dyDescent="0.2">
      <c r="A2494" s="271"/>
      <c r="B2494" s="313"/>
      <c r="C2494" s="313"/>
      <c r="D2494" s="362"/>
      <c r="E2494" s="362"/>
      <c r="F2494" s="362"/>
      <c r="G2494" s="362"/>
      <c r="H2494" s="362"/>
    </row>
    <row r="2495" spans="1:8" x14ac:dyDescent="0.2">
      <c r="A2495" s="271"/>
      <c r="B2495" s="313"/>
      <c r="C2495" s="313"/>
      <c r="D2495" s="362"/>
      <c r="E2495" s="362"/>
      <c r="F2495" s="362"/>
      <c r="G2495" s="362"/>
      <c r="H2495" s="362"/>
    </row>
    <row r="2496" spans="1:8" x14ac:dyDescent="0.2">
      <c r="A2496" s="271"/>
      <c r="B2496" s="313"/>
      <c r="C2496" s="313"/>
      <c r="D2496" s="362"/>
      <c r="E2496" s="362"/>
      <c r="F2496" s="362"/>
      <c r="G2496" s="362"/>
      <c r="H2496" s="362"/>
    </row>
    <row r="2497" spans="1:8" x14ac:dyDescent="0.2">
      <c r="A2497" s="271"/>
      <c r="B2497" s="313"/>
      <c r="C2497" s="313"/>
      <c r="D2497" s="362"/>
      <c r="E2497" s="362"/>
      <c r="F2497" s="362"/>
      <c r="G2497" s="362"/>
      <c r="H2497" s="362"/>
    </row>
    <row r="2498" spans="1:8" x14ac:dyDescent="0.2">
      <c r="A2498" s="271"/>
      <c r="B2498" s="313"/>
      <c r="C2498" s="313"/>
      <c r="D2498" s="362"/>
      <c r="E2498" s="362"/>
      <c r="F2498" s="362"/>
      <c r="G2498" s="362"/>
      <c r="H2498" s="362"/>
    </row>
    <row r="2499" spans="1:8" x14ac:dyDescent="0.2">
      <c r="A2499" s="271"/>
      <c r="B2499" s="313"/>
      <c r="C2499" s="313"/>
      <c r="D2499" s="362"/>
      <c r="E2499" s="362"/>
      <c r="F2499" s="362"/>
      <c r="G2499" s="362"/>
      <c r="H2499" s="362"/>
    </row>
    <row r="2500" spans="1:8" x14ac:dyDescent="0.2">
      <c r="A2500" s="271"/>
      <c r="B2500" s="313"/>
      <c r="C2500" s="313"/>
      <c r="D2500" s="362"/>
      <c r="E2500" s="362"/>
      <c r="F2500" s="362"/>
      <c r="G2500" s="362"/>
      <c r="H2500" s="362"/>
    </row>
    <row r="2501" spans="1:8" x14ac:dyDescent="0.2">
      <c r="A2501" s="271"/>
      <c r="B2501" s="313"/>
      <c r="C2501" s="313"/>
      <c r="D2501" s="362"/>
      <c r="E2501" s="362"/>
      <c r="F2501" s="362"/>
      <c r="G2501" s="362"/>
      <c r="H2501" s="362"/>
    </row>
    <row r="2502" spans="1:8" x14ac:dyDescent="0.2">
      <c r="A2502" s="271"/>
      <c r="B2502" s="313"/>
      <c r="C2502" s="313"/>
      <c r="D2502" s="362"/>
      <c r="E2502" s="362"/>
      <c r="F2502" s="362"/>
      <c r="G2502" s="362"/>
      <c r="H2502" s="362"/>
    </row>
    <row r="2503" spans="1:8" x14ac:dyDescent="0.2">
      <c r="A2503" s="271"/>
      <c r="B2503" s="313"/>
      <c r="C2503" s="313"/>
      <c r="D2503" s="362"/>
      <c r="E2503" s="362"/>
      <c r="F2503" s="362"/>
      <c r="G2503" s="362"/>
      <c r="H2503" s="362"/>
    </row>
    <row r="2504" spans="1:8" x14ac:dyDescent="0.2">
      <c r="A2504" s="271"/>
      <c r="B2504" s="313"/>
      <c r="C2504" s="313"/>
      <c r="D2504" s="362"/>
      <c r="E2504" s="362"/>
      <c r="F2504" s="362"/>
      <c r="G2504" s="362"/>
      <c r="H2504" s="362"/>
    </row>
    <row r="2505" spans="1:8" x14ac:dyDescent="0.2">
      <c r="A2505" s="271"/>
      <c r="B2505" s="313"/>
      <c r="C2505" s="313"/>
      <c r="D2505" s="362"/>
      <c r="E2505" s="362"/>
      <c r="F2505" s="362"/>
      <c r="G2505" s="362"/>
      <c r="H2505" s="362"/>
    </row>
    <row r="2506" spans="1:8" x14ac:dyDescent="0.2">
      <c r="A2506" s="271"/>
      <c r="B2506" s="313"/>
      <c r="C2506" s="313"/>
      <c r="D2506" s="362"/>
      <c r="E2506" s="362"/>
      <c r="F2506" s="362"/>
      <c r="G2506" s="362"/>
      <c r="H2506" s="362"/>
    </row>
    <row r="2507" spans="1:8" x14ac:dyDescent="0.2">
      <c r="A2507" s="271"/>
      <c r="B2507" s="313"/>
      <c r="C2507" s="313"/>
      <c r="D2507" s="362"/>
      <c r="E2507" s="362"/>
      <c r="F2507" s="362"/>
      <c r="G2507" s="362"/>
      <c r="H2507" s="362"/>
    </row>
    <row r="2508" spans="1:8" x14ac:dyDescent="0.2">
      <c r="A2508" s="271"/>
      <c r="B2508" s="313"/>
      <c r="C2508" s="313"/>
      <c r="D2508" s="362"/>
      <c r="E2508" s="362"/>
      <c r="F2508" s="362"/>
      <c r="G2508" s="362"/>
      <c r="H2508" s="362"/>
    </row>
    <row r="2509" spans="1:8" x14ac:dyDescent="0.2">
      <c r="A2509" s="271"/>
      <c r="B2509" s="313"/>
      <c r="C2509" s="313"/>
      <c r="D2509" s="362"/>
      <c r="E2509" s="362"/>
      <c r="F2509" s="362"/>
      <c r="G2509" s="362"/>
      <c r="H2509" s="362"/>
    </row>
    <row r="2510" spans="1:8" x14ac:dyDescent="0.2">
      <c r="A2510" s="271"/>
      <c r="B2510" s="313"/>
      <c r="C2510" s="313"/>
      <c r="D2510" s="362"/>
      <c r="E2510" s="362"/>
      <c r="F2510" s="362"/>
      <c r="G2510" s="362"/>
      <c r="H2510" s="362"/>
    </row>
    <row r="2511" spans="1:8" x14ac:dyDescent="0.2">
      <c r="A2511" s="271"/>
      <c r="B2511" s="313"/>
      <c r="C2511" s="313"/>
      <c r="D2511" s="362"/>
      <c r="E2511" s="362"/>
      <c r="F2511" s="362"/>
      <c r="G2511" s="362"/>
      <c r="H2511" s="362"/>
    </row>
    <row r="2512" spans="1:8" x14ac:dyDescent="0.2">
      <c r="A2512" s="271"/>
      <c r="B2512" s="313"/>
      <c r="C2512" s="313"/>
      <c r="D2512" s="362"/>
      <c r="E2512" s="362"/>
      <c r="F2512" s="362"/>
      <c r="G2512" s="362"/>
      <c r="H2512" s="362"/>
    </row>
    <row r="2513" spans="1:8" x14ac:dyDescent="0.2">
      <c r="A2513" s="271"/>
      <c r="B2513" s="313"/>
      <c r="C2513" s="313"/>
      <c r="D2513" s="362"/>
      <c r="E2513" s="362"/>
      <c r="F2513" s="362"/>
      <c r="G2513" s="362"/>
      <c r="H2513" s="362"/>
    </row>
    <row r="2514" spans="1:8" x14ac:dyDescent="0.2">
      <c r="A2514" s="271"/>
      <c r="B2514" s="313"/>
      <c r="C2514" s="313"/>
      <c r="D2514" s="362"/>
      <c r="E2514" s="362"/>
      <c r="F2514" s="362"/>
      <c r="G2514" s="362"/>
      <c r="H2514" s="362"/>
    </row>
    <row r="2515" spans="1:8" x14ac:dyDescent="0.2">
      <c r="A2515" s="271"/>
      <c r="B2515" s="313"/>
      <c r="C2515" s="313"/>
      <c r="D2515" s="362"/>
      <c r="E2515" s="362"/>
      <c r="F2515" s="362"/>
      <c r="G2515" s="362"/>
      <c r="H2515" s="362"/>
    </row>
    <row r="2516" spans="1:8" x14ac:dyDescent="0.2">
      <c r="A2516" s="271"/>
      <c r="B2516" s="313"/>
      <c r="C2516" s="313"/>
      <c r="D2516" s="362"/>
      <c r="E2516" s="362"/>
      <c r="F2516" s="362"/>
      <c r="G2516" s="362"/>
      <c r="H2516" s="362"/>
    </row>
    <row r="2517" spans="1:8" x14ac:dyDescent="0.2">
      <c r="A2517" s="271"/>
      <c r="B2517" s="313"/>
      <c r="C2517" s="313"/>
      <c r="D2517" s="362"/>
      <c r="E2517" s="362"/>
      <c r="F2517" s="362"/>
      <c r="G2517" s="362"/>
      <c r="H2517" s="362"/>
    </row>
    <row r="2518" spans="1:8" x14ac:dyDescent="0.2">
      <c r="A2518" s="271"/>
      <c r="B2518" s="313"/>
      <c r="C2518" s="313"/>
      <c r="D2518" s="362"/>
      <c r="E2518" s="362"/>
      <c r="F2518" s="362"/>
      <c r="G2518" s="362"/>
      <c r="H2518" s="362"/>
    </row>
    <row r="2519" spans="1:8" x14ac:dyDescent="0.2">
      <c r="A2519" s="271"/>
      <c r="B2519" s="313"/>
      <c r="C2519" s="313"/>
      <c r="D2519" s="362"/>
      <c r="E2519" s="362"/>
      <c r="F2519" s="362"/>
      <c r="G2519" s="362"/>
      <c r="H2519" s="362"/>
    </row>
    <row r="2520" spans="1:8" x14ac:dyDescent="0.2">
      <c r="A2520" s="271"/>
      <c r="B2520" s="313"/>
      <c r="C2520" s="313"/>
      <c r="D2520" s="362"/>
      <c r="E2520" s="362"/>
      <c r="F2520" s="362"/>
      <c r="G2520" s="362"/>
      <c r="H2520" s="362"/>
    </row>
    <row r="2521" spans="1:8" x14ac:dyDescent="0.2">
      <c r="A2521" s="271"/>
      <c r="B2521" s="313"/>
      <c r="C2521" s="313"/>
      <c r="D2521" s="362"/>
      <c r="E2521" s="362"/>
      <c r="F2521" s="362"/>
      <c r="G2521" s="362"/>
      <c r="H2521" s="362"/>
    </row>
    <row r="2522" spans="1:8" x14ac:dyDescent="0.2">
      <c r="A2522" s="271"/>
      <c r="B2522" s="313"/>
      <c r="C2522" s="313"/>
      <c r="D2522" s="362"/>
      <c r="E2522" s="362"/>
      <c r="F2522" s="362"/>
      <c r="G2522" s="362"/>
      <c r="H2522" s="362"/>
    </row>
    <row r="2523" spans="1:8" x14ac:dyDescent="0.2">
      <c r="A2523" s="271"/>
      <c r="B2523" s="313"/>
      <c r="C2523" s="313"/>
      <c r="D2523" s="362"/>
      <c r="E2523" s="362"/>
      <c r="F2523" s="362"/>
      <c r="G2523" s="362"/>
      <c r="H2523" s="362"/>
    </row>
    <row r="2524" spans="1:8" x14ac:dyDescent="0.2">
      <c r="A2524" s="271"/>
      <c r="B2524" s="313"/>
      <c r="C2524" s="313"/>
      <c r="D2524" s="362"/>
      <c r="E2524" s="362"/>
      <c r="F2524" s="362"/>
      <c r="G2524" s="362"/>
      <c r="H2524" s="362"/>
    </row>
    <row r="2525" spans="1:8" x14ac:dyDescent="0.2">
      <c r="A2525" s="271"/>
      <c r="B2525" s="313"/>
      <c r="C2525" s="313"/>
      <c r="D2525" s="362"/>
      <c r="E2525" s="362"/>
      <c r="F2525" s="362"/>
      <c r="G2525" s="362"/>
      <c r="H2525" s="362"/>
    </row>
    <row r="2526" spans="1:8" x14ac:dyDescent="0.2">
      <c r="A2526" s="271"/>
      <c r="B2526" s="313"/>
      <c r="C2526" s="313"/>
      <c r="D2526" s="362"/>
      <c r="E2526" s="362"/>
      <c r="F2526" s="362"/>
      <c r="G2526" s="362"/>
      <c r="H2526" s="362"/>
    </row>
    <row r="2527" spans="1:8" x14ac:dyDescent="0.2">
      <c r="A2527" s="271"/>
      <c r="B2527" s="313"/>
      <c r="C2527" s="313"/>
      <c r="D2527" s="362"/>
      <c r="E2527" s="362"/>
      <c r="F2527" s="362"/>
      <c r="G2527" s="362"/>
      <c r="H2527" s="362"/>
    </row>
    <row r="2528" spans="1:8" x14ac:dyDescent="0.2">
      <c r="A2528" s="271"/>
      <c r="B2528" s="313"/>
      <c r="C2528" s="313"/>
      <c r="D2528" s="362"/>
      <c r="E2528" s="362"/>
      <c r="F2528" s="362"/>
      <c r="G2528" s="362"/>
      <c r="H2528" s="362"/>
    </row>
    <row r="2529" spans="1:8" x14ac:dyDescent="0.2">
      <c r="A2529" s="271"/>
      <c r="B2529" s="313"/>
      <c r="C2529" s="313"/>
      <c r="D2529" s="362"/>
      <c r="E2529" s="362"/>
      <c r="F2529" s="362"/>
      <c r="G2529" s="362"/>
      <c r="H2529" s="362"/>
    </row>
    <row r="2530" spans="1:8" x14ac:dyDescent="0.2">
      <c r="A2530" s="271"/>
      <c r="B2530" s="313"/>
      <c r="C2530" s="313"/>
      <c r="D2530" s="362"/>
      <c r="E2530" s="362"/>
      <c r="F2530" s="362"/>
      <c r="G2530" s="362"/>
      <c r="H2530" s="362"/>
    </row>
    <row r="2531" spans="1:8" x14ac:dyDescent="0.2">
      <c r="A2531" s="271"/>
      <c r="B2531" s="313"/>
      <c r="C2531" s="313"/>
      <c r="D2531" s="362"/>
      <c r="E2531" s="362"/>
      <c r="F2531" s="362"/>
      <c r="G2531" s="362"/>
      <c r="H2531" s="362"/>
    </row>
    <row r="2532" spans="1:8" x14ac:dyDescent="0.2">
      <c r="A2532" s="271"/>
      <c r="B2532" s="313"/>
      <c r="C2532" s="313"/>
      <c r="D2532" s="362"/>
      <c r="E2532" s="362"/>
      <c r="F2532" s="362"/>
      <c r="G2532" s="362"/>
      <c r="H2532" s="362"/>
    </row>
    <row r="2533" spans="1:8" x14ac:dyDescent="0.2">
      <c r="A2533" s="271"/>
      <c r="B2533" s="313"/>
      <c r="C2533" s="313"/>
      <c r="D2533" s="362"/>
      <c r="E2533" s="362"/>
      <c r="F2533" s="362"/>
      <c r="G2533" s="362"/>
      <c r="H2533" s="362"/>
    </row>
    <row r="2534" spans="1:8" x14ac:dyDescent="0.2">
      <c r="A2534" s="271"/>
      <c r="B2534" s="313"/>
      <c r="C2534" s="313"/>
      <c r="D2534" s="362"/>
      <c r="E2534" s="362"/>
      <c r="F2534" s="362"/>
      <c r="G2534" s="362"/>
      <c r="H2534" s="362"/>
    </row>
    <row r="2535" spans="1:8" x14ac:dyDescent="0.2">
      <c r="A2535" s="271"/>
      <c r="B2535" s="313"/>
      <c r="C2535" s="313"/>
      <c r="D2535" s="362"/>
      <c r="E2535" s="362"/>
      <c r="F2535" s="362"/>
      <c r="G2535" s="362"/>
      <c r="H2535" s="362"/>
    </row>
    <row r="2536" spans="1:8" x14ac:dyDescent="0.2">
      <c r="A2536" s="271"/>
      <c r="B2536" s="313"/>
      <c r="C2536" s="313"/>
      <c r="D2536" s="362"/>
      <c r="E2536" s="362"/>
      <c r="F2536" s="362"/>
      <c r="G2536" s="362"/>
      <c r="H2536" s="362"/>
    </row>
    <row r="2537" spans="1:8" x14ac:dyDescent="0.2">
      <c r="A2537" s="271"/>
      <c r="B2537" s="313"/>
      <c r="C2537" s="313"/>
      <c r="D2537" s="362"/>
      <c r="E2537" s="362"/>
      <c r="F2537" s="362"/>
      <c r="G2537" s="362"/>
      <c r="H2537" s="362"/>
    </row>
    <row r="2538" spans="1:8" x14ac:dyDescent="0.2">
      <c r="A2538" s="271"/>
      <c r="B2538" s="313"/>
      <c r="C2538" s="313"/>
      <c r="D2538" s="362"/>
      <c r="E2538" s="362"/>
      <c r="F2538" s="362"/>
      <c r="G2538" s="362"/>
      <c r="H2538" s="362"/>
    </row>
    <row r="2539" spans="1:8" x14ac:dyDescent="0.2">
      <c r="A2539" s="271"/>
      <c r="B2539" s="313"/>
      <c r="C2539" s="313"/>
      <c r="D2539" s="362"/>
      <c r="E2539" s="362"/>
      <c r="F2539" s="362"/>
      <c r="G2539" s="362"/>
      <c r="H2539" s="362"/>
    </row>
    <row r="2540" spans="1:8" x14ac:dyDescent="0.2">
      <c r="A2540" s="271"/>
      <c r="B2540" s="313"/>
      <c r="C2540" s="313"/>
      <c r="D2540" s="362"/>
      <c r="E2540" s="362"/>
      <c r="F2540" s="362"/>
      <c r="G2540" s="362"/>
      <c r="H2540" s="362"/>
    </row>
    <row r="2541" spans="1:8" x14ac:dyDescent="0.2">
      <c r="A2541" s="271"/>
      <c r="B2541" s="313"/>
      <c r="C2541" s="313"/>
      <c r="D2541" s="362"/>
      <c r="E2541" s="362"/>
      <c r="F2541" s="362"/>
      <c r="G2541" s="362"/>
      <c r="H2541" s="362"/>
    </row>
    <row r="2542" spans="1:8" x14ac:dyDescent="0.2">
      <c r="A2542" s="271"/>
      <c r="B2542" s="313"/>
      <c r="C2542" s="313"/>
      <c r="D2542" s="362"/>
      <c r="E2542" s="362"/>
      <c r="F2542" s="362"/>
      <c r="G2542" s="362"/>
      <c r="H2542" s="362"/>
    </row>
    <row r="2543" spans="1:8" x14ac:dyDescent="0.2">
      <c r="A2543" s="271"/>
      <c r="B2543" s="313"/>
      <c r="C2543" s="313"/>
      <c r="D2543" s="362"/>
      <c r="E2543" s="362"/>
      <c r="F2543" s="362"/>
      <c r="G2543" s="362"/>
      <c r="H2543" s="362"/>
    </row>
    <row r="2544" spans="1:8" x14ac:dyDescent="0.2">
      <c r="A2544" s="271"/>
      <c r="B2544" s="313"/>
      <c r="C2544" s="313"/>
      <c r="D2544" s="362"/>
      <c r="E2544" s="362"/>
      <c r="F2544" s="362"/>
      <c r="G2544" s="362"/>
      <c r="H2544" s="362"/>
    </row>
    <row r="2545" spans="1:8" x14ac:dyDescent="0.2">
      <c r="A2545" s="271"/>
      <c r="B2545" s="313"/>
      <c r="C2545" s="313"/>
      <c r="D2545" s="362"/>
      <c r="E2545" s="362"/>
      <c r="F2545" s="362"/>
      <c r="G2545" s="362"/>
      <c r="H2545" s="362"/>
    </row>
    <row r="2546" spans="1:8" x14ac:dyDescent="0.2">
      <c r="A2546" s="271"/>
      <c r="B2546" s="313"/>
      <c r="C2546" s="313"/>
      <c r="D2546" s="362"/>
      <c r="E2546" s="362"/>
      <c r="F2546" s="362"/>
      <c r="G2546" s="362"/>
      <c r="H2546" s="362"/>
    </row>
    <row r="2547" spans="1:8" x14ac:dyDescent="0.2">
      <c r="A2547" s="271"/>
      <c r="B2547" s="313"/>
      <c r="C2547" s="313"/>
      <c r="D2547" s="362"/>
      <c r="E2547" s="362"/>
      <c r="F2547" s="362"/>
      <c r="G2547" s="362"/>
      <c r="H2547" s="362"/>
    </row>
    <row r="2548" spans="1:8" x14ac:dyDescent="0.2">
      <c r="A2548" s="271"/>
      <c r="B2548" s="313"/>
      <c r="C2548" s="313"/>
      <c r="D2548" s="362"/>
      <c r="E2548" s="362"/>
      <c r="F2548" s="362"/>
      <c r="G2548" s="362"/>
      <c r="H2548" s="362"/>
    </row>
    <row r="2549" spans="1:8" x14ac:dyDescent="0.2">
      <c r="A2549" s="271"/>
      <c r="B2549" s="313"/>
      <c r="C2549" s="313"/>
      <c r="D2549" s="362"/>
      <c r="E2549" s="362"/>
      <c r="F2549" s="362"/>
      <c r="G2549" s="362"/>
      <c r="H2549" s="362"/>
    </row>
    <row r="2550" spans="1:8" x14ac:dyDescent="0.2">
      <c r="A2550" s="271"/>
      <c r="B2550" s="313"/>
      <c r="C2550" s="313"/>
      <c r="D2550" s="362"/>
      <c r="E2550" s="362"/>
      <c r="F2550" s="362"/>
      <c r="G2550" s="362"/>
      <c r="H2550" s="362"/>
    </row>
    <row r="2551" spans="1:8" x14ac:dyDescent="0.2">
      <c r="A2551" s="271"/>
      <c r="B2551" s="313"/>
      <c r="C2551" s="313"/>
      <c r="D2551" s="362"/>
      <c r="E2551" s="362"/>
      <c r="F2551" s="362"/>
      <c r="G2551" s="362"/>
      <c r="H2551" s="362"/>
    </row>
    <row r="2552" spans="1:8" x14ac:dyDescent="0.2">
      <c r="A2552" s="271"/>
      <c r="B2552" s="313"/>
      <c r="C2552" s="313"/>
      <c r="D2552" s="362"/>
      <c r="E2552" s="362"/>
      <c r="F2552" s="362"/>
      <c r="G2552" s="362"/>
      <c r="H2552" s="362"/>
    </row>
    <row r="2553" spans="1:8" x14ac:dyDescent="0.2">
      <c r="A2553" s="271"/>
      <c r="B2553" s="313"/>
      <c r="C2553" s="313"/>
      <c r="D2553" s="362"/>
      <c r="E2553" s="362"/>
      <c r="F2553" s="362"/>
      <c r="G2553" s="362"/>
      <c r="H2553" s="362"/>
    </row>
    <row r="2554" spans="1:8" x14ac:dyDescent="0.2">
      <c r="A2554" s="271"/>
      <c r="B2554" s="313"/>
      <c r="C2554" s="313"/>
      <c r="D2554" s="362"/>
      <c r="E2554" s="362"/>
      <c r="F2554" s="362"/>
      <c r="G2554" s="362"/>
      <c r="H2554" s="362"/>
    </row>
    <row r="2555" spans="1:8" x14ac:dyDescent="0.2">
      <c r="A2555" s="271"/>
      <c r="B2555" s="313"/>
      <c r="C2555" s="313"/>
      <c r="D2555" s="362"/>
      <c r="E2555" s="362"/>
      <c r="F2555" s="362"/>
      <c r="G2555" s="362"/>
      <c r="H2555" s="362"/>
    </row>
    <row r="2556" spans="1:8" x14ac:dyDescent="0.2">
      <c r="A2556" s="271"/>
      <c r="B2556" s="313"/>
      <c r="C2556" s="313"/>
      <c r="D2556" s="362"/>
      <c r="E2556" s="362"/>
      <c r="F2556" s="362"/>
      <c r="G2556" s="362"/>
      <c r="H2556" s="362"/>
    </row>
    <row r="2557" spans="1:8" x14ac:dyDescent="0.2">
      <c r="A2557" s="271"/>
      <c r="B2557" s="313"/>
      <c r="C2557" s="313"/>
      <c r="D2557" s="362"/>
      <c r="E2557" s="362"/>
      <c r="F2557" s="362"/>
      <c r="G2557" s="362"/>
      <c r="H2557" s="362"/>
    </row>
    <row r="2558" spans="1:8" x14ac:dyDescent="0.2">
      <c r="A2558" s="271"/>
      <c r="B2558" s="313"/>
      <c r="C2558" s="313"/>
      <c r="D2558" s="362"/>
      <c r="E2558" s="362"/>
      <c r="F2558" s="362"/>
      <c r="G2558" s="362"/>
      <c r="H2558" s="362"/>
    </row>
    <row r="2559" spans="1:8" x14ac:dyDescent="0.2">
      <c r="A2559" s="271"/>
      <c r="B2559" s="313"/>
      <c r="C2559" s="313"/>
      <c r="D2559" s="362"/>
      <c r="E2559" s="362"/>
      <c r="F2559" s="362"/>
      <c r="G2559" s="362"/>
      <c r="H2559" s="362"/>
    </row>
    <row r="2560" spans="1:8" x14ac:dyDescent="0.2">
      <c r="A2560" s="271"/>
      <c r="B2560" s="313"/>
      <c r="C2560" s="313"/>
      <c r="D2560" s="362"/>
      <c r="E2560" s="362"/>
      <c r="F2560" s="362"/>
      <c r="G2560" s="362"/>
      <c r="H2560" s="362"/>
    </row>
    <row r="2561" spans="1:8" x14ac:dyDescent="0.2">
      <c r="A2561" s="271"/>
      <c r="B2561" s="313"/>
      <c r="C2561" s="313"/>
      <c r="D2561" s="362"/>
      <c r="E2561" s="362"/>
      <c r="F2561" s="362"/>
      <c r="G2561" s="362"/>
      <c r="H2561" s="362"/>
    </row>
    <row r="2562" spans="1:8" x14ac:dyDescent="0.2">
      <c r="A2562" s="271"/>
      <c r="B2562" s="313"/>
      <c r="C2562" s="313"/>
      <c r="D2562" s="362"/>
      <c r="E2562" s="362"/>
      <c r="F2562" s="362"/>
      <c r="G2562" s="362"/>
      <c r="H2562" s="362"/>
    </row>
    <row r="2563" spans="1:8" x14ac:dyDescent="0.2">
      <c r="A2563" s="271"/>
      <c r="B2563" s="313"/>
      <c r="C2563" s="313"/>
      <c r="D2563" s="362"/>
      <c r="E2563" s="362"/>
      <c r="F2563" s="362"/>
      <c r="G2563" s="362"/>
      <c r="H2563" s="362"/>
    </row>
    <row r="2564" spans="1:8" x14ac:dyDescent="0.2">
      <c r="A2564" s="271"/>
      <c r="B2564" s="313"/>
      <c r="C2564" s="313"/>
      <c r="D2564" s="362"/>
      <c r="E2564" s="362"/>
      <c r="F2564" s="362"/>
      <c r="G2564" s="362"/>
      <c r="H2564" s="362"/>
    </row>
    <row r="2565" spans="1:8" x14ac:dyDescent="0.2">
      <c r="A2565" s="271"/>
      <c r="B2565" s="313"/>
      <c r="C2565" s="313"/>
      <c r="D2565" s="362"/>
      <c r="E2565" s="362"/>
      <c r="F2565" s="362"/>
      <c r="G2565" s="362"/>
      <c r="H2565" s="362"/>
    </row>
    <row r="2566" spans="1:8" x14ac:dyDescent="0.2">
      <c r="A2566" s="271"/>
      <c r="B2566" s="313"/>
      <c r="C2566" s="313"/>
      <c r="D2566" s="362"/>
      <c r="E2566" s="362"/>
      <c r="F2566" s="362"/>
      <c r="G2566" s="362"/>
      <c r="H2566" s="362"/>
    </row>
    <row r="2567" spans="1:8" x14ac:dyDescent="0.2">
      <c r="A2567" s="271"/>
      <c r="B2567" s="313"/>
      <c r="C2567" s="313"/>
      <c r="D2567" s="362"/>
      <c r="E2567" s="362"/>
      <c r="F2567" s="362"/>
      <c r="G2567" s="362"/>
      <c r="H2567" s="362"/>
    </row>
    <row r="2568" spans="1:8" x14ac:dyDescent="0.2">
      <c r="A2568" s="271"/>
      <c r="B2568" s="313"/>
      <c r="C2568" s="313"/>
      <c r="D2568" s="362"/>
      <c r="E2568" s="362"/>
      <c r="F2568" s="362"/>
      <c r="G2568" s="362"/>
      <c r="H2568" s="362"/>
    </row>
    <row r="2569" spans="1:8" x14ac:dyDescent="0.2">
      <c r="A2569" s="271"/>
      <c r="B2569" s="313"/>
      <c r="C2569" s="313"/>
      <c r="D2569" s="362"/>
      <c r="E2569" s="362"/>
      <c r="F2569" s="362"/>
      <c r="G2569" s="362"/>
      <c r="H2569" s="362"/>
    </row>
    <row r="2570" spans="1:8" x14ac:dyDescent="0.2">
      <c r="A2570" s="271"/>
      <c r="B2570" s="313"/>
      <c r="C2570" s="313"/>
      <c r="D2570" s="362"/>
      <c r="E2570" s="362"/>
      <c r="F2570" s="362"/>
      <c r="G2570" s="362"/>
      <c r="H2570" s="362"/>
    </row>
    <row r="2571" spans="1:8" x14ac:dyDescent="0.2">
      <c r="A2571" s="271"/>
      <c r="B2571" s="313"/>
      <c r="C2571" s="313"/>
      <c r="D2571" s="362"/>
      <c r="E2571" s="362"/>
      <c r="F2571" s="362"/>
      <c r="G2571" s="362"/>
      <c r="H2571" s="362"/>
    </row>
    <row r="2572" spans="1:8" x14ac:dyDescent="0.2">
      <c r="A2572" s="271"/>
      <c r="B2572" s="313"/>
      <c r="C2572" s="313"/>
      <c r="D2572" s="362"/>
      <c r="E2572" s="362"/>
      <c r="F2572" s="362"/>
      <c r="G2572" s="362"/>
      <c r="H2572" s="362"/>
    </row>
    <row r="2573" spans="1:8" x14ac:dyDescent="0.2">
      <c r="A2573" s="271"/>
      <c r="B2573" s="313"/>
      <c r="C2573" s="313"/>
      <c r="D2573" s="362"/>
      <c r="E2573" s="362"/>
      <c r="F2573" s="362"/>
      <c r="G2573" s="362"/>
      <c r="H2573" s="362"/>
    </row>
    <row r="2574" spans="1:8" x14ac:dyDescent="0.2">
      <c r="A2574" s="271"/>
      <c r="B2574" s="313"/>
      <c r="C2574" s="313"/>
      <c r="D2574" s="362"/>
      <c r="E2574" s="362"/>
      <c r="F2574" s="362"/>
      <c r="G2574" s="362"/>
      <c r="H2574" s="362"/>
    </row>
    <row r="2575" spans="1:8" x14ac:dyDescent="0.2">
      <c r="A2575" s="271"/>
      <c r="B2575" s="313"/>
      <c r="C2575" s="313"/>
      <c r="D2575" s="362"/>
      <c r="E2575" s="362"/>
      <c r="F2575" s="362"/>
      <c r="G2575" s="362"/>
      <c r="H2575" s="362"/>
    </row>
    <row r="2576" spans="1:8" x14ac:dyDescent="0.2">
      <c r="A2576" s="271"/>
      <c r="B2576" s="313"/>
      <c r="C2576" s="313"/>
      <c r="D2576" s="362"/>
      <c r="E2576" s="362"/>
      <c r="F2576" s="362"/>
      <c r="G2576" s="362"/>
      <c r="H2576" s="362"/>
    </row>
    <row r="2577" spans="1:8" x14ac:dyDescent="0.2">
      <c r="A2577" s="271"/>
      <c r="B2577" s="313"/>
      <c r="C2577" s="313"/>
      <c r="D2577" s="362"/>
      <c r="E2577" s="362"/>
      <c r="F2577" s="362"/>
      <c r="G2577" s="362"/>
      <c r="H2577" s="362"/>
    </row>
    <row r="2578" spans="1:8" x14ac:dyDescent="0.2">
      <c r="A2578" s="271"/>
      <c r="B2578" s="313"/>
      <c r="C2578" s="313"/>
      <c r="D2578" s="362"/>
      <c r="E2578" s="362"/>
      <c r="F2578" s="362"/>
      <c r="G2578" s="362"/>
      <c r="H2578" s="362"/>
    </row>
    <row r="2579" spans="1:8" x14ac:dyDescent="0.2">
      <c r="A2579" s="271"/>
      <c r="B2579" s="313"/>
      <c r="C2579" s="313"/>
      <c r="D2579" s="362"/>
      <c r="E2579" s="362"/>
      <c r="F2579" s="362"/>
      <c r="G2579" s="362"/>
      <c r="H2579" s="362"/>
    </row>
    <row r="2580" spans="1:8" x14ac:dyDescent="0.2">
      <c r="A2580" s="271"/>
      <c r="B2580" s="313"/>
      <c r="C2580" s="313"/>
      <c r="D2580" s="362"/>
      <c r="E2580" s="362"/>
      <c r="F2580" s="362"/>
      <c r="G2580" s="362"/>
      <c r="H2580" s="362"/>
    </row>
    <row r="2581" spans="1:8" x14ac:dyDescent="0.2">
      <c r="A2581" s="271"/>
      <c r="B2581" s="313"/>
      <c r="C2581" s="313"/>
      <c r="D2581" s="362"/>
      <c r="E2581" s="362"/>
      <c r="F2581" s="362"/>
      <c r="G2581" s="362"/>
      <c r="H2581" s="362"/>
    </row>
    <row r="2582" spans="1:8" x14ac:dyDescent="0.2">
      <c r="A2582" s="271"/>
      <c r="B2582" s="313"/>
      <c r="C2582" s="313"/>
      <c r="D2582" s="362"/>
      <c r="E2582" s="362"/>
      <c r="F2582" s="362"/>
      <c r="G2582" s="362"/>
      <c r="H2582" s="362"/>
    </row>
    <row r="2583" spans="1:8" x14ac:dyDescent="0.2">
      <c r="A2583" s="271"/>
      <c r="B2583" s="313"/>
      <c r="C2583" s="313"/>
      <c r="D2583" s="362"/>
      <c r="E2583" s="362"/>
      <c r="F2583" s="362"/>
      <c r="G2583" s="362"/>
      <c r="H2583" s="362"/>
    </row>
    <row r="2584" spans="1:8" x14ac:dyDescent="0.2">
      <c r="A2584" s="271"/>
      <c r="B2584" s="313"/>
      <c r="C2584" s="313"/>
      <c r="D2584" s="362"/>
      <c r="E2584" s="362"/>
      <c r="F2584" s="362"/>
      <c r="G2584" s="362"/>
      <c r="H2584" s="362"/>
    </row>
    <row r="2585" spans="1:8" x14ac:dyDescent="0.2">
      <c r="A2585" s="271"/>
      <c r="B2585" s="313"/>
      <c r="C2585" s="313"/>
      <c r="D2585" s="362"/>
      <c r="E2585" s="362"/>
      <c r="F2585" s="362"/>
      <c r="G2585" s="362"/>
      <c r="H2585" s="362"/>
    </row>
    <row r="2586" spans="1:8" x14ac:dyDescent="0.2">
      <c r="A2586" s="271"/>
      <c r="B2586" s="313"/>
      <c r="C2586" s="313"/>
      <c r="D2586" s="362"/>
      <c r="E2586" s="362"/>
      <c r="F2586" s="362"/>
      <c r="G2586" s="362"/>
      <c r="H2586" s="362"/>
    </row>
    <row r="2587" spans="1:8" x14ac:dyDescent="0.2">
      <c r="A2587" s="271"/>
      <c r="B2587" s="313"/>
      <c r="C2587" s="313"/>
      <c r="D2587" s="362"/>
      <c r="E2587" s="362"/>
      <c r="F2587" s="362"/>
      <c r="G2587" s="362"/>
      <c r="H2587" s="362"/>
    </row>
    <row r="2588" spans="1:8" x14ac:dyDescent="0.2">
      <c r="A2588" s="271"/>
      <c r="B2588" s="313"/>
      <c r="C2588" s="313"/>
      <c r="D2588" s="362"/>
      <c r="E2588" s="362"/>
      <c r="F2588" s="362"/>
      <c r="G2588" s="362"/>
      <c r="H2588" s="362"/>
    </row>
    <row r="2589" spans="1:8" x14ac:dyDescent="0.2">
      <c r="A2589" s="271"/>
      <c r="B2589" s="313"/>
      <c r="C2589" s="313"/>
      <c r="D2589" s="362"/>
      <c r="E2589" s="362"/>
      <c r="F2589" s="362"/>
      <c r="G2589" s="362"/>
      <c r="H2589" s="362"/>
    </row>
    <row r="2590" spans="1:8" x14ac:dyDescent="0.2">
      <c r="A2590" s="271"/>
      <c r="B2590" s="313"/>
      <c r="C2590" s="313"/>
      <c r="D2590" s="362"/>
      <c r="E2590" s="362"/>
      <c r="F2590" s="362"/>
      <c r="G2590" s="362"/>
      <c r="H2590" s="362"/>
    </row>
    <row r="2591" spans="1:8" x14ac:dyDescent="0.2">
      <c r="A2591" s="271"/>
      <c r="B2591" s="313"/>
      <c r="C2591" s="313"/>
      <c r="D2591" s="362"/>
      <c r="E2591" s="362"/>
      <c r="F2591" s="362"/>
      <c r="G2591" s="362"/>
      <c r="H2591" s="362"/>
    </row>
    <row r="2592" spans="1:8" x14ac:dyDescent="0.2">
      <c r="A2592" s="271"/>
      <c r="B2592" s="313"/>
      <c r="C2592" s="313"/>
      <c r="D2592" s="362"/>
      <c r="E2592" s="362"/>
      <c r="F2592" s="362"/>
      <c r="G2592" s="362"/>
      <c r="H2592" s="362"/>
    </row>
    <row r="2593" spans="1:8" x14ac:dyDescent="0.2">
      <c r="A2593" s="271"/>
      <c r="B2593" s="313"/>
      <c r="C2593" s="313"/>
      <c r="D2593" s="362"/>
      <c r="E2593" s="362"/>
      <c r="F2593" s="362"/>
      <c r="G2593" s="362"/>
      <c r="H2593" s="362"/>
    </row>
    <row r="2594" spans="1:8" x14ac:dyDescent="0.2">
      <c r="A2594" s="271"/>
      <c r="B2594" s="313"/>
      <c r="C2594" s="313"/>
      <c r="D2594" s="362"/>
      <c r="E2594" s="362"/>
      <c r="F2594" s="362"/>
      <c r="G2594" s="362"/>
      <c r="H2594" s="362"/>
    </row>
    <row r="2595" spans="1:8" x14ac:dyDescent="0.2">
      <c r="A2595" s="271"/>
      <c r="B2595" s="313"/>
      <c r="C2595" s="313"/>
      <c r="D2595" s="362"/>
      <c r="E2595" s="362"/>
      <c r="F2595" s="362"/>
      <c r="G2595" s="362"/>
      <c r="H2595" s="362"/>
    </row>
    <row r="2596" spans="1:8" x14ac:dyDescent="0.2">
      <c r="A2596" s="271"/>
      <c r="B2596" s="313"/>
      <c r="C2596" s="313"/>
      <c r="D2596" s="362"/>
      <c r="E2596" s="362"/>
      <c r="F2596" s="362"/>
      <c r="G2596" s="362"/>
      <c r="H2596" s="362"/>
    </row>
    <row r="2597" spans="1:8" x14ac:dyDescent="0.2">
      <c r="A2597" s="271"/>
      <c r="B2597" s="313"/>
      <c r="C2597" s="313"/>
      <c r="D2597" s="362"/>
      <c r="E2597" s="362"/>
      <c r="F2597" s="362"/>
      <c r="G2597" s="362"/>
      <c r="H2597" s="362"/>
    </row>
    <row r="2598" spans="1:8" x14ac:dyDescent="0.2">
      <c r="A2598" s="271"/>
      <c r="B2598" s="313"/>
      <c r="C2598" s="313"/>
      <c r="D2598" s="362"/>
      <c r="E2598" s="362"/>
      <c r="F2598" s="362"/>
      <c r="G2598" s="362"/>
      <c r="H2598" s="362"/>
    </row>
    <row r="2599" spans="1:8" x14ac:dyDescent="0.2">
      <c r="A2599" s="271"/>
      <c r="B2599" s="313"/>
      <c r="C2599" s="313"/>
      <c r="D2599" s="362"/>
      <c r="E2599" s="362"/>
      <c r="F2599" s="362"/>
      <c r="G2599" s="362"/>
      <c r="H2599" s="362"/>
    </row>
    <row r="2600" spans="1:8" x14ac:dyDescent="0.2">
      <c r="A2600" s="271"/>
      <c r="B2600" s="313"/>
      <c r="C2600" s="313"/>
      <c r="D2600" s="362"/>
      <c r="E2600" s="362"/>
      <c r="F2600" s="362"/>
      <c r="G2600" s="362"/>
      <c r="H2600" s="362"/>
    </row>
    <row r="2601" spans="1:8" x14ac:dyDescent="0.2">
      <c r="A2601" s="271"/>
      <c r="B2601" s="313"/>
      <c r="C2601" s="313"/>
      <c r="D2601" s="362"/>
      <c r="E2601" s="362"/>
      <c r="F2601" s="362"/>
      <c r="G2601" s="362"/>
      <c r="H2601" s="362"/>
    </row>
    <row r="2602" spans="1:8" x14ac:dyDescent="0.2">
      <c r="A2602" s="271"/>
      <c r="B2602" s="313"/>
      <c r="C2602" s="313"/>
      <c r="D2602" s="362"/>
      <c r="E2602" s="362"/>
      <c r="F2602" s="362"/>
      <c r="G2602" s="362"/>
      <c r="H2602" s="362"/>
    </row>
    <row r="2603" spans="1:8" x14ac:dyDescent="0.2">
      <c r="A2603" s="271"/>
      <c r="B2603" s="313"/>
      <c r="C2603" s="313"/>
      <c r="D2603" s="362"/>
      <c r="E2603" s="362"/>
      <c r="F2603" s="362"/>
      <c r="G2603" s="362"/>
      <c r="H2603" s="362"/>
    </row>
    <row r="2604" spans="1:8" x14ac:dyDescent="0.2">
      <c r="A2604" s="271"/>
      <c r="B2604" s="313"/>
      <c r="C2604" s="313"/>
      <c r="D2604" s="362"/>
      <c r="E2604" s="362"/>
      <c r="F2604" s="362"/>
      <c r="G2604" s="362"/>
      <c r="H2604" s="362"/>
    </row>
    <row r="2605" spans="1:8" x14ac:dyDescent="0.2">
      <c r="A2605" s="271"/>
      <c r="B2605" s="313"/>
      <c r="C2605" s="313"/>
      <c r="D2605" s="362"/>
      <c r="E2605" s="362"/>
      <c r="F2605" s="362"/>
      <c r="G2605" s="362"/>
      <c r="H2605" s="362"/>
    </row>
    <row r="2606" spans="1:8" x14ac:dyDescent="0.2">
      <c r="A2606" s="271"/>
      <c r="B2606" s="313"/>
      <c r="C2606" s="313"/>
      <c r="D2606" s="362"/>
      <c r="E2606" s="362"/>
      <c r="F2606" s="362"/>
      <c r="G2606" s="362"/>
      <c r="H2606" s="362"/>
    </row>
    <row r="2607" spans="1:8" x14ac:dyDescent="0.2">
      <c r="A2607" s="271"/>
      <c r="B2607" s="313"/>
      <c r="C2607" s="313"/>
      <c r="D2607" s="362"/>
      <c r="E2607" s="362"/>
      <c r="F2607" s="362"/>
      <c r="G2607" s="362"/>
      <c r="H2607" s="362"/>
    </row>
    <row r="2608" spans="1:8" x14ac:dyDescent="0.2">
      <c r="A2608" s="271"/>
      <c r="B2608" s="313"/>
      <c r="C2608" s="313"/>
      <c r="D2608" s="362"/>
      <c r="E2608" s="362"/>
      <c r="F2608" s="362"/>
      <c r="G2608" s="362"/>
      <c r="H2608" s="362"/>
    </row>
    <row r="2609" spans="1:8" x14ac:dyDescent="0.2">
      <c r="A2609" s="271"/>
      <c r="B2609" s="313"/>
      <c r="C2609" s="313"/>
      <c r="D2609" s="362"/>
      <c r="E2609" s="362"/>
      <c r="F2609" s="362"/>
      <c r="G2609" s="362"/>
      <c r="H2609" s="362"/>
    </row>
    <row r="2610" spans="1:8" x14ac:dyDescent="0.2">
      <c r="A2610" s="271"/>
      <c r="B2610" s="313"/>
      <c r="C2610" s="313"/>
      <c r="D2610" s="362"/>
      <c r="E2610" s="362"/>
      <c r="F2610" s="362"/>
      <c r="G2610" s="362"/>
      <c r="H2610" s="362"/>
    </row>
    <row r="2611" spans="1:8" x14ac:dyDescent="0.2">
      <c r="A2611" s="271"/>
      <c r="B2611" s="313"/>
      <c r="C2611" s="313"/>
      <c r="D2611" s="362"/>
      <c r="E2611" s="362"/>
      <c r="F2611" s="362"/>
      <c r="G2611" s="362"/>
      <c r="H2611" s="362"/>
    </row>
    <row r="2612" spans="1:8" x14ac:dyDescent="0.2">
      <c r="A2612" s="271"/>
      <c r="B2612" s="313"/>
      <c r="C2612" s="313"/>
      <c r="D2612" s="362"/>
      <c r="E2612" s="362"/>
      <c r="F2612" s="362"/>
      <c r="G2612" s="362"/>
      <c r="H2612" s="362"/>
    </row>
    <row r="2613" spans="1:8" x14ac:dyDescent="0.2">
      <c r="A2613" s="271"/>
      <c r="B2613" s="313"/>
      <c r="C2613" s="313"/>
      <c r="D2613" s="362"/>
      <c r="E2613" s="362"/>
      <c r="F2613" s="362"/>
      <c r="G2613" s="362"/>
      <c r="H2613" s="362"/>
    </row>
    <row r="2614" spans="1:8" x14ac:dyDescent="0.2">
      <c r="A2614" s="271"/>
      <c r="B2614" s="313"/>
      <c r="C2614" s="313"/>
      <c r="D2614" s="362"/>
      <c r="E2614" s="362"/>
      <c r="F2614" s="362"/>
      <c r="G2614" s="362"/>
      <c r="H2614" s="362"/>
    </row>
    <row r="2615" spans="1:8" x14ac:dyDescent="0.2">
      <c r="A2615" s="271"/>
      <c r="B2615" s="313"/>
      <c r="C2615" s="313"/>
      <c r="D2615" s="362"/>
      <c r="E2615" s="362"/>
      <c r="F2615" s="362"/>
      <c r="G2615" s="362"/>
      <c r="H2615" s="362"/>
    </row>
    <row r="2616" spans="1:8" x14ac:dyDescent="0.2">
      <c r="A2616" s="271"/>
      <c r="B2616" s="313"/>
      <c r="C2616" s="313"/>
      <c r="D2616" s="362"/>
      <c r="E2616" s="362"/>
      <c r="F2616" s="362"/>
      <c r="G2616" s="362"/>
      <c r="H2616" s="362"/>
    </row>
    <row r="2617" spans="1:8" x14ac:dyDescent="0.2">
      <c r="A2617" s="271"/>
      <c r="B2617" s="313"/>
      <c r="C2617" s="313"/>
      <c r="D2617" s="362"/>
      <c r="E2617" s="362"/>
      <c r="F2617" s="362"/>
      <c r="G2617" s="362"/>
      <c r="H2617" s="362"/>
    </row>
    <row r="2618" spans="1:8" x14ac:dyDescent="0.2">
      <c r="A2618" s="271"/>
      <c r="B2618" s="313"/>
      <c r="C2618" s="313"/>
      <c r="D2618" s="362"/>
      <c r="E2618" s="362"/>
      <c r="F2618" s="362"/>
      <c r="G2618" s="362"/>
      <c r="H2618" s="362"/>
    </row>
    <row r="2619" spans="1:8" x14ac:dyDescent="0.2">
      <c r="A2619" s="271"/>
      <c r="B2619" s="313"/>
      <c r="C2619" s="313"/>
      <c r="D2619" s="362"/>
      <c r="E2619" s="362"/>
      <c r="F2619" s="362"/>
      <c r="G2619" s="362"/>
      <c r="H2619" s="362"/>
    </row>
    <row r="2620" spans="1:8" x14ac:dyDescent="0.2">
      <c r="A2620" s="271"/>
      <c r="B2620" s="313"/>
      <c r="C2620" s="313"/>
      <c r="D2620" s="362"/>
      <c r="E2620" s="362"/>
      <c r="F2620" s="362"/>
      <c r="G2620" s="362"/>
      <c r="H2620" s="362"/>
    </row>
    <row r="2621" spans="1:8" x14ac:dyDescent="0.2">
      <c r="A2621" s="271"/>
      <c r="B2621" s="313"/>
      <c r="C2621" s="313"/>
      <c r="D2621" s="362"/>
      <c r="E2621" s="362"/>
      <c r="F2621" s="362"/>
      <c r="G2621" s="362"/>
      <c r="H2621" s="362"/>
    </row>
    <row r="2622" spans="1:8" x14ac:dyDescent="0.2">
      <c r="A2622" s="271"/>
      <c r="B2622" s="313"/>
      <c r="C2622" s="313"/>
      <c r="D2622" s="362"/>
      <c r="E2622" s="362"/>
      <c r="F2622" s="362"/>
      <c r="G2622" s="362"/>
      <c r="H2622" s="362"/>
    </row>
    <row r="2623" spans="1:8" x14ac:dyDescent="0.2">
      <c r="A2623" s="271"/>
      <c r="B2623" s="313"/>
      <c r="C2623" s="313"/>
      <c r="D2623" s="362"/>
      <c r="E2623" s="362"/>
      <c r="F2623" s="362"/>
      <c r="G2623" s="362"/>
      <c r="H2623" s="362"/>
    </row>
    <row r="2624" spans="1:8" x14ac:dyDescent="0.2">
      <c r="A2624" s="271"/>
      <c r="B2624" s="313"/>
      <c r="C2624" s="313"/>
      <c r="D2624" s="362"/>
      <c r="E2624" s="362"/>
      <c r="F2624" s="362"/>
      <c r="G2624" s="362"/>
      <c r="H2624" s="362"/>
    </row>
    <row r="2625" spans="1:8" x14ac:dyDescent="0.2">
      <c r="A2625" s="271"/>
      <c r="B2625" s="313"/>
      <c r="C2625" s="313"/>
      <c r="D2625" s="362"/>
      <c r="E2625" s="362"/>
      <c r="F2625" s="362"/>
      <c r="G2625" s="362"/>
      <c r="H2625" s="362"/>
    </row>
    <row r="2626" spans="1:8" x14ac:dyDescent="0.2">
      <c r="A2626" s="271"/>
      <c r="B2626" s="313"/>
      <c r="C2626" s="313"/>
      <c r="D2626" s="362"/>
      <c r="E2626" s="362"/>
      <c r="F2626" s="362"/>
      <c r="G2626" s="362"/>
      <c r="H2626" s="362"/>
    </row>
    <row r="2627" spans="1:8" x14ac:dyDescent="0.2">
      <c r="A2627" s="271"/>
      <c r="B2627" s="313"/>
      <c r="C2627" s="313"/>
      <c r="D2627" s="362"/>
      <c r="E2627" s="362"/>
      <c r="F2627" s="362"/>
      <c r="G2627" s="362"/>
      <c r="H2627" s="362"/>
    </row>
    <row r="2628" spans="1:8" x14ac:dyDescent="0.2">
      <c r="A2628" s="271"/>
      <c r="B2628" s="313"/>
      <c r="C2628" s="313"/>
      <c r="D2628" s="362"/>
      <c r="E2628" s="362"/>
      <c r="F2628" s="362"/>
      <c r="G2628" s="362"/>
      <c r="H2628" s="362"/>
    </row>
    <row r="2629" spans="1:8" x14ac:dyDescent="0.2">
      <c r="A2629" s="271"/>
      <c r="B2629" s="313"/>
      <c r="C2629" s="313"/>
      <c r="D2629" s="362"/>
      <c r="E2629" s="362"/>
      <c r="F2629" s="362"/>
      <c r="G2629" s="362"/>
      <c r="H2629" s="362"/>
    </row>
    <row r="2630" spans="1:8" x14ac:dyDescent="0.2">
      <c r="A2630" s="271"/>
      <c r="B2630" s="313"/>
      <c r="C2630" s="313"/>
      <c r="D2630" s="362"/>
      <c r="E2630" s="362"/>
      <c r="F2630" s="362"/>
      <c r="G2630" s="362"/>
      <c r="H2630" s="362"/>
    </row>
    <row r="2631" spans="1:8" x14ac:dyDescent="0.2">
      <c r="A2631" s="271"/>
      <c r="B2631" s="313"/>
      <c r="C2631" s="313"/>
      <c r="D2631" s="362"/>
      <c r="E2631" s="362"/>
      <c r="F2631" s="362"/>
      <c r="G2631" s="362"/>
      <c r="H2631" s="362"/>
    </row>
    <row r="2632" spans="1:8" x14ac:dyDescent="0.2">
      <c r="A2632" s="271"/>
      <c r="B2632" s="313"/>
      <c r="C2632" s="313"/>
      <c r="D2632" s="362"/>
      <c r="E2632" s="362"/>
      <c r="F2632" s="362"/>
      <c r="G2632" s="362"/>
      <c r="H2632" s="362"/>
    </row>
    <row r="2633" spans="1:8" x14ac:dyDescent="0.2">
      <c r="A2633" s="271"/>
      <c r="B2633" s="313"/>
      <c r="C2633" s="313"/>
      <c r="D2633" s="362"/>
      <c r="E2633" s="362"/>
      <c r="F2633" s="362"/>
      <c r="G2633" s="362"/>
      <c r="H2633" s="362"/>
    </row>
    <row r="2634" spans="1:8" x14ac:dyDescent="0.2">
      <c r="A2634" s="271"/>
      <c r="B2634" s="313"/>
      <c r="C2634" s="313"/>
      <c r="D2634" s="362"/>
      <c r="E2634" s="362"/>
      <c r="F2634" s="362"/>
      <c r="G2634" s="362"/>
      <c r="H2634" s="362"/>
    </row>
    <row r="2635" spans="1:8" x14ac:dyDescent="0.2">
      <c r="A2635" s="271"/>
      <c r="B2635" s="313"/>
      <c r="C2635" s="313"/>
      <c r="D2635" s="362"/>
      <c r="E2635" s="362"/>
      <c r="F2635" s="362"/>
      <c r="G2635" s="362"/>
      <c r="H2635" s="362"/>
    </row>
    <row r="2636" spans="1:8" x14ac:dyDescent="0.2">
      <c r="A2636" s="271"/>
      <c r="B2636" s="313"/>
      <c r="C2636" s="313"/>
      <c r="D2636" s="362"/>
      <c r="E2636" s="362"/>
      <c r="F2636" s="362"/>
      <c r="G2636" s="362"/>
      <c r="H2636" s="362"/>
    </row>
    <row r="2637" spans="1:8" x14ac:dyDescent="0.2">
      <c r="A2637" s="271"/>
      <c r="B2637" s="313"/>
      <c r="C2637" s="313"/>
      <c r="D2637" s="362"/>
      <c r="E2637" s="362"/>
      <c r="F2637" s="362"/>
      <c r="G2637" s="362"/>
      <c r="H2637" s="362"/>
    </row>
    <row r="2638" spans="1:8" x14ac:dyDescent="0.2">
      <c r="A2638" s="271"/>
      <c r="B2638" s="313"/>
      <c r="C2638" s="313"/>
      <c r="D2638" s="362"/>
      <c r="E2638" s="362"/>
      <c r="F2638" s="362"/>
      <c r="G2638" s="362"/>
      <c r="H2638" s="362"/>
    </row>
    <row r="2639" spans="1:8" x14ac:dyDescent="0.2">
      <c r="A2639" s="271"/>
      <c r="B2639" s="313"/>
      <c r="C2639" s="313"/>
      <c r="D2639" s="362"/>
      <c r="E2639" s="362"/>
      <c r="F2639" s="362"/>
      <c r="G2639" s="362"/>
      <c r="H2639" s="362"/>
    </row>
    <row r="2640" spans="1:8" x14ac:dyDescent="0.2">
      <c r="A2640" s="271"/>
      <c r="B2640" s="313"/>
      <c r="C2640" s="313"/>
      <c r="D2640" s="362"/>
      <c r="E2640" s="362"/>
      <c r="F2640" s="362"/>
      <c r="G2640" s="362"/>
      <c r="H2640" s="362"/>
    </row>
    <row r="2641" spans="1:8" x14ac:dyDescent="0.2">
      <c r="A2641" s="271"/>
      <c r="B2641" s="313"/>
      <c r="C2641" s="313"/>
      <c r="D2641" s="362"/>
      <c r="E2641" s="362"/>
      <c r="F2641" s="362"/>
      <c r="G2641" s="362"/>
      <c r="H2641" s="362"/>
    </row>
    <row r="2642" spans="1:8" x14ac:dyDescent="0.2">
      <c r="A2642" s="271"/>
      <c r="B2642" s="313"/>
      <c r="C2642" s="313"/>
      <c r="D2642" s="362"/>
      <c r="E2642" s="362"/>
      <c r="F2642" s="362"/>
      <c r="G2642" s="362"/>
      <c r="H2642" s="362"/>
    </row>
    <row r="2643" spans="1:8" x14ac:dyDescent="0.2">
      <c r="A2643" s="271"/>
      <c r="B2643" s="313"/>
      <c r="C2643" s="313"/>
      <c r="D2643" s="362"/>
      <c r="E2643" s="362"/>
      <c r="F2643" s="362"/>
      <c r="G2643" s="362"/>
      <c r="H2643" s="362"/>
    </row>
    <row r="2644" spans="1:8" x14ac:dyDescent="0.2">
      <c r="A2644" s="271"/>
      <c r="B2644" s="313"/>
      <c r="C2644" s="313"/>
      <c r="D2644" s="362"/>
      <c r="E2644" s="362"/>
      <c r="F2644" s="362"/>
      <c r="G2644" s="362"/>
      <c r="H2644" s="362"/>
    </row>
    <row r="2645" spans="1:8" x14ac:dyDescent="0.2">
      <c r="A2645" s="271"/>
      <c r="B2645" s="313"/>
      <c r="C2645" s="313"/>
      <c r="D2645" s="362"/>
      <c r="E2645" s="362"/>
      <c r="F2645" s="362"/>
      <c r="G2645" s="362"/>
      <c r="H2645" s="362"/>
    </row>
    <row r="2646" spans="1:8" x14ac:dyDescent="0.2">
      <c r="A2646" s="271"/>
      <c r="B2646" s="313"/>
      <c r="C2646" s="313"/>
      <c r="D2646" s="362"/>
      <c r="E2646" s="362"/>
      <c r="F2646" s="362"/>
      <c r="G2646" s="362"/>
      <c r="H2646" s="362"/>
    </row>
    <row r="2647" spans="1:8" x14ac:dyDescent="0.2">
      <c r="A2647" s="271"/>
      <c r="B2647" s="313"/>
      <c r="C2647" s="313"/>
      <c r="D2647" s="362"/>
      <c r="E2647" s="362"/>
      <c r="F2647" s="362"/>
      <c r="G2647" s="362"/>
      <c r="H2647" s="362"/>
    </row>
    <row r="2648" spans="1:8" x14ac:dyDescent="0.2">
      <c r="A2648" s="271"/>
      <c r="B2648" s="313"/>
      <c r="C2648" s="313"/>
      <c r="D2648" s="362"/>
      <c r="E2648" s="362"/>
      <c r="F2648" s="362"/>
      <c r="G2648" s="362"/>
      <c r="H2648" s="362"/>
    </row>
    <row r="2649" spans="1:8" x14ac:dyDescent="0.2">
      <c r="A2649" s="271"/>
      <c r="B2649" s="313"/>
      <c r="C2649" s="313"/>
      <c r="D2649" s="362"/>
      <c r="E2649" s="362"/>
      <c r="F2649" s="362"/>
      <c r="G2649" s="362"/>
      <c r="H2649" s="362"/>
    </row>
    <row r="2650" spans="1:8" x14ac:dyDescent="0.2">
      <c r="A2650" s="271"/>
      <c r="B2650" s="313"/>
      <c r="C2650" s="313"/>
      <c r="D2650" s="362"/>
      <c r="E2650" s="362"/>
      <c r="F2650" s="362"/>
      <c r="G2650" s="362"/>
      <c r="H2650" s="362"/>
    </row>
    <row r="2651" spans="1:8" x14ac:dyDescent="0.2">
      <c r="A2651" s="271"/>
      <c r="B2651" s="313"/>
      <c r="C2651" s="313"/>
      <c r="D2651" s="362"/>
      <c r="E2651" s="362"/>
      <c r="F2651" s="362"/>
      <c r="G2651" s="362"/>
      <c r="H2651" s="362"/>
    </row>
    <row r="2652" spans="1:8" x14ac:dyDescent="0.2">
      <c r="A2652" s="271"/>
      <c r="B2652" s="313"/>
      <c r="C2652" s="313"/>
      <c r="D2652" s="362"/>
      <c r="E2652" s="362"/>
      <c r="F2652" s="362"/>
      <c r="G2652" s="362"/>
      <c r="H2652" s="362"/>
    </row>
    <row r="2653" spans="1:8" x14ac:dyDescent="0.2">
      <c r="A2653" s="271"/>
      <c r="B2653" s="313"/>
      <c r="C2653" s="313"/>
      <c r="D2653" s="362"/>
      <c r="E2653" s="362"/>
      <c r="F2653" s="362"/>
      <c r="G2653" s="362"/>
      <c r="H2653" s="362"/>
    </row>
    <row r="2654" spans="1:8" x14ac:dyDescent="0.2">
      <c r="A2654" s="271"/>
      <c r="B2654" s="313"/>
      <c r="C2654" s="313"/>
      <c r="D2654" s="362"/>
      <c r="E2654" s="362"/>
      <c r="F2654" s="362"/>
      <c r="G2654" s="362"/>
      <c r="H2654" s="362"/>
    </row>
    <row r="2655" spans="1:8" x14ac:dyDescent="0.2">
      <c r="A2655" s="271"/>
      <c r="B2655" s="313"/>
      <c r="C2655" s="313"/>
      <c r="D2655" s="362"/>
      <c r="E2655" s="362"/>
      <c r="F2655" s="362"/>
      <c r="G2655" s="362"/>
      <c r="H2655" s="362"/>
    </row>
    <row r="2656" spans="1:8" x14ac:dyDescent="0.2">
      <c r="A2656" s="271"/>
      <c r="B2656" s="313"/>
      <c r="C2656" s="313"/>
      <c r="D2656" s="362"/>
      <c r="E2656" s="362"/>
      <c r="F2656" s="362"/>
      <c r="G2656" s="362"/>
      <c r="H2656" s="362"/>
    </row>
    <row r="2657" spans="1:8" x14ac:dyDescent="0.2">
      <c r="A2657" s="271"/>
      <c r="B2657" s="313"/>
      <c r="C2657" s="313"/>
      <c r="D2657" s="362"/>
      <c r="E2657" s="362"/>
      <c r="F2657" s="362"/>
      <c r="G2657" s="362"/>
      <c r="H2657" s="362"/>
    </row>
    <row r="2658" spans="1:8" x14ac:dyDescent="0.2">
      <c r="A2658" s="271"/>
      <c r="B2658" s="313"/>
      <c r="C2658" s="313"/>
      <c r="D2658" s="362"/>
      <c r="E2658" s="362"/>
      <c r="F2658" s="362"/>
      <c r="G2658" s="362"/>
      <c r="H2658" s="362"/>
    </row>
    <row r="2659" spans="1:8" x14ac:dyDescent="0.2">
      <c r="A2659" s="271"/>
      <c r="B2659" s="313"/>
      <c r="C2659" s="313"/>
      <c r="D2659" s="362"/>
      <c r="E2659" s="362"/>
      <c r="F2659" s="362"/>
      <c r="G2659" s="362"/>
      <c r="H2659" s="362"/>
    </row>
    <row r="2660" spans="1:8" x14ac:dyDescent="0.2">
      <c r="A2660" s="271"/>
      <c r="B2660" s="313"/>
      <c r="C2660" s="313"/>
      <c r="D2660" s="362"/>
      <c r="E2660" s="362"/>
      <c r="F2660" s="362"/>
      <c r="G2660" s="362"/>
      <c r="H2660" s="362"/>
    </row>
    <row r="2661" spans="1:8" x14ac:dyDescent="0.2">
      <c r="A2661" s="271"/>
      <c r="B2661" s="313"/>
      <c r="C2661" s="313"/>
      <c r="D2661" s="362"/>
      <c r="E2661" s="362"/>
      <c r="F2661" s="362"/>
      <c r="G2661" s="362"/>
      <c r="H2661" s="362"/>
    </row>
    <row r="2662" spans="1:8" x14ac:dyDescent="0.2">
      <c r="A2662" s="271"/>
      <c r="B2662" s="313"/>
      <c r="C2662" s="313"/>
      <c r="D2662" s="362"/>
      <c r="E2662" s="362"/>
      <c r="F2662" s="362"/>
      <c r="G2662" s="362"/>
      <c r="H2662" s="362"/>
    </row>
    <row r="2663" spans="1:8" x14ac:dyDescent="0.2">
      <c r="A2663" s="271"/>
      <c r="B2663" s="313"/>
      <c r="C2663" s="313"/>
      <c r="D2663" s="362"/>
      <c r="E2663" s="362"/>
      <c r="F2663" s="362"/>
      <c r="G2663" s="362"/>
      <c r="H2663" s="362"/>
    </row>
    <row r="2664" spans="1:8" x14ac:dyDescent="0.2">
      <c r="A2664" s="271"/>
      <c r="B2664" s="313"/>
      <c r="C2664" s="313"/>
      <c r="D2664" s="362"/>
      <c r="E2664" s="362"/>
      <c r="F2664" s="362"/>
      <c r="G2664" s="362"/>
      <c r="H2664" s="362"/>
    </row>
    <row r="2665" spans="1:8" x14ac:dyDescent="0.2">
      <c r="A2665" s="271"/>
      <c r="B2665" s="313"/>
      <c r="C2665" s="313"/>
      <c r="D2665" s="362"/>
      <c r="E2665" s="362"/>
      <c r="F2665" s="362"/>
      <c r="G2665" s="362"/>
      <c r="H2665" s="362"/>
    </row>
    <row r="2666" spans="1:8" x14ac:dyDescent="0.2">
      <c r="A2666" s="271"/>
      <c r="B2666" s="313"/>
      <c r="C2666" s="313"/>
      <c r="D2666" s="362"/>
      <c r="E2666" s="362"/>
      <c r="F2666" s="362"/>
      <c r="G2666" s="362"/>
      <c r="H2666" s="362"/>
    </row>
    <row r="2667" spans="1:8" x14ac:dyDescent="0.2">
      <c r="A2667" s="271"/>
      <c r="B2667" s="313"/>
      <c r="C2667" s="313"/>
      <c r="D2667" s="362"/>
      <c r="E2667" s="362"/>
      <c r="F2667" s="362"/>
      <c r="G2667" s="362"/>
      <c r="H2667" s="362"/>
    </row>
    <row r="2668" spans="1:8" x14ac:dyDescent="0.2">
      <c r="A2668" s="271"/>
      <c r="B2668" s="313"/>
      <c r="C2668" s="313"/>
      <c r="D2668" s="362"/>
      <c r="E2668" s="362"/>
      <c r="F2668" s="362"/>
      <c r="G2668" s="362"/>
      <c r="H2668" s="362"/>
    </row>
    <row r="2669" spans="1:8" x14ac:dyDescent="0.2">
      <c r="A2669" s="271"/>
      <c r="B2669" s="313"/>
      <c r="C2669" s="313"/>
      <c r="D2669" s="362"/>
      <c r="E2669" s="362"/>
      <c r="F2669" s="362"/>
      <c r="G2669" s="362"/>
      <c r="H2669" s="362"/>
    </row>
    <row r="2670" spans="1:8" x14ac:dyDescent="0.2">
      <c r="A2670" s="271"/>
      <c r="B2670" s="313"/>
      <c r="C2670" s="313"/>
      <c r="D2670" s="362"/>
      <c r="E2670" s="362"/>
      <c r="F2670" s="362"/>
      <c r="G2670" s="362"/>
      <c r="H2670" s="362"/>
    </row>
    <row r="2671" spans="1:8" x14ac:dyDescent="0.2">
      <c r="A2671" s="271"/>
      <c r="B2671" s="313"/>
      <c r="C2671" s="313"/>
      <c r="D2671" s="362"/>
      <c r="E2671" s="362"/>
      <c r="F2671" s="362"/>
      <c r="G2671" s="362"/>
      <c r="H2671" s="362"/>
    </row>
    <row r="2672" spans="1:8" x14ac:dyDescent="0.2">
      <c r="A2672" s="271"/>
      <c r="B2672" s="313"/>
      <c r="C2672" s="313"/>
      <c r="D2672" s="362"/>
      <c r="E2672" s="362"/>
      <c r="F2672" s="362"/>
      <c r="G2672" s="362"/>
      <c r="H2672" s="362"/>
    </row>
    <row r="2673" spans="1:8" x14ac:dyDescent="0.2">
      <c r="A2673" s="271"/>
      <c r="B2673" s="313"/>
      <c r="C2673" s="313"/>
      <c r="D2673" s="362"/>
      <c r="E2673" s="362"/>
      <c r="F2673" s="362"/>
      <c r="G2673" s="362"/>
      <c r="H2673" s="362"/>
    </row>
    <row r="2674" spans="1:8" x14ac:dyDescent="0.2">
      <c r="A2674" s="271"/>
      <c r="B2674" s="313"/>
      <c r="C2674" s="313"/>
      <c r="D2674" s="362"/>
      <c r="E2674" s="362"/>
      <c r="F2674" s="362"/>
      <c r="G2674" s="362"/>
      <c r="H2674" s="362"/>
    </row>
    <row r="2675" spans="1:8" x14ac:dyDescent="0.2">
      <c r="A2675" s="271"/>
      <c r="B2675" s="313"/>
      <c r="C2675" s="313"/>
      <c r="D2675" s="362"/>
      <c r="E2675" s="362"/>
      <c r="F2675" s="362"/>
      <c r="G2675" s="362"/>
      <c r="H2675" s="362"/>
    </row>
    <row r="2676" spans="1:8" x14ac:dyDescent="0.2">
      <c r="A2676" s="271"/>
      <c r="B2676" s="313"/>
      <c r="C2676" s="313"/>
      <c r="D2676" s="362"/>
      <c r="E2676" s="362"/>
      <c r="F2676" s="362"/>
      <c r="G2676" s="362"/>
      <c r="H2676" s="362"/>
    </row>
    <row r="2677" spans="1:8" x14ac:dyDescent="0.2">
      <c r="A2677" s="271"/>
      <c r="B2677" s="313"/>
      <c r="C2677" s="313"/>
      <c r="D2677" s="362"/>
      <c r="E2677" s="362"/>
      <c r="F2677" s="362"/>
      <c r="G2677" s="362"/>
      <c r="H2677" s="362"/>
    </row>
    <row r="2678" spans="1:8" x14ac:dyDescent="0.2">
      <c r="A2678" s="271"/>
      <c r="B2678" s="313"/>
      <c r="C2678" s="313"/>
      <c r="D2678" s="362"/>
      <c r="E2678" s="362"/>
      <c r="F2678" s="362"/>
      <c r="G2678" s="362"/>
      <c r="H2678" s="362"/>
    </row>
    <row r="2679" spans="1:8" x14ac:dyDescent="0.2">
      <c r="A2679" s="271"/>
      <c r="B2679" s="313"/>
      <c r="C2679" s="313"/>
      <c r="D2679" s="362"/>
      <c r="E2679" s="362"/>
      <c r="F2679" s="362"/>
      <c r="G2679" s="362"/>
      <c r="H2679" s="362"/>
    </row>
    <row r="2680" spans="1:8" x14ac:dyDescent="0.2">
      <c r="A2680" s="271"/>
      <c r="B2680" s="313"/>
      <c r="C2680" s="313"/>
      <c r="D2680" s="362"/>
      <c r="E2680" s="362"/>
      <c r="F2680" s="362"/>
      <c r="G2680" s="362"/>
      <c r="H2680" s="362"/>
    </row>
    <row r="2681" spans="1:8" x14ac:dyDescent="0.2">
      <c r="A2681" s="271"/>
      <c r="B2681" s="313"/>
      <c r="C2681" s="313"/>
      <c r="D2681" s="362"/>
      <c r="E2681" s="362"/>
      <c r="F2681" s="362"/>
      <c r="G2681" s="362"/>
      <c r="H2681" s="362"/>
    </row>
    <row r="2682" spans="1:8" x14ac:dyDescent="0.2">
      <c r="A2682" s="271"/>
      <c r="B2682" s="313"/>
      <c r="C2682" s="313"/>
      <c r="D2682" s="362"/>
      <c r="E2682" s="362"/>
      <c r="F2682" s="362"/>
      <c r="G2682" s="362"/>
      <c r="H2682" s="362"/>
    </row>
    <row r="2683" spans="1:8" x14ac:dyDescent="0.2">
      <c r="A2683" s="271"/>
      <c r="B2683" s="313"/>
      <c r="C2683" s="313"/>
      <c r="D2683" s="362"/>
      <c r="E2683" s="362"/>
      <c r="F2683" s="362"/>
      <c r="G2683" s="362"/>
      <c r="H2683" s="362"/>
    </row>
    <row r="2684" spans="1:8" x14ac:dyDescent="0.2">
      <c r="A2684" s="271"/>
      <c r="B2684" s="313"/>
      <c r="C2684" s="313"/>
      <c r="D2684" s="362"/>
      <c r="E2684" s="362"/>
      <c r="F2684" s="362"/>
      <c r="G2684" s="362"/>
      <c r="H2684" s="362"/>
    </row>
    <row r="2685" spans="1:8" x14ac:dyDescent="0.2">
      <c r="A2685" s="271"/>
      <c r="B2685" s="313"/>
      <c r="C2685" s="313"/>
      <c r="D2685" s="362"/>
      <c r="E2685" s="362"/>
      <c r="F2685" s="362"/>
      <c r="G2685" s="362"/>
      <c r="H2685" s="362"/>
    </row>
    <row r="2686" spans="1:8" x14ac:dyDescent="0.2">
      <c r="A2686" s="271"/>
      <c r="B2686" s="313"/>
      <c r="C2686" s="313"/>
      <c r="D2686" s="362"/>
      <c r="E2686" s="362"/>
      <c r="F2686" s="362"/>
      <c r="G2686" s="362"/>
      <c r="H2686" s="362"/>
    </row>
    <row r="2687" spans="1:8" x14ac:dyDescent="0.2">
      <c r="A2687" s="271"/>
      <c r="B2687" s="313"/>
      <c r="C2687" s="313"/>
      <c r="D2687" s="362"/>
      <c r="E2687" s="362"/>
      <c r="F2687" s="362"/>
      <c r="G2687" s="362"/>
      <c r="H2687" s="362"/>
    </row>
    <row r="2688" spans="1:8" x14ac:dyDescent="0.2">
      <c r="A2688" s="271"/>
      <c r="B2688" s="313"/>
      <c r="C2688" s="313"/>
      <c r="D2688" s="362"/>
      <c r="E2688" s="362"/>
      <c r="F2688" s="362"/>
      <c r="G2688" s="362"/>
      <c r="H2688" s="362"/>
    </row>
    <row r="2689" spans="1:8" x14ac:dyDescent="0.2">
      <c r="A2689" s="271"/>
      <c r="B2689" s="313"/>
      <c r="C2689" s="313"/>
      <c r="D2689" s="362"/>
      <c r="E2689" s="362"/>
      <c r="F2689" s="362"/>
      <c r="G2689" s="362"/>
      <c r="H2689" s="362"/>
    </row>
    <row r="2690" spans="1:8" x14ac:dyDescent="0.2">
      <c r="A2690" s="271"/>
      <c r="B2690" s="313"/>
      <c r="C2690" s="313"/>
      <c r="D2690" s="362"/>
      <c r="E2690" s="362"/>
      <c r="F2690" s="362"/>
      <c r="G2690" s="362"/>
      <c r="H2690" s="362"/>
    </row>
    <row r="2691" spans="1:8" x14ac:dyDescent="0.2">
      <c r="A2691" s="271"/>
      <c r="B2691" s="313"/>
      <c r="C2691" s="313"/>
      <c r="D2691" s="362"/>
      <c r="E2691" s="362"/>
      <c r="F2691" s="362"/>
      <c r="G2691" s="362"/>
      <c r="H2691" s="362"/>
    </row>
    <row r="2692" spans="1:8" x14ac:dyDescent="0.2">
      <c r="A2692" s="271"/>
      <c r="B2692" s="313"/>
      <c r="C2692" s="313"/>
      <c r="D2692" s="362"/>
      <c r="E2692" s="362"/>
      <c r="F2692" s="362"/>
      <c r="G2692" s="362"/>
      <c r="H2692" s="362"/>
    </row>
    <row r="2693" spans="1:8" x14ac:dyDescent="0.2">
      <c r="A2693" s="271"/>
      <c r="B2693" s="313"/>
      <c r="C2693" s="313"/>
      <c r="D2693" s="362"/>
      <c r="E2693" s="362"/>
      <c r="F2693" s="362"/>
      <c r="G2693" s="362"/>
      <c r="H2693" s="362"/>
    </row>
    <row r="2694" spans="1:8" x14ac:dyDescent="0.2">
      <c r="A2694" s="271"/>
      <c r="B2694" s="313"/>
      <c r="C2694" s="313"/>
      <c r="D2694" s="362"/>
      <c r="E2694" s="362"/>
      <c r="F2694" s="362"/>
      <c r="G2694" s="362"/>
      <c r="H2694" s="362"/>
    </row>
    <row r="2695" spans="1:8" x14ac:dyDescent="0.2">
      <c r="A2695" s="271"/>
      <c r="B2695" s="313"/>
      <c r="C2695" s="313"/>
      <c r="D2695" s="362"/>
      <c r="E2695" s="362"/>
      <c r="F2695" s="362"/>
      <c r="G2695" s="362"/>
      <c r="H2695" s="362"/>
    </row>
    <row r="2696" spans="1:8" x14ac:dyDescent="0.2">
      <c r="A2696" s="271"/>
      <c r="B2696" s="313"/>
      <c r="C2696" s="313"/>
      <c r="D2696" s="362"/>
      <c r="E2696" s="362"/>
      <c r="F2696" s="362"/>
      <c r="G2696" s="362"/>
      <c r="H2696" s="362"/>
    </row>
    <row r="2697" spans="1:8" x14ac:dyDescent="0.2">
      <c r="A2697" s="271"/>
      <c r="B2697" s="313"/>
      <c r="C2697" s="313"/>
      <c r="D2697" s="362"/>
      <c r="E2697" s="362"/>
      <c r="F2697" s="362"/>
      <c r="G2697" s="362"/>
      <c r="H2697" s="362"/>
    </row>
    <row r="2698" spans="1:8" x14ac:dyDescent="0.2">
      <c r="A2698" s="271"/>
      <c r="B2698" s="313"/>
      <c r="C2698" s="313"/>
      <c r="D2698" s="362"/>
      <c r="E2698" s="362"/>
      <c r="F2698" s="362"/>
      <c r="G2698" s="362"/>
      <c r="H2698" s="362"/>
    </row>
    <row r="2699" spans="1:8" x14ac:dyDescent="0.2">
      <c r="A2699" s="271"/>
      <c r="B2699" s="313"/>
      <c r="C2699" s="313"/>
      <c r="D2699" s="362"/>
      <c r="E2699" s="362"/>
      <c r="F2699" s="362"/>
      <c r="G2699" s="362"/>
      <c r="H2699" s="362"/>
    </row>
    <row r="2700" spans="1:8" x14ac:dyDescent="0.2">
      <c r="A2700" s="271"/>
      <c r="B2700" s="313"/>
      <c r="C2700" s="313"/>
      <c r="D2700" s="362"/>
      <c r="E2700" s="362"/>
      <c r="F2700" s="362"/>
      <c r="G2700" s="362"/>
      <c r="H2700" s="362"/>
    </row>
    <row r="2701" spans="1:8" x14ac:dyDescent="0.2">
      <c r="A2701" s="271"/>
      <c r="B2701" s="313"/>
      <c r="C2701" s="313"/>
      <c r="D2701" s="362"/>
      <c r="E2701" s="362"/>
      <c r="F2701" s="362"/>
      <c r="G2701" s="362"/>
      <c r="H2701" s="362"/>
    </row>
    <row r="2702" spans="1:8" x14ac:dyDescent="0.2">
      <c r="A2702" s="271"/>
      <c r="B2702" s="313"/>
      <c r="C2702" s="313"/>
      <c r="D2702" s="362"/>
      <c r="E2702" s="362"/>
      <c r="F2702" s="362"/>
      <c r="G2702" s="362"/>
      <c r="H2702" s="362"/>
    </row>
    <row r="2703" spans="1:8" x14ac:dyDescent="0.2">
      <c r="A2703" s="271"/>
      <c r="B2703" s="313"/>
      <c r="C2703" s="313"/>
      <c r="D2703" s="362"/>
      <c r="E2703" s="362"/>
      <c r="F2703" s="362"/>
      <c r="G2703" s="362"/>
      <c r="H2703" s="362"/>
    </row>
    <row r="2704" spans="1:8" x14ac:dyDescent="0.2">
      <c r="A2704" s="271"/>
      <c r="B2704" s="313"/>
      <c r="C2704" s="313"/>
      <c r="D2704" s="362"/>
      <c r="E2704" s="362"/>
      <c r="F2704" s="362"/>
      <c r="G2704" s="362"/>
      <c r="H2704" s="362"/>
    </row>
    <row r="2705" spans="1:8" x14ac:dyDescent="0.2">
      <c r="A2705" s="271"/>
      <c r="B2705" s="313"/>
      <c r="C2705" s="313"/>
      <c r="D2705" s="362"/>
      <c r="E2705" s="362"/>
      <c r="F2705" s="362"/>
      <c r="G2705" s="362"/>
      <c r="H2705" s="362"/>
    </row>
    <row r="2706" spans="1:8" x14ac:dyDescent="0.2">
      <c r="A2706" s="271"/>
      <c r="B2706" s="313"/>
      <c r="C2706" s="313"/>
      <c r="D2706" s="362"/>
      <c r="E2706" s="362"/>
      <c r="F2706" s="362"/>
      <c r="G2706" s="362"/>
      <c r="H2706" s="362"/>
    </row>
    <row r="2707" spans="1:8" x14ac:dyDescent="0.2">
      <c r="A2707" s="271"/>
      <c r="B2707" s="313"/>
      <c r="C2707" s="313"/>
      <c r="D2707" s="362"/>
      <c r="E2707" s="362"/>
      <c r="F2707" s="362"/>
      <c r="G2707" s="362"/>
      <c r="H2707" s="362"/>
    </row>
    <row r="2708" spans="1:8" x14ac:dyDescent="0.2">
      <c r="A2708" s="271"/>
      <c r="B2708" s="313"/>
      <c r="C2708" s="313"/>
      <c r="D2708" s="362"/>
      <c r="E2708" s="362"/>
      <c r="F2708" s="362"/>
      <c r="G2708" s="362"/>
      <c r="H2708" s="362"/>
    </row>
    <row r="2709" spans="1:8" x14ac:dyDescent="0.2">
      <c r="A2709" s="271"/>
      <c r="B2709" s="313"/>
      <c r="C2709" s="313"/>
      <c r="D2709" s="362"/>
      <c r="E2709" s="362"/>
      <c r="F2709" s="362"/>
      <c r="G2709" s="362"/>
      <c r="H2709" s="362"/>
    </row>
    <row r="2710" spans="1:8" x14ac:dyDescent="0.2">
      <c r="A2710" s="271"/>
      <c r="B2710" s="313"/>
      <c r="C2710" s="313"/>
      <c r="D2710" s="362"/>
      <c r="E2710" s="362"/>
      <c r="F2710" s="362"/>
      <c r="G2710" s="362"/>
      <c r="H2710" s="362"/>
    </row>
    <row r="2711" spans="1:8" x14ac:dyDescent="0.2">
      <c r="A2711" s="271"/>
      <c r="B2711" s="313"/>
      <c r="C2711" s="313"/>
      <c r="D2711" s="362"/>
      <c r="E2711" s="362"/>
      <c r="F2711" s="362"/>
      <c r="G2711" s="362"/>
      <c r="H2711" s="362"/>
    </row>
    <row r="2712" spans="1:8" x14ac:dyDescent="0.2">
      <c r="A2712" s="271"/>
      <c r="B2712" s="313"/>
      <c r="C2712" s="313"/>
      <c r="D2712" s="362"/>
      <c r="E2712" s="362"/>
      <c r="F2712" s="362"/>
      <c r="G2712" s="362"/>
      <c r="H2712" s="362"/>
    </row>
    <row r="2713" spans="1:8" x14ac:dyDescent="0.2">
      <c r="A2713" s="271"/>
      <c r="B2713" s="313"/>
      <c r="C2713" s="313"/>
      <c r="D2713" s="362"/>
      <c r="E2713" s="362"/>
      <c r="F2713" s="362"/>
      <c r="G2713" s="362"/>
      <c r="H2713" s="362"/>
    </row>
    <row r="2714" spans="1:8" x14ac:dyDescent="0.2">
      <c r="A2714" s="271"/>
      <c r="B2714" s="313"/>
      <c r="C2714" s="313"/>
      <c r="D2714" s="362"/>
      <c r="E2714" s="362"/>
      <c r="F2714" s="362"/>
      <c r="G2714" s="362"/>
      <c r="H2714" s="362"/>
    </row>
    <row r="2715" spans="1:8" x14ac:dyDescent="0.2">
      <c r="A2715" s="271"/>
      <c r="B2715" s="313"/>
      <c r="C2715" s="313"/>
      <c r="D2715" s="362"/>
      <c r="E2715" s="362"/>
      <c r="F2715" s="362"/>
      <c r="G2715" s="362"/>
      <c r="H2715" s="362"/>
    </row>
    <row r="2716" spans="1:8" x14ac:dyDescent="0.2">
      <c r="A2716" s="271"/>
      <c r="B2716" s="313"/>
      <c r="C2716" s="313"/>
      <c r="D2716" s="362"/>
      <c r="E2716" s="362"/>
      <c r="F2716" s="362"/>
      <c r="G2716" s="362"/>
      <c r="H2716" s="362"/>
    </row>
    <row r="2717" spans="1:8" x14ac:dyDescent="0.2">
      <c r="A2717" s="271"/>
      <c r="B2717" s="313"/>
      <c r="C2717" s="313"/>
      <c r="D2717" s="362"/>
      <c r="E2717" s="362"/>
      <c r="F2717" s="362"/>
      <c r="G2717" s="362"/>
      <c r="H2717" s="362"/>
    </row>
    <row r="2718" spans="1:8" x14ac:dyDescent="0.2">
      <c r="A2718" s="271"/>
      <c r="B2718" s="313"/>
      <c r="C2718" s="313"/>
      <c r="D2718" s="362"/>
      <c r="E2718" s="362"/>
      <c r="F2718" s="362"/>
      <c r="G2718" s="362"/>
      <c r="H2718" s="362"/>
    </row>
    <row r="2719" spans="1:8" x14ac:dyDescent="0.2">
      <c r="A2719" s="271"/>
      <c r="B2719" s="313"/>
      <c r="C2719" s="313"/>
      <c r="D2719" s="362"/>
      <c r="E2719" s="362"/>
      <c r="F2719" s="362"/>
      <c r="G2719" s="362"/>
      <c r="H2719" s="362"/>
    </row>
    <row r="2720" spans="1:8" x14ac:dyDescent="0.2">
      <c r="A2720" s="271"/>
      <c r="B2720" s="313"/>
      <c r="C2720" s="313"/>
      <c r="D2720" s="362"/>
      <c r="E2720" s="362"/>
      <c r="F2720" s="362"/>
      <c r="G2720" s="362"/>
      <c r="H2720" s="362"/>
    </row>
    <row r="2721" spans="1:8" x14ac:dyDescent="0.2">
      <c r="A2721" s="271"/>
      <c r="B2721" s="313"/>
      <c r="C2721" s="313"/>
      <c r="D2721" s="362"/>
      <c r="E2721" s="362"/>
      <c r="F2721" s="362"/>
      <c r="G2721" s="362"/>
      <c r="H2721" s="362"/>
    </row>
    <row r="2722" spans="1:8" x14ac:dyDescent="0.2">
      <c r="A2722" s="271"/>
      <c r="B2722" s="313"/>
      <c r="C2722" s="313"/>
      <c r="D2722" s="362"/>
      <c r="E2722" s="362"/>
      <c r="F2722" s="362"/>
      <c r="G2722" s="362"/>
      <c r="H2722" s="362"/>
    </row>
    <row r="2723" spans="1:8" x14ac:dyDescent="0.2">
      <c r="A2723" s="271"/>
      <c r="B2723" s="313"/>
      <c r="C2723" s="313"/>
      <c r="D2723" s="362"/>
      <c r="E2723" s="362"/>
      <c r="F2723" s="362"/>
      <c r="G2723" s="362"/>
      <c r="H2723" s="362"/>
    </row>
    <row r="2724" spans="1:8" x14ac:dyDescent="0.2">
      <c r="A2724" s="271"/>
      <c r="B2724" s="313"/>
      <c r="C2724" s="313"/>
      <c r="D2724" s="362"/>
      <c r="E2724" s="362"/>
      <c r="F2724" s="362"/>
      <c r="G2724" s="362"/>
      <c r="H2724" s="362"/>
    </row>
    <row r="2725" spans="1:8" x14ac:dyDescent="0.2">
      <c r="A2725" s="271"/>
      <c r="B2725" s="313"/>
      <c r="C2725" s="313"/>
      <c r="D2725" s="362"/>
      <c r="E2725" s="362"/>
      <c r="F2725" s="362"/>
      <c r="G2725" s="362"/>
      <c r="H2725" s="362"/>
    </row>
    <row r="2726" spans="1:8" x14ac:dyDescent="0.2">
      <c r="A2726" s="271"/>
      <c r="B2726" s="313"/>
      <c r="C2726" s="313"/>
      <c r="D2726" s="362"/>
      <c r="E2726" s="362"/>
      <c r="F2726" s="362"/>
      <c r="G2726" s="362"/>
      <c r="H2726" s="362"/>
    </row>
    <row r="2727" spans="1:8" x14ac:dyDescent="0.2">
      <c r="A2727" s="271"/>
      <c r="B2727" s="313"/>
      <c r="C2727" s="313"/>
      <c r="D2727" s="362"/>
      <c r="E2727" s="362"/>
      <c r="F2727" s="362"/>
      <c r="G2727" s="362"/>
      <c r="H2727" s="362"/>
    </row>
    <row r="2728" spans="1:8" x14ac:dyDescent="0.2">
      <c r="A2728" s="271"/>
      <c r="B2728" s="313"/>
      <c r="C2728" s="313"/>
      <c r="D2728" s="362"/>
      <c r="E2728" s="362"/>
      <c r="F2728" s="362"/>
      <c r="G2728" s="362"/>
      <c r="H2728" s="362"/>
    </row>
    <row r="2729" spans="1:8" x14ac:dyDescent="0.2">
      <c r="A2729" s="271"/>
      <c r="B2729" s="313"/>
      <c r="C2729" s="313"/>
      <c r="D2729" s="362"/>
      <c r="E2729" s="362"/>
      <c r="F2729" s="362"/>
      <c r="G2729" s="362"/>
      <c r="H2729" s="362"/>
    </row>
    <row r="2730" spans="1:8" x14ac:dyDescent="0.2">
      <c r="A2730" s="271"/>
      <c r="B2730" s="313"/>
      <c r="C2730" s="313"/>
      <c r="D2730" s="362"/>
      <c r="E2730" s="362"/>
      <c r="F2730" s="362"/>
      <c r="G2730" s="362"/>
      <c r="H2730" s="362"/>
    </row>
    <row r="2731" spans="1:8" x14ac:dyDescent="0.2">
      <c r="A2731" s="271"/>
      <c r="B2731" s="313"/>
      <c r="C2731" s="313"/>
      <c r="D2731" s="362"/>
      <c r="E2731" s="362"/>
      <c r="F2731" s="362"/>
      <c r="G2731" s="362"/>
      <c r="H2731" s="362"/>
    </row>
    <row r="2732" spans="1:8" x14ac:dyDescent="0.2">
      <c r="A2732" s="271"/>
      <c r="B2732" s="313"/>
      <c r="C2732" s="313"/>
      <c r="D2732" s="362"/>
      <c r="E2732" s="362"/>
      <c r="F2732" s="362"/>
      <c r="G2732" s="362"/>
      <c r="H2732" s="362"/>
    </row>
    <row r="2733" spans="1:8" x14ac:dyDescent="0.2">
      <c r="A2733" s="271"/>
      <c r="B2733" s="313"/>
      <c r="C2733" s="313"/>
      <c r="D2733" s="362"/>
      <c r="E2733" s="362"/>
      <c r="F2733" s="362"/>
      <c r="G2733" s="362"/>
      <c r="H2733" s="362"/>
    </row>
    <row r="2734" spans="1:8" x14ac:dyDescent="0.2">
      <c r="A2734" s="271"/>
      <c r="B2734" s="313"/>
      <c r="C2734" s="313"/>
      <c r="D2734" s="362"/>
      <c r="E2734" s="362"/>
      <c r="F2734" s="362"/>
      <c r="G2734" s="362"/>
      <c r="H2734" s="362"/>
    </row>
    <row r="2735" spans="1:8" x14ac:dyDescent="0.2">
      <c r="A2735" s="271"/>
      <c r="B2735" s="313"/>
      <c r="C2735" s="313"/>
      <c r="D2735" s="362"/>
      <c r="E2735" s="362"/>
      <c r="F2735" s="362"/>
      <c r="G2735" s="362"/>
      <c r="H2735" s="362"/>
    </row>
    <row r="2736" spans="1:8" x14ac:dyDescent="0.2">
      <c r="A2736" s="271"/>
      <c r="B2736" s="313"/>
      <c r="C2736" s="313"/>
      <c r="D2736" s="362"/>
      <c r="E2736" s="362"/>
      <c r="F2736" s="362"/>
      <c r="G2736" s="362"/>
      <c r="H2736" s="362"/>
    </row>
    <row r="2737" spans="1:8" x14ac:dyDescent="0.2">
      <c r="A2737" s="271"/>
      <c r="B2737" s="313"/>
      <c r="C2737" s="313"/>
      <c r="D2737" s="362"/>
      <c r="E2737" s="362"/>
      <c r="F2737" s="362"/>
      <c r="G2737" s="362"/>
      <c r="H2737" s="362"/>
    </row>
    <row r="2738" spans="1:8" x14ac:dyDescent="0.2">
      <c r="A2738" s="271"/>
      <c r="B2738" s="313"/>
      <c r="C2738" s="313"/>
      <c r="D2738" s="362"/>
      <c r="E2738" s="362"/>
      <c r="F2738" s="362"/>
      <c r="G2738" s="362"/>
      <c r="H2738" s="362"/>
    </row>
    <row r="2739" spans="1:8" x14ac:dyDescent="0.2">
      <c r="A2739" s="271"/>
      <c r="B2739" s="313"/>
      <c r="C2739" s="313"/>
      <c r="D2739" s="362"/>
      <c r="E2739" s="362"/>
      <c r="F2739" s="362"/>
      <c r="G2739" s="362"/>
      <c r="H2739" s="362"/>
    </row>
    <row r="2740" spans="1:8" x14ac:dyDescent="0.2">
      <c r="A2740" s="271"/>
      <c r="B2740" s="313"/>
      <c r="C2740" s="313"/>
      <c r="D2740" s="362"/>
      <c r="E2740" s="362"/>
      <c r="F2740" s="362"/>
      <c r="G2740" s="362"/>
      <c r="H2740" s="362"/>
    </row>
    <row r="2741" spans="1:8" x14ac:dyDescent="0.2">
      <c r="A2741" s="271"/>
      <c r="B2741" s="313"/>
      <c r="C2741" s="313"/>
      <c r="D2741" s="362"/>
      <c r="E2741" s="362"/>
      <c r="F2741" s="362"/>
      <c r="G2741" s="362"/>
      <c r="H2741" s="362"/>
    </row>
    <row r="2742" spans="1:8" x14ac:dyDescent="0.2">
      <c r="A2742" s="271"/>
      <c r="B2742" s="313"/>
      <c r="C2742" s="313"/>
      <c r="D2742" s="362"/>
      <c r="E2742" s="362"/>
      <c r="F2742" s="362"/>
      <c r="G2742" s="362"/>
      <c r="H2742" s="362"/>
    </row>
    <row r="2743" spans="1:8" x14ac:dyDescent="0.2">
      <c r="A2743" s="271"/>
      <c r="B2743" s="313"/>
      <c r="C2743" s="313"/>
      <c r="D2743" s="362"/>
      <c r="E2743" s="362"/>
      <c r="F2743" s="362"/>
      <c r="G2743" s="362"/>
      <c r="H2743" s="362"/>
    </row>
    <row r="2744" spans="1:8" x14ac:dyDescent="0.2">
      <c r="A2744" s="271"/>
      <c r="B2744" s="313"/>
      <c r="C2744" s="313"/>
      <c r="D2744" s="362"/>
      <c r="E2744" s="362"/>
      <c r="F2744" s="362"/>
      <c r="G2744" s="362"/>
      <c r="H2744" s="362"/>
    </row>
    <row r="2745" spans="1:8" x14ac:dyDescent="0.2">
      <c r="A2745" s="271"/>
      <c r="B2745" s="313"/>
      <c r="C2745" s="313"/>
      <c r="D2745" s="362"/>
      <c r="E2745" s="362"/>
      <c r="F2745" s="362"/>
      <c r="G2745" s="362"/>
      <c r="H2745" s="362"/>
    </row>
    <row r="2746" spans="1:8" x14ac:dyDescent="0.2">
      <c r="A2746" s="271"/>
      <c r="B2746" s="313"/>
      <c r="C2746" s="313"/>
      <c r="D2746" s="362"/>
      <c r="E2746" s="362"/>
      <c r="F2746" s="362"/>
      <c r="G2746" s="362"/>
      <c r="H2746" s="362"/>
    </row>
    <row r="2747" spans="1:8" x14ac:dyDescent="0.2">
      <c r="A2747" s="271"/>
      <c r="B2747" s="313"/>
      <c r="C2747" s="313"/>
      <c r="D2747" s="362"/>
      <c r="E2747" s="362"/>
      <c r="F2747" s="362"/>
      <c r="G2747" s="362"/>
      <c r="H2747" s="362"/>
    </row>
    <row r="2748" spans="1:8" x14ac:dyDescent="0.2">
      <c r="A2748" s="271"/>
      <c r="B2748" s="313"/>
      <c r="C2748" s="313"/>
      <c r="D2748" s="362"/>
      <c r="E2748" s="362"/>
      <c r="F2748" s="362"/>
      <c r="G2748" s="362"/>
      <c r="H2748" s="362"/>
    </row>
    <row r="2749" spans="1:8" x14ac:dyDescent="0.2">
      <c r="A2749" s="271"/>
      <c r="B2749" s="313"/>
      <c r="C2749" s="313"/>
      <c r="D2749" s="362"/>
      <c r="E2749" s="362"/>
      <c r="F2749" s="362"/>
      <c r="G2749" s="362"/>
      <c r="H2749" s="362"/>
    </row>
    <row r="2750" spans="1:8" x14ac:dyDescent="0.2">
      <c r="A2750" s="271"/>
      <c r="B2750" s="313"/>
      <c r="C2750" s="313"/>
      <c r="D2750" s="362"/>
      <c r="E2750" s="362"/>
      <c r="F2750" s="362"/>
      <c r="G2750" s="362"/>
      <c r="H2750" s="362"/>
    </row>
    <row r="2751" spans="1:8" x14ac:dyDescent="0.2">
      <c r="A2751" s="271"/>
      <c r="B2751" s="313"/>
      <c r="C2751" s="313"/>
      <c r="D2751" s="362"/>
      <c r="E2751" s="362"/>
      <c r="F2751" s="362"/>
      <c r="G2751" s="362"/>
      <c r="H2751" s="362"/>
    </row>
    <row r="2752" spans="1:8" x14ac:dyDescent="0.2">
      <c r="A2752" s="271"/>
      <c r="B2752" s="313"/>
      <c r="C2752" s="313"/>
      <c r="D2752" s="362"/>
      <c r="E2752" s="362"/>
      <c r="F2752" s="362"/>
      <c r="G2752" s="362"/>
      <c r="H2752" s="362"/>
    </row>
    <row r="2753" spans="1:8" x14ac:dyDescent="0.2">
      <c r="A2753" s="271"/>
      <c r="B2753" s="313"/>
      <c r="C2753" s="313"/>
      <c r="D2753" s="362"/>
      <c r="E2753" s="362"/>
      <c r="F2753" s="362"/>
      <c r="G2753" s="362"/>
      <c r="H2753" s="362"/>
    </row>
    <row r="2754" spans="1:8" x14ac:dyDescent="0.2">
      <c r="A2754" s="271"/>
      <c r="B2754" s="313"/>
      <c r="C2754" s="313"/>
      <c r="D2754" s="362"/>
      <c r="E2754" s="362"/>
      <c r="F2754" s="362"/>
      <c r="G2754" s="362"/>
      <c r="H2754" s="362"/>
    </row>
    <row r="2755" spans="1:8" x14ac:dyDescent="0.2">
      <c r="A2755" s="271"/>
      <c r="B2755" s="313"/>
      <c r="C2755" s="313"/>
      <c r="D2755" s="362"/>
      <c r="E2755" s="362"/>
      <c r="F2755" s="362"/>
      <c r="G2755" s="362"/>
      <c r="H2755" s="362"/>
    </row>
    <row r="2756" spans="1:8" x14ac:dyDescent="0.2">
      <c r="A2756" s="271"/>
      <c r="B2756" s="313"/>
      <c r="C2756" s="313"/>
      <c r="D2756" s="362"/>
      <c r="E2756" s="362"/>
      <c r="F2756" s="362"/>
      <c r="G2756" s="362"/>
      <c r="H2756" s="362"/>
    </row>
    <row r="2757" spans="1:8" x14ac:dyDescent="0.2">
      <c r="A2757" s="271"/>
      <c r="B2757" s="313"/>
      <c r="C2757" s="313"/>
      <c r="D2757" s="362"/>
      <c r="E2757" s="362"/>
      <c r="F2757" s="362"/>
      <c r="G2757" s="362"/>
      <c r="H2757" s="362"/>
    </row>
    <row r="2758" spans="1:8" x14ac:dyDescent="0.2">
      <c r="A2758" s="271"/>
      <c r="B2758" s="313"/>
      <c r="C2758" s="313"/>
      <c r="D2758" s="362"/>
      <c r="E2758" s="362"/>
      <c r="F2758" s="362"/>
      <c r="G2758" s="362"/>
      <c r="H2758" s="362"/>
    </row>
    <row r="2759" spans="1:8" x14ac:dyDescent="0.2">
      <c r="A2759" s="271"/>
      <c r="B2759" s="313"/>
      <c r="C2759" s="313"/>
      <c r="D2759" s="362"/>
      <c r="E2759" s="362"/>
      <c r="F2759" s="362"/>
      <c r="G2759" s="362"/>
      <c r="H2759" s="362"/>
    </row>
    <row r="2760" spans="1:8" x14ac:dyDescent="0.2">
      <c r="A2760" s="271"/>
      <c r="B2760" s="313"/>
      <c r="C2760" s="313"/>
      <c r="D2760" s="362"/>
      <c r="E2760" s="362"/>
      <c r="F2760" s="362"/>
      <c r="G2760" s="362"/>
      <c r="H2760" s="362"/>
    </row>
    <row r="2761" spans="1:8" x14ac:dyDescent="0.2">
      <c r="A2761" s="271"/>
      <c r="B2761" s="313"/>
      <c r="C2761" s="313"/>
      <c r="D2761" s="362"/>
      <c r="E2761" s="362"/>
      <c r="F2761" s="362"/>
      <c r="G2761" s="362"/>
      <c r="H2761" s="362"/>
    </row>
    <row r="2762" spans="1:8" x14ac:dyDescent="0.2">
      <c r="A2762" s="271"/>
      <c r="B2762" s="313"/>
      <c r="C2762" s="313"/>
      <c r="D2762" s="362"/>
      <c r="E2762" s="362"/>
      <c r="F2762" s="362"/>
      <c r="G2762" s="362"/>
      <c r="H2762" s="362"/>
    </row>
    <row r="2763" spans="1:8" x14ac:dyDescent="0.2">
      <c r="A2763" s="271"/>
      <c r="B2763" s="313"/>
      <c r="C2763" s="313"/>
      <c r="D2763" s="362"/>
      <c r="E2763" s="362"/>
      <c r="F2763" s="362"/>
      <c r="G2763" s="362"/>
      <c r="H2763" s="362"/>
    </row>
    <row r="2764" spans="1:8" x14ac:dyDescent="0.2">
      <c r="A2764" s="271"/>
      <c r="B2764" s="313"/>
      <c r="C2764" s="313"/>
      <c r="D2764" s="362"/>
      <c r="E2764" s="362"/>
      <c r="F2764" s="362"/>
      <c r="G2764" s="362"/>
      <c r="H2764" s="362"/>
    </row>
    <row r="2765" spans="1:8" x14ac:dyDescent="0.2">
      <c r="A2765" s="271"/>
      <c r="B2765" s="313"/>
      <c r="C2765" s="313"/>
      <c r="D2765" s="362"/>
      <c r="E2765" s="362"/>
      <c r="F2765" s="362"/>
      <c r="G2765" s="362"/>
      <c r="H2765" s="362"/>
    </row>
    <row r="2766" spans="1:8" x14ac:dyDescent="0.2">
      <c r="A2766" s="271"/>
      <c r="B2766" s="313"/>
      <c r="C2766" s="313"/>
      <c r="D2766" s="362"/>
      <c r="E2766" s="362"/>
      <c r="F2766" s="362"/>
      <c r="G2766" s="362"/>
      <c r="H2766" s="362"/>
    </row>
    <row r="2767" spans="1:8" x14ac:dyDescent="0.2">
      <c r="A2767" s="271"/>
      <c r="B2767" s="313"/>
      <c r="C2767" s="313"/>
      <c r="D2767" s="362"/>
      <c r="E2767" s="362"/>
      <c r="F2767" s="362"/>
      <c r="G2767" s="362"/>
      <c r="H2767" s="362"/>
    </row>
    <row r="2768" spans="1:8" x14ac:dyDescent="0.2">
      <c r="A2768" s="271"/>
      <c r="B2768" s="313"/>
      <c r="C2768" s="313"/>
      <c r="D2768" s="362"/>
      <c r="E2768" s="362"/>
      <c r="F2768" s="362"/>
      <c r="G2768" s="362"/>
      <c r="H2768" s="362"/>
    </row>
    <row r="2769" spans="1:8" x14ac:dyDescent="0.2">
      <c r="A2769" s="271"/>
      <c r="B2769" s="313"/>
      <c r="C2769" s="313"/>
      <c r="D2769" s="362"/>
      <c r="E2769" s="362"/>
      <c r="F2769" s="362"/>
      <c r="G2769" s="362"/>
      <c r="H2769" s="362"/>
    </row>
    <row r="2770" spans="1:8" x14ac:dyDescent="0.2">
      <c r="A2770" s="271"/>
      <c r="B2770" s="313"/>
      <c r="C2770" s="313"/>
      <c r="D2770" s="362"/>
      <c r="E2770" s="362"/>
      <c r="F2770" s="362"/>
      <c r="G2770" s="362"/>
      <c r="H2770" s="362"/>
    </row>
    <row r="2771" spans="1:8" x14ac:dyDescent="0.2">
      <c r="A2771" s="271"/>
      <c r="B2771" s="313"/>
      <c r="C2771" s="313"/>
      <c r="D2771" s="362"/>
      <c r="E2771" s="362"/>
      <c r="F2771" s="362"/>
      <c r="G2771" s="362"/>
      <c r="H2771" s="362"/>
    </row>
    <row r="2772" spans="1:8" x14ac:dyDescent="0.2">
      <c r="A2772" s="271"/>
      <c r="B2772" s="313"/>
      <c r="C2772" s="313"/>
      <c r="D2772" s="362"/>
      <c r="E2772" s="362"/>
      <c r="F2772" s="362"/>
      <c r="G2772" s="362"/>
      <c r="H2772" s="362"/>
    </row>
    <row r="2773" spans="1:8" x14ac:dyDescent="0.2">
      <c r="A2773" s="271"/>
      <c r="B2773" s="313"/>
      <c r="C2773" s="313"/>
      <c r="D2773" s="362"/>
      <c r="E2773" s="362"/>
      <c r="F2773" s="362"/>
      <c r="G2773" s="362"/>
      <c r="H2773" s="362"/>
    </row>
    <row r="2774" spans="1:8" x14ac:dyDescent="0.2">
      <c r="A2774" s="271"/>
      <c r="B2774" s="313"/>
      <c r="C2774" s="313"/>
      <c r="D2774" s="362"/>
      <c r="E2774" s="362"/>
      <c r="F2774" s="362"/>
      <c r="G2774" s="362"/>
      <c r="H2774" s="362"/>
    </row>
    <row r="2775" spans="1:8" x14ac:dyDescent="0.2">
      <c r="A2775" s="271"/>
      <c r="B2775" s="313"/>
      <c r="C2775" s="313"/>
      <c r="D2775" s="362"/>
      <c r="E2775" s="362"/>
      <c r="F2775" s="362"/>
      <c r="G2775" s="362"/>
      <c r="H2775" s="362"/>
    </row>
    <row r="2776" spans="1:8" x14ac:dyDescent="0.2">
      <c r="A2776" s="271"/>
      <c r="B2776" s="313"/>
      <c r="C2776" s="313"/>
      <c r="D2776" s="362"/>
      <c r="E2776" s="362"/>
      <c r="F2776" s="362"/>
      <c r="G2776" s="362"/>
      <c r="H2776" s="362"/>
    </row>
    <row r="2777" spans="1:8" x14ac:dyDescent="0.2">
      <c r="A2777" s="271"/>
      <c r="B2777" s="313"/>
      <c r="C2777" s="313"/>
      <c r="D2777" s="362"/>
      <c r="E2777" s="362"/>
      <c r="F2777" s="362"/>
      <c r="G2777" s="362"/>
      <c r="H2777" s="362"/>
    </row>
    <row r="2778" spans="1:8" x14ac:dyDescent="0.2">
      <c r="A2778" s="271"/>
      <c r="B2778" s="313"/>
      <c r="C2778" s="313"/>
      <c r="D2778" s="362"/>
      <c r="E2778" s="362"/>
      <c r="F2778" s="362"/>
      <c r="G2778" s="362"/>
      <c r="H2778" s="362"/>
    </row>
    <row r="2779" spans="1:8" x14ac:dyDescent="0.2">
      <c r="A2779" s="271"/>
      <c r="B2779" s="313"/>
      <c r="C2779" s="313"/>
      <c r="D2779" s="362"/>
      <c r="E2779" s="362"/>
      <c r="F2779" s="362"/>
      <c r="G2779" s="362"/>
      <c r="H2779" s="362"/>
    </row>
    <row r="2780" spans="1:8" x14ac:dyDescent="0.2">
      <c r="A2780" s="271"/>
      <c r="B2780" s="313"/>
      <c r="C2780" s="313"/>
      <c r="D2780" s="362"/>
      <c r="E2780" s="362"/>
      <c r="F2780" s="362"/>
      <c r="G2780" s="362"/>
      <c r="H2780" s="362"/>
    </row>
    <row r="2781" spans="1:8" x14ac:dyDescent="0.2">
      <c r="A2781" s="271"/>
      <c r="B2781" s="313"/>
      <c r="C2781" s="313"/>
      <c r="D2781" s="362"/>
      <c r="E2781" s="362"/>
      <c r="F2781" s="362"/>
      <c r="G2781" s="362"/>
      <c r="H2781" s="362"/>
    </row>
    <row r="2782" spans="1:8" x14ac:dyDescent="0.2">
      <c r="A2782" s="271"/>
      <c r="B2782" s="313"/>
      <c r="C2782" s="313"/>
      <c r="D2782" s="362"/>
      <c r="E2782" s="362"/>
      <c r="F2782" s="362"/>
      <c r="G2782" s="362"/>
      <c r="H2782" s="362"/>
    </row>
    <row r="2783" spans="1:8" x14ac:dyDescent="0.2">
      <c r="A2783" s="271"/>
      <c r="B2783" s="313"/>
      <c r="C2783" s="313"/>
      <c r="D2783" s="362"/>
      <c r="E2783" s="362"/>
      <c r="F2783" s="362"/>
      <c r="G2783" s="362"/>
      <c r="H2783" s="362"/>
    </row>
    <row r="2784" spans="1:8" x14ac:dyDescent="0.2">
      <c r="A2784" s="271"/>
      <c r="B2784" s="313"/>
      <c r="C2784" s="313"/>
      <c r="D2784" s="362"/>
      <c r="E2784" s="362"/>
      <c r="F2784" s="362"/>
      <c r="G2784" s="362"/>
      <c r="H2784" s="362"/>
    </row>
    <row r="2785" spans="1:8" x14ac:dyDescent="0.2">
      <c r="A2785" s="271"/>
      <c r="B2785" s="313"/>
      <c r="C2785" s="313"/>
      <c r="D2785" s="362"/>
      <c r="E2785" s="362"/>
      <c r="F2785" s="362"/>
      <c r="G2785" s="362"/>
      <c r="H2785" s="362"/>
    </row>
    <row r="2786" spans="1:8" x14ac:dyDescent="0.2">
      <c r="A2786" s="271"/>
      <c r="B2786" s="313"/>
      <c r="C2786" s="313"/>
      <c r="D2786" s="362"/>
      <c r="E2786" s="362"/>
      <c r="F2786" s="362"/>
      <c r="G2786" s="362"/>
      <c r="H2786" s="362"/>
    </row>
    <row r="2787" spans="1:8" x14ac:dyDescent="0.2">
      <c r="A2787" s="271"/>
      <c r="B2787" s="313"/>
      <c r="C2787" s="313"/>
      <c r="D2787" s="362"/>
      <c r="E2787" s="362"/>
      <c r="F2787" s="362"/>
      <c r="G2787" s="362"/>
      <c r="H2787" s="362"/>
    </row>
    <row r="2788" spans="1:8" x14ac:dyDescent="0.2">
      <c r="A2788" s="271"/>
      <c r="B2788" s="313"/>
      <c r="C2788" s="313"/>
      <c r="D2788" s="362"/>
      <c r="E2788" s="362"/>
      <c r="F2788" s="362"/>
      <c r="G2788" s="362"/>
      <c r="H2788" s="362"/>
    </row>
    <row r="2789" spans="1:8" x14ac:dyDescent="0.2">
      <c r="A2789" s="271"/>
      <c r="B2789" s="313"/>
      <c r="C2789" s="313"/>
      <c r="D2789" s="362"/>
      <c r="E2789" s="362"/>
      <c r="F2789" s="362"/>
      <c r="G2789" s="362"/>
      <c r="H2789" s="362"/>
    </row>
    <row r="2790" spans="1:8" x14ac:dyDescent="0.2">
      <c r="A2790" s="271"/>
      <c r="B2790" s="313"/>
      <c r="C2790" s="313"/>
      <c r="D2790" s="362"/>
      <c r="E2790" s="362"/>
      <c r="F2790" s="362"/>
      <c r="G2790" s="362"/>
      <c r="H2790" s="362"/>
    </row>
    <row r="2791" spans="1:8" x14ac:dyDescent="0.2">
      <c r="A2791" s="271"/>
      <c r="B2791" s="313"/>
      <c r="C2791" s="313"/>
      <c r="D2791" s="362"/>
      <c r="E2791" s="362"/>
      <c r="F2791" s="362"/>
      <c r="G2791" s="362"/>
      <c r="H2791" s="362"/>
    </row>
    <row r="2792" spans="1:8" x14ac:dyDescent="0.2">
      <c r="A2792" s="271"/>
      <c r="B2792" s="313"/>
      <c r="C2792" s="313"/>
      <c r="D2792" s="362"/>
      <c r="E2792" s="362"/>
      <c r="F2792" s="362"/>
      <c r="G2792" s="362"/>
      <c r="H2792" s="362"/>
    </row>
    <row r="2793" spans="1:8" x14ac:dyDescent="0.2">
      <c r="A2793" s="271"/>
      <c r="B2793" s="313"/>
      <c r="C2793" s="313"/>
      <c r="D2793" s="362"/>
      <c r="E2793" s="362"/>
      <c r="F2793" s="362"/>
      <c r="G2793" s="362"/>
      <c r="H2793" s="362"/>
    </row>
    <row r="2794" spans="1:8" x14ac:dyDescent="0.2">
      <c r="A2794" s="271"/>
      <c r="B2794" s="313"/>
      <c r="C2794" s="313"/>
      <c r="D2794" s="362"/>
      <c r="E2794" s="362"/>
      <c r="F2794" s="362"/>
      <c r="G2794" s="362"/>
      <c r="H2794" s="362"/>
    </row>
    <row r="2795" spans="1:8" x14ac:dyDescent="0.2">
      <c r="A2795" s="271"/>
      <c r="B2795" s="313"/>
      <c r="C2795" s="313"/>
      <c r="D2795" s="362"/>
      <c r="E2795" s="362"/>
      <c r="F2795" s="362"/>
      <c r="G2795" s="362"/>
      <c r="H2795" s="362"/>
    </row>
    <row r="2796" spans="1:8" x14ac:dyDescent="0.2">
      <c r="A2796" s="271"/>
      <c r="B2796" s="313"/>
      <c r="C2796" s="313"/>
      <c r="D2796" s="362"/>
      <c r="E2796" s="362"/>
      <c r="F2796" s="362"/>
      <c r="G2796" s="362"/>
      <c r="H2796" s="362"/>
    </row>
    <row r="2797" spans="1:8" x14ac:dyDescent="0.2">
      <c r="A2797" s="271"/>
      <c r="B2797" s="313"/>
      <c r="C2797" s="313"/>
      <c r="D2797" s="362"/>
      <c r="E2797" s="362"/>
      <c r="F2797" s="362"/>
      <c r="G2797" s="362"/>
      <c r="H2797" s="362"/>
    </row>
    <row r="2798" spans="1:8" x14ac:dyDescent="0.2">
      <c r="A2798" s="271"/>
      <c r="B2798" s="313"/>
      <c r="C2798" s="313"/>
      <c r="D2798" s="362"/>
      <c r="E2798" s="362"/>
      <c r="F2798" s="362"/>
      <c r="G2798" s="362"/>
      <c r="H2798" s="362"/>
    </row>
    <row r="2799" spans="1:8" x14ac:dyDescent="0.2">
      <c r="A2799" s="271"/>
      <c r="B2799" s="313"/>
      <c r="C2799" s="313"/>
      <c r="D2799" s="362"/>
      <c r="E2799" s="362"/>
      <c r="F2799" s="362"/>
      <c r="G2799" s="362"/>
      <c r="H2799" s="362"/>
    </row>
    <row r="2800" spans="1:8" x14ac:dyDescent="0.2">
      <c r="A2800" s="271"/>
      <c r="B2800" s="313"/>
      <c r="C2800" s="313"/>
      <c r="D2800" s="362"/>
      <c r="E2800" s="362"/>
      <c r="F2800" s="362"/>
      <c r="G2800" s="362"/>
      <c r="H2800" s="362"/>
    </row>
    <row r="2801" spans="1:8" x14ac:dyDescent="0.2">
      <c r="A2801" s="271"/>
      <c r="B2801" s="313"/>
      <c r="C2801" s="313"/>
      <c r="D2801" s="362"/>
      <c r="E2801" s="362"/>
      <c r="F2801" s="362"/>
      <c r="G2801" s="362"/>
      <c r="H2801" s="362"/>
    </row>
    <row r="2802" spans="1:8" x14ac:dyDescent="0.2">
      <c r="A2802" s="271"/>
      <c r="B2802" s="313"/>
      <c r="C2802" s="313"/>
      <c r="D2802" s="362"/>
      <c r="E2802" s="362"/>
      <c r="F2802" s="362"/>
      <c r="G2802" s="362"/>
      <c r="H2802" s="362"/>
    </row>
    <row r="2803" spans="1:8" x14ac:dyDescent="0.2">
      <c r="A2803" s="271"/>
      <c r="B2803" s="313"/>
      <c r="C2803" s="313"/>
      <c r="D2803" s="362"/>
      <c r="E2803" s="362"/>
      <c r="F2803" s="362"/>
      <c r="G2803" s="362"/>
      <c r="H2803" s="362"/>
    </row>
    <row r="2804" spans="1:8" x14ac:dyDescent="0.2">
      <c r="A2804" s="271"/>
      <c r="B2804" s="313"/>
      <c r="C2804" s="313"/>
      <c r="D2804" s="362"/>
      <c r="E2804" s="362"/>
      <c r="F2804" s="362"/>
      <c r="G2804" s="362"/>
      <c r="H2804" s="362"/>
    </row>
    <row r="2805" spans="1:8" x14ac:dyDescent="0.2">
      <c r="A2805" s="271"/>
      <c r="B2805" s="313"/>
      <c r="C2805" s="313"/>
      <c r="D2805" s="362"/>
      <c r="E2805" s="362"/>
      <c r="F2805" s="362"/>
      <c r="G2805" s="362"/>
      <c r="H2805" s="362"/>
    </row>
    <row r="2806" spans="1:8" x14ac:dyDescent="0.2">
      <c r="A2806" s="271"/>
      <c r="B2806" s="313"/>
      <c r="C2806" s="313"/>
      <c r="D2806" s="362"/>
      <c r="E2806" s="362"/>
      <c r="F2806" s="362"/>
      <c r="G2806" s="362"/>
      <c r="H2806" s="362"/>
    </row>
    <row r="2807" spans="1:8" x14ac:dyDescent="0.2">
      <c r="A2807" s="271"/>
      <c r="B2807" s="313"/>
      <c r="C2807" s="313"/>
      <c r="D2807" s="362"/>
      <c r="E2807" s="362"/>
      <c r="F2807" s="362"/>
      <c r="G2807" s="362"/>
      <c r="H2807" s="362"/>
    </row>
    <row r="2808" spans="1:8" x14ac:dyDescent="0.2">
      <c r="A2808" s="271"/>
      <c r="B2808" s="313"/>
      <c r="C2808" s="313"/>
      <c r="D2808" s="362"/>
      <c r="E2808" s="362"/>
      <c r="F2808" s="362"/>
      <c r="G2808" s="362"/>
      <c r="H2808" s="362"/>
    </row>
    <row r="2809" spans="1:8" x14ac:dyDescent="0.2">
      <c r="A2809" s="271"/>
      <c r="B2809" s="313"/>
      <c r="C2809" s="313"/>
      <c r="D2809" s="362"/>
      <c r="E2809" s="362"/>
      <c r="F2809" s="362"/>
      <c r="G2809" s="362"/>
      <c r="H2809" s="362"/>
    </row>
    <row r="2810" spans="1:8" x14ac:dyDescent="0.2">
      <c r="A2810" s="271"/>
      <c r="B2810" s="313"/>
      <c r="C2810" s="313"/>
      <c r="D2810" s="362"/>
      <c r="E2810" s="362"/>
      <c r="F2810" s="362"/>
      <c r="G2810" s="362"/>
      <c r="H2810" s="362"/>
    </row>
    <row r="2811" spans="1:8" x14ac:dyDescent="0.2">
      <c r="A2811" s="271"/>
      <c r="B2811" s="313"/>
      <c r="C2811" s="313"/>
      <c r="D2811" s="362"/>
      <c r="E2811" s="362"/>
      <c r="F2811" s="362"/>
      <c r="G2811" s="362"/>
      <c r="H2811" s="362"/>
    </row>
    <row r="2812" spans="1:8" x14ac:dyDescent="0.2">
      <c r="A2812" s="271"/>
      <c r="B2812" s="313"/>
      <c r="C2812" s="313"/>
      <c r="D2812" s="362"/>
      <c r="E2812" s="362"/>
      <c r="F2812" s="362"/>
      <c r="G2812" s="362"/>
      <c r="H2812" s="362"/>
    </row>
    <row r="2813" spans="1:8" x14ac:dyDescent="0.2">
      <c r="A2813" s="271"/>
      <c r="B2813" s="313"/>
      <c r="C2813" s="313"/>
      <c r="D2813" s="362"/>
      <c r="E2813" s="362"/>
      <c r="F2813" s="362"/>
      <c r="G2813" s="362"/>
      <c r="H2813" s="362"/>
    </row>
    <row r="2814" spans="1:8" x14ac:dyDescent="0.2">
      <c r="A2814" s="271"/>
      <c r="B2814" s="313"/>
      <c r="C2814" s="313"/>
      <c r="D2814" s="362"/>
      <c r="E2814" s="362"/>
      <c r="F2814" s="362"/>
      <c r="G2814" s="362"/>
      <c r="H2814" s="362"/>
    </row>
    <row r="2815" spans="1:8" x14ac:dyDescent="0.2">
      <c r="A2815" s="271"/>
      <c r="B2815" s="313"/>
      <c r="C2815" s="313"/>
      <c r="D2815" s="362"/>
      <c r="E2815" s="362"/>
      <c r="F2815" s="362"/>
      <c r="G2815" s="362"/>
      <c r="H2815" s="362"/>
    </row>
    <row r="2816" spans="1:8" x14ac:dyDescent="0.2">
      <c r="A2816" s="271"/>
      <c r="B2816" s="313"/>
      <c r="C2816" s="313"/>
      <c r="D2816" s="362"/>
      <c r="E2816" s="362"/>
      <c r="F2816" s="362"/>
      <c r="G2816" s="362"/>
      <c r="H2816" s="362"/>
    </row>
    <row r="2817" spans="1:8" x14ac:dyDescent="0.2">
      <c r="A2817" s="271"/>
      <c r="B2817" s="313"/>
      <c r="C2817" s="313"/>
      <c r="D2817" s="362"/>
      <c r="E2817" s="362"/>
      <c r="F2817" s="362"/>
      <c r="G2817" s="362"/>
      <c r="H2817" s="362"/>
    </row>
    <row r="2818" spans="1:8" x14ac:dyDescent="0.2">
      <c r="A2818" s="271"/>
      <c r="B2818" s="313"/>
      <c r="C2818" s="313"/>
      <c r="D2818" s="362"/>
      <c r="E2818" s="362"/>
      <c r="F2818" s="362"/>
      <c r="G2818" s="362"/>
      <c r="H2818" s="362"/>
    </row>
    <row r="2819" spans="1:8" x14ac:dyDescent="0.2">
      <c r="A2819" s="271"/>
      <c r="B2819" s="313"/>
      <c r="C2819" s="313"/>
      <c r="D2819" s="362"/>
      <c r="E2819" s="362"/>
      <c r="F2819" s="362"/>
      <c r="G2819" s="362"/>
      <c r="H2819" s="362"/>
    </row>
    <row r="2820" spans="1:8" x14ac:dyDescent="0.2">
      <c r="A2820" s="271"/>
      <c r="B2820" s="313"/>
      <c r="C2820" s="313"/>
      <c r="D2820" s="362"/>
      <c r="E2820" s="362"/>
      <c r="F2820" s="362"/>
      <c r="G2820" s="362"/>
      <c r="H2820" s="362"/>
    </row>
    <row r="2821" spans="1:8" x14ac:dyDescent="0.2">
      <c r="A2821" s="271"/>
      <c r="B2821" s="313"/>
      <c r="C2821" s="313"/>
      <c r="D2821" s="362"/>
      <c r="E2821" s="362"/>
      <c r="F2821" s="362"/>
      <c r="G2821" s="362"/>
      <c r="H2821" s="362"/>
    </row>
    <row r="2822" spans="1:8" x14ac:dyDescent="0.2">
      <c r="A2822" s="271"/>
      <c r="B2822" s="313"/>
      <c r="C2822" s="313"/>
      <c r="D2822" s="362"/>
      <c r="E2822" s="362"/>
      <c r="F2822" s="362"/>
      <c r="G2822" s="362"/>
      <c r="H2822" s="362"/>
    </row>
    <row r="2823" spans="1:8" x14ac:dyDescent="0.2">
      <c r="A2823" s="271"/>
      <c r="B2823" s="313"/>
      <c r="C2823" s="313"/>
      <c r="D2823" s="362"/>
      <c r="E2823" s="362"/>
      <c r="F2823" s="362"/>
      <c r="G2823" s="362"/>
      <c r="H2823" s="362"/>
    </row>
    <row r="2824" spans="1:8" x14ac:dyDescent="0.2">
      <c r="A2824" s="271"/>
      <c r="B2824" s="313"/>
      <c r="C2824" s="313"/>
      <c r="D2824" s="362"/>
      <c r="E2824" s="362"/>
      <c r="F2824" s="362"/>
      <c r="G2824" s="362"/>
      <c r="H2824" s="362"/>
    </row>
    <row r="2825" spans="1:8" x14ac:dyDescent="0.2">
      <c r="A2825" s="271"/>
      <c r="B2825" s="313"/>
      <c r="C2825" s="313"/>
      <c r="D2825" s="362"/>
      <c r="E2825" s="362"/>
      <c r="F2825" s="362"/>
      <c r="G2825" s="362"/>
      <c r="H2825" s="362"/>
    </row>
    <row r="2826" spans="1:8" x14ac:dyDescent="0.2">
      <c r="A2826" s="271"/>
      <c r="B2826" s="313"/>
      <c r="C2826" s="313"/>
      <c r="D2826" s="362"/>
      <c r="E2826" s="362"/>
      <c r="F2826" s="362"/>
      <c r="G2826" s="362"/>
      <c r="H2826" s="362"/>
    </row>
    <row r="2827" spans="1:8" x14ac:dyDescent="0.2">
      <c r="A2827" s="271"/>
      <c r="B2827" s="313"/>
      <c r="C2827" s="313"/>
      <c r="D2827" s="362"/>
      <c r="E2827" s="362"/>
      <c r="F2827" s="362"/>
      <c r="G2827" s="362"/>
      <c r="H2827" s="362"/>
    </row>
    <row r="2828" spans="1:8" x14ac:dyDescent="0.2">
      <c r="A2828" s="271"/>
      <c r="B2828" s="313"/>
      <c r="C2828" s="313"/>
      <c r="D2828" s="362"/>
      <c r="E2828" s="362"/>
      <c r="F2828" s="362"/>
      <c r="G2828" s="362"/>
      <c r="H2828" s="362"/>
    </row>
    <row r="2829" spans="1:8" x14ac:dyDescent="0.2">
      <c r="A2829" s="271"/>
      <c r="B2829" s="313"/>
      <c r="C2829" s="313"/>
      <c r="D2829" s="362"/>
      <c r="E2829" s="362"/>
      <c r="F2829" s="362"/>
      <c r="G2829" s="362"/>
      <c r="H2829" s="362"/>
    </row>
    <row r="2830" spans="1:8" x14ac:dyDescent="0.2">
      <c r="A2830" s="271"/>
      <c r="B2830" s="313"/>
      <c r="C2830" s="313"/>
      <c r="D2830" s="362"/>
      <c r="E2830" s="362"/>
      <c r="F2830" s="362"/>
      <c r="G2830" s="362"/>
      <c r="H2830" s="362"/>
    </row>
    <row r="2831" spans="1:8" x14ac:dyDescent="0.2">
      <c r="A2831" s="271"/>
      <c r="B2831" s="313"/>
      <c r="C2831" s="313"/>
      <c r="D2831" s="362"/>
      <c r="E2831" s="362"/>
      <c r="F2831" s="362"/>
      <c r="G2831" s="362"/>
      <c r="H2831" s="362"/>
    </row>
    <row r="2832" spans="1:8" x14ac:dyDescent="0.2">
      <c r="A2832" s="271"/>
      <c r="B2832" s="313"/>
      <c r="C2832" s="313"/>
      <c r="D2832" s="362"/>
      <c r="E2832" s="362"/>
      <c r="F2832" s="362"/>
      <c r="G2832" s="362"/>
      <c r="H2832" s="362"/>
    </row>
    <row r="2833" spans="1:8" x14ac:dyDescent="0.2">
      <c r="A2833" s="271"/>
      <c r="B2833" s="313"/>
      <c r="C2833" s="313"/>
      <c r="D2833" s="362"/>
      <c r="E2833" s="362"/>
      <c r="F2833" s="362"/>
      <c r="G2833" s="362"/>
      <c r="H2833" s="362"/>
    </row>
    <row r="2834" spans="1:8" x14ac:dyDescent="0.2">
      <c r="A2834" s="271"/>
      <c r="B2834" s="313"/>
      <c r="C2834" s="313"/>
      <c r="D2834" s="362"/>
      <c r="E2834" s="362"/>
      <c r="F2834" s="362"/>
      <c r="G2834" s="362"/>
      <c r="H2834" s="362"/>
    </row>
    <row r="2835" spans="1:8" x14ac:dyDescent="0.2">
      <c r="A2835" s="271"/>
      <c r="B2835" s="313"/>
      <c r="C2835" s="313"/>
      <c r="D2835" s="362"/>
      <c r="E2835" s="362"/>
      <c r="F2835" s="362"/>
      <c r="G2835" s="362"/>
      <c r="H2835" s="362"/>
    </row>
    <row r="2836" spans="1:8" x14ac:dyDescent="0.2">
      <c r="A2836" s="271"/>
      <c r="B2836" s="313"/>
      <c r="C2836" s="313"/>
      <c r="D2836" s="362"/>
      <c r="E2836" s="362"/>
      <c r="F2836" s="362"/>
      <c r="G2836" s="362"/>
      <c r="H2836" s="362"/>
    </row>
    <row r="2837" spans="1:8" x14ac:dyDescent="0.2">
      <c r="A2837" s="271"/>
      <c r="B2837" s="313"/>
      <c r="C2837" s="313"/>
      <c r="D2837" s="362"/>
      <c r="E2837" s="362"/>
      <c r="F2837" s="362"/>
      <c r="G2837" s="362"/>
      <c r="H2837" s="362"/>
    </row>
    <row r="2838" spans="1:8" x14ac:dyDescent="0.2">
      <c r="A2838" s="271"/>
      <c r="B2838" s="313"/>
      <c r="C2838" s="313"/>
      <c r="D2838" s="362"/>
      <c r="E2838" s="362"/>
      <c r="F2838" s="362"/>
      <c r="G2838" s="362"/>
      <c r="H2838" s="362"/>
    </row>
    <row r="2839" spans="1:8" x14ac:dyDescent="0.2">
      <c r="A2839" s="271"/>
      <c r="B2839" s="313"/>
      <c r="C2839" s="313"/>
      <c r="D2839" s="362"/>
      <c r="E2839" s="362"/>
      <c r="F2839" s="362"/>
      <c r="G2839" s="362"/>
      <c r="H2839" s="362"/>
    </row>
    <row r="2840" spans="1:8" x14ac:dyDescent="0.2">
      <c r="A2840" s="271"/>
      <c r="B2840" s="313"/>
      <c r="C2840" s="313"/>
      <c r="D2840" s="362"/>
      <c r="E2840" s="362"/>
      <c r="F2840" s="362"/>
      <c r="G2840" s="362"/>
      <c r="H2840" s="362"/>
    </row>
    <row r="2841" spans="1:8" x14ac:dyDescent="0.2">
      <c r="A2841" s="271"/>
      <c r="B2841" s="313"/>
      <c r="C2841" s="313"/>
      <c r="D2841" s="362"/>
      <c r="E2841" s="362"/>
      <c r="F2841" s="362"/>
      <c r="G2841" s="362"/>
      <c r="H2841" s="362"/>
    </row>
    <row r="2842" spans="1:8" x14ac:dyDescent="0.2">
      <c r="A2842" s="271"/>
      <c r="B2842" s="313"/>
      <c r="C2842" s="313"/>
      <c r="D2842" s="362"/>
      <c r="E2842" s="362"/>
      <c r="F2842" s="362"/>
      <c r="G2842" s="362"/>
      <c r="H2842" s="362"/>
    </row>
    <row r="2843" spans="1:8" x14ac:dyDescent="0.2">
      <c r="A2843" s="271"/>
      <c r="B2843" s="313"/>
      <c r="C2843" s="313"/>
      <c r="D2843" s="362"/>
      <c r="E2843" s="362"/>
      <c r="F2843" s="362"/>
      <c r="G2843" s="362"/>
      <c r="H2843" s="362"/>
    </row>
    <row r="2844" spans="1:8" x14ac:dyDescent="0.2">
      <c r="A2844" s="271"/>
      <c r="B2844" s="313"/>
      <c r="C2844" s="313"/>
      <c r="D2844" s="362"/>
      <c r="E2844" s="362"/>
      <c r="F2844" s="362"/>
      <c r="G2844" s="362"/>
      <c r="H2844" s="362"/>
    </row>
    <row r="2845" spans="1:8" x14ac:dyDescent="0.2">
      <c r="A2845" s="271"/>
      <c r="B2845" s="313"/>
      <c r="C2845" s="313"/>
      <c r="D2845" s="362"/>
      <c r="E2845" s="362"/>
      <c r="F2845" s="362"/>
      <c r="G2845" s="362"/>
      <c r="H2845" s="362"/>
    </row>
    <row r="2846" spans="1:8" x14ac:dyDescent="0.2">
      <c r="A2846" s="271"/>
      <c r="B2846" s="313"/>
      <c r="C2846" s="313"/>
      <c r="D2846" s="362"/>
      <c r="E2846" s="362"/>
      <c r="F2846" s="362"/>
      <c r="G2846" s="362"/>
      <c r="H2846" s="362"/>
    </row>
    <row r="2847" spans="1:8" x14ac:dyDescent="0.2">
      <c r="A2847" s="271"/>
      <c r="B2847" s="313"/>
      <c r="C2847" s="313"/>
      <c r="D2847" s="362"/>
      <c r="E2847" s="362"/>
      <c r="F2847" s="362"/>
      <c r="G2847" s="362"/>
      <c r="H2847" s="362"/>
    </row>
    <row r="2848" spans="1:8" x14ac:dyDescent="0.2">
      <c r="A2848" s="271"/>
      <c r="B2848" s="313"/>
      <c r="C2848" s="313"/>
      <c r="D2848" s="362"/>
      <c r="E2848" s="362"/>
      <c r="F2848" s="362"/>
      <c r="G2848" s="362"/>
      <c r="H2848" s="362"/>
    </row>
    <row r="2849" spans="1:8" x14ac:dyDescent="0.2">
      <c r="A2849" s="271"/>
      <c r="B2849" s="313"/>
      <c r="C2849" s="313"/>
      <c r="D2849" s="362"/>
      <c r="E2849" s="362"/>
      <c r="F2849" s="362"/>
      <c r="G2849" s="362"/>
      <c r="H2849" s="362"/>
    </row>
    <row r="2850" spans="1:8" x14ac:dyDescent="0.2">
      <c r="A2850" s="271"/>
      <c r="B2850" s="313"/>
      <c r="C2850" s="313"/>
      <c r="D2850" s="362"/>
      <c r="E2850" s="362"/>
      <c r="F2850" s="362"/>
      <c r="G2850" s="362"/>
      <c r="H2850" s="362"/>
    </row>
    <row r="2851" spans="1:8" x14ac:dyDescent="0.2">
      <c r="A2851" s="271"/>
      <c r="B2851" s="313"/>
      <c r="C2851" s="313"/>
      <c r="D2851" s="362"/>
      <c r="E2851" s="362"/>
      <c r="F2851" s="362"/>
      <c r="G2851" s="362"/>
      <c r="H2851" s="362"/>
    </row>
    <row r="2852" spans="1:8" x14ac:dyDescent="0.2">
      <c r="A2852" s="271"/>
      <c r="B2852" s="313"/>
      <c r="C2852" s="313"/>
      <c r="D2852" s="362"/>
      <c r="E2852" s="362"/>
      <c r="F2852" s="362"/>
      <c r="G2852" s="362"/>
      <c r="H2852" s="362"/>
    </row>
    <row r="2853" spans="1:8" x14ac:dyDescent="0.2">
      <c r="A2853" s="271"/>
      <c r="B2853" s="313"/>
      <c r="C2853" s="313"/>
      <c r="D2853" s="362"/>
      <c r="E2853" s="362"/>
      <c r="F2853" s="362"/>
      <c r="G2853" s="362"/>
      <c r="H2853" s="362"/>
    </row>
    <row r="2854" spans="1:8" x14ac:dyDescent="0.2">
      <c r="A2854" s="271"/>
      <c r="B2854" s="313"/>
      <c r="C2854" s="313"/>
      <c r="D2854" s="362"/>
      <c r="E2854" s="362"/>
      <c r="F2854" s="362"/>
      <c r="G2854" s="362"/>
      <c r="H2854" s="362"/>
    </row>
    <row r="2855" spans="1:8" x14ac:dyDescent="0.2">
      <c r="A2855" s="271"/>
      <c r="B2855" s="313"/>
      <c r="C2855" s="313"/>
      <c r="D2855" s="362"/>
      <c r="E2855" s="362"/>
      <c r="F2855" s="362"/>
      <c r="G2855" s="362"/>
      <c r="H2855" s="362"/>
    </row>
    <row r="2856" spans="1:8" x14ac:dyDescent="0.2">
      <c r="A2856" s="271"/>
      <c r="B2856" s="313"/>
      <c r="C2856" s="313"/>
      <c r="D2856" s="362"/>
      <c r="E2856" s="362"/>
      <c r="F2856" s="362"/>
      <c r="G2856" s="362"/>
      <c r="H2856" s="362"/>
    </row>
    <row r="2857" spans="1:8" x14ac:dyDescent="0.2">
      <c r="A2857" s="271"/>
      <c r="B2857" s="313"/>
      <c r="C2857" s="313"/>
      <c r="D2857" s="362"/>
      <c r="E2857" s="362"/>
      <c r="F2857" s="362"/>
      <c r="G2857" s="362"/>
      <c r="H2857" s="362"/>
    </row>
    <row r="2858" spans="1:8" x14ac:dyDescent="0.2">
      <c r="A2858" s="271"/>
      <c r="B2858" s="313"/>
      <c r="C2858" s="313"/>
      <c r="D2858" s="362"/>
      <c r="E2858" s="362"/>
      <c r="F2858" s="362"/>
      <c r="G2858" s="362"/>
      <c r="H2858" s="362"/>
    </row>
    <row r="2859" spans="1:8" x14ac:dyDescent="0.2">
      <c r="A2859" s="271"/>
      <c r="B2859" s="313"/>
      <c r="C2859" s="313"/>
      <c r="D2859" s="362"/>
      <c r="E2859" s="362"/>
      <c r="F2859" s="362"/>
      <c r="G2859" s="362"/>
      <c r="H2859" s="362"/>
    </row>
    <row r="2860" spans="1:8" x14ac:dyDescent="0.2">
      <c r="A2860" s="271"/>
      <c r="B2860" s="313"/>
      <c r="C2860" s="313"/>
      <c r="D2860" s="362"/>
      <c r="E2860" s="362"/>
      <c r="F2860" s="362"/>
      <c r="G2860" s="362"/>
      <c r="H2860" s="362"/>
    </row>
    <row r="2861" spans="1:8" x14ac:dyDescent="0.2">
      <c r="A2861" s="271"/>
      <c r="B2861" s="313"/>
      <c r="C2861" s="313"/>
      <c r="D2861" s="362"/>
      <c r="E2861" s="362"/>
      <c r="F2861" s="362"/>
      <c r="G2861" s="362"/>
      <c r="H2861" s="362"/>
    </row>
    <row r="2862" spans="1:8" x14ac:dyDescent="0.2">
      <c r="A2862" s="271"/>
      <c r="B2862" s="313"/>
      <c r="C2862" s="313"/>
      <c r="D2862" s="362"/>
      <c r="E2862" s="362"/>
      <c r="F2862" s="362"/>
      <c r="G2862" s="362"/>
      <c r="H2862" s="362"/>
    </row>
    <row r="2863" spans="1:8" x14ac:dyDescent="0.2">
      <c r="A2863" s="271"/>
      <c r="B2863" s="313"/>
      <c r="C2863" s="313"/>
      <c r="D2863" s="362"/>
      <c r="E2863" s="362"/>
      <c r="F2863" s="362"/>
      <c r="G2863" s="362"/>
      <c r="H2863" s="362"/>
    </row>
    <row r="2864" spans="1:8" x14ac:dyDescent="0.2">
      <c r="A2864" s="271"/>
      <c r="B2864" s="313"/>
      <c r="C2864" s="313"/>
      <c r="D2864" s="362"/>
      <c r="E2864" s="362"/>
      <c r="F2864" s="362"/>
      <c r="G2864" s="362"/>
      <c r="H2864" s="362"/>
    </row>
    <row r="2865" spans="1:8" x14ac:dyDescent="0.2">
      <c r="A2865" s="271"/>
      <c r="B2865" s="313"/>
      <c r="C2865" s="313"/>
      <c r="D2865" s="362"/>
      <c r="E2865" s="362"/>
      <c r="F2865" s="362"/>
      <c r="G2865" s="362"/>
      <c r="H2865" s="362"/>
    </row>
    <row r="2866" spans="1:8" x14ac:dyDescent="0.2">
      <c r="A2866" s="271"/>
      <c r="B2866" s="313"/>
      <c r="C2866" s="313"/>
      <c r="D2866" s="362"/>
      <c r="E2866" s="362"/>
      <c r="F2866" s="362"/>
      <c r="G2866" s="362"/>
      <c r="H2866" s="362"/>
    </row>
    <row r="2867" spans="1:8" x14ac:dyDescent="0.2">
      <c r="A2867" s="271"/>
      <c r="B2867" s="313"/>
      <c r="C2867" s="313"/>
      <c r="D2867" s="362"/>
      <c r="E2867" s="362"/>
      <c r="F2867" s="362"/>
      <c r="G2867" s="362"/>
      <c r="H2867" s="362"/>
    </row>
    <row r="2868" spans="1:8" x14ac:dyDescent="0.2">
      <c r="A2868" s="271"/>
      <c r="B2868" s="313"/>
      <c r="C2868" s="313"/>
      <c r="D2868" s="362"/>
      <c r="E2868" s="362"/>
      <c r="F2868" s="362"/>
      <c r="G2868" s="362"/>
      <c r="H2868" s="362"/>
    </row>
    <row r="2869" spans="1:8" x14ac:dyDescent="0.2">
      <c r="A2869" s="271"/>
      <c r="B2869" s="313"/>
      <c r="C2869" s="313"/>
      <c r="D2869" s="362"/>
      <c r="E2869" s="362"/>
      <c r="F2869" s="362"/>
      <c r="G2869" s="362"/>
      <c r="H2869" s="362"/>
    </row>
    <row r="2870" spans="1:8" x14ac:dyDescent="0.2">
      <c r="A2870" s="271"/>
      <c r="B2870" s="313"/>
      <c r="C2870" s="313"/>
      <c r="D2870" s="362"/>
      <c r="E2870" s="362"/>
      <c r="F2870" s="362"/>
      <c r="G2870" s="362"/>
      <c r="H2870" s="362"/>
    </row>
    <row r="2871" spans="1:8" x14ac:dyDescent="0.2">
      <c r="A2871" s="271"/>
      <c r="B2871" s="313"/>
      <c r="C2871" s="313"/>
      <c r="D2871" s="362"/>
      <c r="E2871" s="362"/>
      <c r="F2871" s="362"/>
      <c r="G2871" s="362"/>
      <c r="H2871" s="362"/>
    </row>
    <row r="2872" spans="1:8" x14ac:dyDescent="0.2">
      <c r="A2872" s="271"/>
      <c r="B2872" s="313"/>
      <c r="C2872" s="313"/>
      <c r="D2872" s="362"/>
      <c r="E2872" s="362"/>
      <c r="F2872" s="362"/>
      <c r="G2872" s="362"/>
      <c r="H2872" s="362"/>
    </row>
    <row r="2873" spans="1:8" x14ac:dyDescent="0.2">
      <c r="A2873" s="271"/>
      <c r="B2873" s="313"/>
      <c r="C2873" s="313"/>
      <c r="D2873" s="362"/>
      <c r="E2873" s="362"/>
      <c r="F2873" s="362"/>
      <c r="G2873" s="362"/>
      <c r="H2873" s="362"/>
    </row>
    <row r="2874" spans="1:8" x14ac:dyDescent="0.2">
      <c r="A2874" s="271"/>
      <c r="B2874" s="313"/>
      <c r="C2874" s="313"/>
      <c r="D2874" s="362"/>
      <c r="E2874" s="362"/>
      <c r="F2874" s="362"/>
      <c r="G2874" s="362"/>
      <c r="H2874" s="362"/>
    </row>
    <row r="2875" spans="1:8" x14ac:dyDescent="0.2">
      <c r="A2875" s="271"/>
      <c r="B2875" s="313"/>
      <c r="C2875" s="313"/>
      <c r="D2875" s="362"/>
      <c r="E2875" s="362"/>
      <c r="F2875" s="362"/>
      <c r="G2875" s="362"/>
      <c r="H2875" s="362"/>
    </row>
    <row r="2876" spans="1:8" x14ac:dyDescent="0.2">
      <c r="A2876" s="271"/>
      <c r="B2876" s="313"/>
      <c r="C2876" s="313"/>
      <c r="D2876" s="362"/>
      <c r="E2876" s="362"/>
      <c r="F2876" s="362"/>
      <c r="G2876" s="362"/>
      <c r="H2876" s="362"/>
    </row>
    <row r="2877" spans="1:8" x14ac:dyDescent="0.2">
      <c r="A2877" s="271"/>
      <c r="B2877" s="313"/>
      <c r="C2877" s="313"/>
      <c r="D2877" s="362"/>
      <c r="E2877" s="362"/>
      <c r="F2877" s="362"/>
      <c r="G2877" s="362"/>
      <c r="H2877" s="362"/>
    </row>
    <row r="2878" spans="1:8" x14ac:dyDescent="0.2">
      <c r="A2878" s="271"/>
      <c r="B2878" s="313"/>
      <c r="C2878" s="313"/>
      <c r="D2878" s="362"/>
      <c r="E2878" s="362"/>
      <c r="F2878" s="362"/>
      <c r="G2878" s="362"/>
      <c r="H2878" s="362"/>
    </row>
    <row r="2879" spans="1:8" x14ac:dyDescent="0.2">
      <c r="A2879" s="271"/>
      <c r="B2879" s="313"/>
      <c r="C2879" s="313"/>
      <c r="D2879" s="362"/>
      <c r="E2879" s="362"/>
      <c r="F2879" s="362"/>
      <c r="G2879" s="362"/>
      <c r="H2879" s="362"/>
    </row>
    <row r="2880" spans="1:8" x14ac:dyDescent="0.2">
      <c r="A2880" s="271"/>
      <c r="B2880" s="313"/>
      <c r="C2880" s="313"/>
      <c r="D2880" s="362"/>
      <c r="E2880" s="362"/>
      <c r="F2880" s="362"/>
      <c r="G2880" s="362"/>
      <c r="H2880" s="362"/>
    </row>
    <row r="2881" spans="1:8" x14ac:dyDescent="0.2">
      <c r="A2881" s="271"/>
      <c r="B2881" s="313"/>
      <c r="C2881" s="313"/>
      <c r="D2881" s="362"/>
      <c r="E2881" s="362"/>
      <c r="F2881" s="362"/>
      <c r="G2881" s="362"/>
      <c r="H2881" s="362"/>
    </row>
    <row r="2882" spans="1:8" x14ac:dyDescent="0.2">
      <c r="A2882" s="271"/>
      <c r="B2882" s="313"/>
      <c r="C2882" s="313"/>
      <c r="D2882" s="362"/>
      <c r="E2882" s="362"/>
      <c r="F2882" s="362"/>
      <c r="G2882" s="362"/>
      <c r="H2882" s="362"/>
    </row>
    <row r="2883" spans="1:8" x14ac:dyDescent="0.2">
      <c r="A2883" s="271"/>
      <c r="B2883" s="313"/>
      <c r="C2883" s="313"/>
      <c r="D2883" s="362"/>
      <c r="E2883" s="362"/>
      <c r="F2883" s="362"/>
      <c r="G2883" s="362"/>
      <c r="H2883" s="362"/>
    </row>
    <row r="2884" spans="1:8" x14ac:dyDescent="0.2">
      <c r="A2884" s="271"/>
      <c r="B2884" s="313"/>
      <c r="C2884" s="313"/>
      <c r="D2884" s="362"/>
      <c r="E2884" s="362"/>
      <c r="F2884" s="362"/>
      <c r="G2884" s="362"/>
      <c r="H2884" s="362"/>
    </row>
    <row r="2885" spans="1:8" x14ac:dyDescent="0.2">
      <c r="A2885" s="271"/>
      <c r="B2885" s="313"/>
      <c r="C2885" s="313"/>
      <c r="D2885" s="362"/>
      <c r="E2885" s="362"/>
      <c r="F2885" s="362"/>
      <c r="G2885" s="362"/>
      <c r="H2885" s="362"/>
    </row>
    <row r="2886" spans="1:8" x14ac:dyDescent="0.2">
      <c r="A2886" s="271"/>
      <c r="B2886" s="313"/>
      <c r="C2886" s="313"/>
      <c r="D2886" s="362"/>
      <c r="E2886" s="362"/>
      <c r="F2886" s="362"/>
      <c r="G2886" s="362"/>
      <c r="H2886" s="362"/>
    </row>
    <row r="2887" spans="1:8" x14ac:dyDescent="0.2">
      <c r="A2887" s="271"/>
      <c r="B2887" s="313"/>
      <c r="C2887" s="313"/>
      <c r="D2887" s="362"/>
      <c r="E2887" s="362"/>
      <c r="F2887" s="362"/>
      <c r="G2887" s="362"/>
      <c r="H2887" s="362"/>
    </row>
    <row r="2888" spans="1:8" x14ac:dyDescent="0.2">
      <c r="A2888" s="271"/>
      <c r="B2888" s="313"/>
      <c r="C2888" s="313"/>
      <c r="D2888" s="362"/>
      <c r="E2888" s="362"/>
      <c r="F2888" s="362"/>
      <c r="G2888" s="362"/>
      <c r="H2888" s="362"/>
    </row>
    <row r="2889" spans="1:8" x14ac:dyDescent="0.2">
      <c r="A2889" s="271"/>
      <c r="B2889" s="313"/>
      <c r="C2889" s="313"/>
      <c r="D2889" s="362"/>
      <c r="E2889" s="362"/>
      <c r="F2889" s="362"/>
      <c r="G2889" s="362"/>
      <c r="H2889" s="362"/>
    </row>
    <row r="2890" spans="1:8" x14ac:dyDescent="0.2">
      <c r="A2890" s="271"/>
      <c r="B2890" s="313"/>
      <c r="C2890" s="313"/>
      <c r="D2890" s="362"/>
      <c r="E2890" s="362"/>
      <c r="F2890" s="362"/>
      <c r="G2890" s="362"/>
      <c r="H2890" s="362"/>
    </row>
    <row r="2891" spans="1:8" x14ac:dyDescent="0.2">
      <c r="A2891" s="271"/>
      <c r="B2891" s="313"/>
      <c r="C2891" s="313"/>
      <c r="D2891" s="362"/>
      <c r="E2891" s="362"/>
      <c r="F2891" s="362"/>
      <c r="G2891" s="362"/>
      <c r="H2891" s="362"/>
    </row>
    <row r="2892" spans="1:8" x14ac:dyDescent="0.2">
      <c r="A2892" s="271"/>
      <c r="B2892" s="313"/>
      <c r="C2892" s="313"/>
      <c r="D2892" s="362"/>
      <c r="E2892" s="362"/>
      <c r="F2892" s="362"/>
      <c r="G2892" s="362"/>
      <c r="H2892" s="362"/>
    </row>
    <row r="2893" spans="1:8" x14ac:dyDescent="0.2">
      <c r="A2893" s="271"/>
      <c r="B2893" s="313"/>
      <c r="C2893" s="313"/>
      <c r="D2893" s="362"/>
      <c r="E2893" s="362"/>
      <c r="F2893" s="362"/>
      <c r="G2893" s="362"/>
      <c r="H2893" s="362"/>
    </row>
    <row r="2894" spans="1:8" x14ac:dyDescent="0.2">
      <c r="A2894" s="271"/>
      <c r="B2894" s="313"/>
      <c r="C2894" s="313"/>
      <c r="D2894" s="362"/>
      <c r="E2894" s="362"/>
      <c r="F2894" s="362"/>
      <c r="G2894" s="362"/>
      <c r="H2894" s="362"/>
    </row>
    <row r="2895" spans="1:8" x14ac:dyDescent="0.2">
      <c r="A2895" s="271"/>
      <c r="B2895" s="313"/>
      <c r="C2895" s="313"/>
      <c r="D2895" s="362"/>
      <c r="E2895" s="362"/>
      <c r="F2895" s="362"/>
      <c r="G2895" s="362"/>
      <c r="H2895" s="362"/>
    </row>
    <row r="2896" spans="1:8" x14ac:dyDescent="0.2">
      <c r="A2896" s="271"/>
      <c r="B2896" s="313"/>
      <c r="C2896" s="313"/>
      <c r="D2896" s="362"/>
      <c r="E2896" s="362"/>
      <c r="F2896" s="362"/>
      <c r="G2896" s="362"/>
      <c r="H2896" s="362"/>
    </row>
    <row r="2897" spans="1:8" x14ac:dyDescent="0.2">
      <c r="A2897" s="271"/>
      <c r="B2897" s="313"/>
      <c r="C2897" s="313"/>
      <c r="D2897" s="362"/>
      <c r="E2897" s="362"/>
      <c r="F2897" s="362"/>
      <c r="G2897" s="362"/>
      <c r="H2897" s="362"/>
    </row>
    <row r="2898" spans="1:8" x14ac:dyDescent="0.2">
      <c r="A2898" s="271"/>
      <c r="B2898" s="313"/>
      <c r="C2898" s="313"/>
      <c r="D2898" s="362"/>
      <c r="E2898" s="362"/>
      <c r="F2898" s="362"/>
      <c r="G2898" s="362"/>
      <c r="H2898" s="362"/>
    </row>
    <row r="2899" spans="1:8" x14ac:dyDescent="0.2">
      <c r="A2899" s="271"/>
      <c r="B2899" s="313"/>
      <c r="C2899" s="313"/>
      <c r="D2899" s="362"/>
      <c r="E2899" s="362"/>
      <c r="F2899" s="362"/>
      <c r="G2899" s="362"/>
      <c r="H2899" s="362"/>
    </row>
    <row r="2900" spans="1:8" x14ac:dyDescent="0.2">
      <c r="A2900" s="271"/>
      <c r="B2900" s="313"/>
      <c r="C2900" s="313"/>
      <c r="D2900" s="362"/>
      <c r="E2900" s="362"/>
      <c r="F2900" s="362"/>
      <c r="G2900" s="362"/>
      <c r="H2900" s="362"/>
    </row>
    <row r="2901" spans="1:8" x14ac:dyDescent="0.2">
      <c r="A2901" s="271"/>
      <c r="B2901" s="313"/>
      <c r="C2901" s="313"/>
      <c r="D2901" s="362"/>
      <c r="E2901" s="362"/>
      <c r="F2901" s="362"/>
      <c r="G2901" s="362"/>
      <c r="H2901" s="362"/>
    </row>
    <row r="2902" spans="1:8" x14ac:dyDescent="0.2">
      <c r="A2902" s="271"/>
      <c r="B2902" s="313"/>
      <c r="C2902" s="313"/>
      <c r="D2902" s="362"/>
      <c r="E2902" s="362"/>
      <c r="F2902" s="362"/>
      <c r="G2902" s="362"/>
      <c r="H2902" s="362"/>
    </row>
    <row r="2903" spans="1:8" x14ac:dyDescent="0.2">
      <c r="A2903" s="271"/>
      <c r="B2903" s="313"/>
      <c r="C2903" s="313"/>
      <c r="D2903" s="362"/>
      <c r="E2903" s="362"/>
      <c r="F2903" s="362"/>
      <c r="G2903" s="362"/>
      <c r="H2903" s="362"/>
    </row>
    <row r="2904" spans="1:8" x14ac:dyDescent="0.2">
      <c r="A2904" s="271"/>
      <c r="B2904" s="313"/>
      <c r="C2904" s="313"/>
      <c r="D2904" s="362"/>
      <c r="E2904" s="362"/>
      <c r="F2904" s="362"/>
      <c r="G2904" s="362"/>
      <c r="H2904" s="362"/>
    </row>
    <row r="2905" spans="1:8" x14ac:dyDescent="0.2">
      <c r="A2905" s="271"/>
      <c r="B2905" s="313"/>
      <c r="C2905" s="313"/>
      <c r="D2905" s="362"/>
      <c r="E2905" s="362"/>
      <c r="F2905" s="362"/>
      <c r="G2905" s="362"/>
      <c r="H2905" s="362"/>
    </row>
    <row r="2906" spans="1:8" x14ac:dyDescent="0.2">
      <c r="A2906" s="271"/>
      <c r="B2906" s="313"/>
      <c r="C2906" s="313"/>
      <c r="D2906" s="362"/>
      <c r="E2906" s="362"/>
      <c r="F2906" s="362"/>
      <c r="G2906" s="362"/>
      <c r="H2906" s="362"/>
    </row>
    <row r="2907" spans="1:8" x14ac:dyDescent="0.2">
      <c r="A2907" s="271"/>
      <c r="B2907" s="313"/>
      <c r="C2907" s="313"/>
      <c r="D2907" s="362"/>
      <c r="E2907" s="362"/>
      <c r="F2907" s="362"/>
      <c r="G2907" s="362"/>
      <c r="H2907" s="362"/>
    </row>
    <row r="2908" spans="1:8" x14ac:dyDescent="0.2">
      <c r="A2908" s="271"/>
      <c r="B2908" s="313"/>
      <c r="C2908" s="313"/>
      <c r="D2908" s="362"/>
      <c r="E2908" s="362"/>
      <c r="F2908" s="362"/>
      <c r="G2908" s="362"/>
      <c r="H2908" s="362"/>
    </row>
    <row r="2909" spans="1:8" x14ac:dyDescent="0.2">
      <c r="A2909" s="271"/>
      <c r="B2909" s="313"/>
      <c r="C2909" s="313"/>
      <c r="D2909" s="362"/>
      <c r="E2909" s="362"/>
      <c r="F2909" s="362"/>
      <c r="G2909" s="362"/>
      <c r="H2909" s="362"/>
    </row>
    <row r="2910" spans="1:8" x14ac:dyDescent="0.2">
      <c r="A2910" s="271"/>
      <c r="B2910" s="313"/>
      <c r="C2910" s="313"/>
      <c r="D2910" s="362"/>
      <c r="E2910" s="362"/>
      <c r="F2910" s="362"/>
      <c r="G2910" s="362"/>
      <c r="H2910" s="362"/>
    </row>
    <row r="2911" spans="1:8" x14ac:dyDescent="0.2">
      <c r="A2911" s="271"/>
      <c r="B2911" s="313"/>
      <c r="C2911" s="313"/>
      <c r="D2911" s="362"/>
      <c r="E2911" s="362"/>
      <c r="F2911" s="362"/>
      <c r="G2911" s="362"/>
      <c r="H2911" s="362"/>
    </row>
    <row r="2912" spans="1:8" x14ac:dyDescent="0.2">
      <c r="A2912" s="271"/>
      <c r="B2912" s="313"/>
      <c r="C2912" s="313"/>
      <c r="D2912" s="362"/>
      <c r="E2912" s="362"/>
      <c r="F2912" s="362"/>
      <c r="G2912" s="362"/>
      <c r="H2912" s="362"/>
    </row>
    <row r="2913" spans="1:8" x14ac:dyDescent="0.2">
      <c r="A2913" s="271"/>
      <c r="B2913" s="313"/>
      <c r="C2913" s="313"/>
      <c r="D2913" s="362"/>
      <c r="E2913" s="362"/>
      <c r="F2913" s="362"/>
      <c r="G2913" s="362"/>
      <c r="H2913" s="362"/>
    </row>
    <row r="2914" spans="1:8" x14ac:dyDescent="0.2">
      <c r="A2914" s="271"/>
      <c r="B2914" s="313"/>
      <c r="C2914" s="313"/>
      <c r="D2914" s="362"/>
      <c r="E2914" s="362"/>
      <c r="F2914" s="362"/>
      <c r="G2914" s="362"/>
      <c r="H2914" s="362"/>
    </row>
    <row r="2915" spans="1:8" x14ac:dyDescent="0.2">
      <c r="A2915" s="271"/>
      <c r="B2915" s="313"/>
      <c r="C2915" s="313"/>
      <c r="D2915" s="362"/>
      <c r="E2915" s="362"/>
      <c r="F2915" s="362"/>
      <c r="G2915" s="362"/>
      <c r="H2915" s="362"/>
    </row>
    <row r="2916" spans="1:8" x14ac:dyDescent="0.2">
      <c r="A2916" s="271"/>
      <c r="B2916" s="313"/>
      <c r="C2916" s="313"/>
      <c r="D2916" s="362"/>
      <c r="E2916" s="362"/>
      <c r="F2916" s="362"/>
      <c r="G2916" s="362"/>
      <c r="H2916" s="362"/>
    </row>
    <row r="2917" spans="1:8" x14ac:dyDescent="0.2">
      <c r="A2917" s="271"/>
      <c r="B2917" s="313"/>
      <c r="C2917" s="313"/>
      <c r="D2917" s="362"/>
      <c r="E2917" s="362"/>
      <c r="F2917" s="362"/>
      <c r="G2917" s="362"/>
      <c r="H2917" s="362"/>
    </row>
    <row r="2918" spans="1:8" x14ac:dyDescent="0.2">
      <c r="A2918" s="271"/>
      <c r="B2918" s="313"/>
      <c r="C2918" s="313"/>
      <c r="D2918" s="362"/>
      <c r="E2918" s="362"/>
      <c r="F2918" s="362"/>
      <c r="G2918" s="362"/>
      <c r="H2918" s="362"/>
    </row>
    <row r="2919" spans="1:8" x14ac:dyDescent="0.2">
      <c r="A2919" s="271"/>
      <c r="B2919" s="313"/>
      <c r="C2919" s="313"/>
      <c r="D2919" s="362"/>
      <c r="E2919" s="362"/>
      <c r="F2919" s="362"/>
      <c r="G2919" s="362"/>
      <c r="H2919" s="362"/>
    </row>
    <row r="2920" spans="1:8" x14ac:dyDescent="0.2">
      <c r="A2920" s="271"/>
      <c r="B2920" s="313"/>
      <c r="C2920" s="313"/>
      <c r="D2920" s="362"/>
      <c r="E2920" s="362"/>
      <c r="F2920" s="362"/>
      <c r="G2920" s="362"/>
      <c r="H2920" s="362"/>
    </row>
    <row r="2921" spans="1:8" x14ac:dyDescent="0.2">
      <c r="A2921" s="271"/>
      <c r="B2921" s="313"/>
      <c r="C2921" s="313"/>
      <c r="D2921" s="362"/>
      <c r="E2921" s="362"/>
      <c r="F2921" s="362"/>
      <c r="G2921" s="362"/>
      <c r="H2921" s="362"/>
    </row>
    <row r="2922" spans="1:8" x14ac:dyDescent="0.2">
      <c r="A2922" s="271"/>
      <c r="B2922" s="313"/>
      <c r="C2922" s="313"/>
      <c r="D2922" s="362"/>
      <c r="E2922" s="362"/>
      <c r="F2922" s="362"/>
      <c r="G2922" s="362"/>
      <c r="H2922" s="362"/>
    </row>
    <row r="2923" spans="1:8" x14ac:dyDescent="0.2">
      <c r="A2923" s="271"/>
      <c r="B2923" s="313"/>
      <c r="C2923" s="313"/>
      <c r="D2923" s="362"/>
      <c r="E2923" s="362"/>
      <c r="F2923" s="362"/>
      <c r="G2923" s="362"/>
      <c r="H2923" s="362"/>
    </row>
    <row r="2924" spans="1:8" x14ac:dyDescent="0.2">
      <c r="A2924" s="271"/>
      <c r="B2924" s="313"/>
      <c r="C2924" s="313"/>
      <c r="D2924" s="362"/>
      <c r="E2924" s="362"/>
      <c r="F2924" s="362"/>
      <c r="G2924" s="362"/>
      <c r="H2924" s="362"/>
    </row>
    <row r="2925" spans="1:8" x14ac:dyDescent="0.2">
      <c r="A2925" s="271"/>
      <c r="B2925" s="313"/>
      <c r="C2925" s="313"/>
      <c r="D2925" s="362"/>
      <c r="E2925" s="362"/>
      <c r="F2925" s="362"/>
      <c r="G2925" s="362"/>
      <c r="H2925" s="362"/>
    </row>
    <row r="2926" spans="1:8" x14ac:dyDescent="0.2">
      <c r="A2926" s="271"/>
      <c r="B2926" s="313"/>
      <c r="C2926" s="313"/>
      <c r="D2926" s="362"/>
      <c r="E2926" s="362"/>
      <c r="F2926" s="362"/>
      <c r="G2926" s="362"/>
      <c r="H2926" s="362"/>
    </row>
    <row r="2927" spans="1:8" x14ac:dyDescent="0.2">
      <c r="A2927" s="271"/>
      <c r="B2927" s="313"/>
      <c r="C2927" s="313"/>
      <c r="D2927" s="362"/>
      <c r="E2927" s="362"/>
      <c r="F2927" s="362"/>
      <c r="G2927" s="362"/>
      <c r="H2927" s="362"/>
    </row>
    <row r="2928" spans="1:8" x14ac:dyDescent="0.2">
      <c r="A2928" s="271"/>
      <c r="B2928" s="313"/>
      <c r="C2928" s="313"/>
      <c r="D2928" s="362"/>
      <c r="E2928" s="362"/>
      <c r="F2928" s="362"/>
      <c r="G2928" s="362"/>
      <c r="H2928" s="362"/>
    </row>
    <row r="2929" spans="1:8" x14ac:dyDescent="0.2">
      <c r="A2929" s="271"/>
      <c r="B2929" s="313"/>
      <c r="C2929" s="313"/>
      <c r="D2929" s="362"/>
      <c r="E2929" s="362"/>
      <c r="F2929" s="362"/>
      <c r="G2929" s="362"/>
      <c r="H2929" s="362"/>
    </row>
    <row r="2930" spans="1:8" x14ac:dyDescent="0.2">
      <c r="A2930" s="271"/>
      <c r="B2930" s="313"/>
      <c r="C2930" s="313"/>
      <c r="D2930" s="362"/>
      <c r="E2930" s="362"/>
      <c r="F2930" s="362"/>
      <c r="G2930" s="362"/>
      <c r="H2930" s="362"/>
    </row>
    <row r="2931" spans="1:8" x14ac:dyDescent="0.2">
      <c r="A2931" s="271"/>
      <c r="B2931" s="313"/>
      <c r="C2931" s="313"/>
      <c r="D2931" s="362"/>
      <c r="E2931" s="362"/>
      <c r="F2931" s="362"/>
      <c r="G2931" s="362"/>
      <c r="H2931" s="362"/>
    </row>
    <row r="2932" spans="1:8" x14ac:dyDescent="0.2">
      <c r="A2932" s="271"/>
      <c r="B2932" s="313"/>
      <c r="C2932" s="313"/>
      <c r="D2932" s="362"/>
      <c r="E2932" s="362"/>
      <c r="F2932" s="362"/>
      <c r="G2932" s="362"/>
      <c r="H2932" s="362"/>
    </row>
    <row r="2933" spans="1:8" x14ac:dyDescent="0.2">
      <c r="A2933" s="271"/>
      <c r="B2933" s="313"/>
      <c r="C2933" s="313"/>
      <c r="D2933" s="362"/>
      <c r="E2933" s="362"/>
      <c r="F2933" s="362"/>
      <c r="G2933" s="362"/>
      <c r="H2933" s="362"/>
    </row>
    <row r="2934" spans="1:8" x14ac:dyDescent="0.2">
      <c r="A2934" s="271"/>
      <c r="B2934" s="313"/>
      <c r="C2934" s="313"/>
      <c r="D2934" s="362"/>
      <c r="E2934" s="362"/>
      <c r="F2934" s="362"/>
      <c r="G2934" s="362"/>
      <c r="H2934" s="362"/>
    </row>
    <row r="2935" spans="1:8" x14ac:dyDescent="0.2">
      <c r="A2935" s="271"/>
      <c r="B2935" s="313"/>
      <c r="C2935" s="313"/>
      <c r="D2935" s="362"/>
      <c r="E2935" s="362"/>
      <c r="F2935" s="362"/>
      <c r="G2935" s="362"/>
      <c r="H2935" s="362"/>
    </row>
    <row r="2936" spans="1:8" x14ac:dyDescent="0.2">
      <c r="A2936" s="271"/>
      <c r="B2936" s="313"/>
      <c r="C2936" s="313"/>
      <c r="D2936" s="362"/>
      <c r="E2936" s="362"/>
      <c r="F2936" s="362"/>
      <c r="G2936" s="362"/>
      <c r="H2936" s="362"/>
    </row>
    <row r="2937" spans="1:8" x14ac:dyDescent="0.2">
      <c r="A2937" s="271"/>
      <c r="B2937" s="313"/>
      <c r="C2937" s="313"/>
      <c r="D2937" s="362"/>
      <c r="E2937" s="362"/>
      <c r="F2937" s="362"/>
      <c r="G2937" s="362"/>
      <c r="H2937" s="362"/>
    </row>
    <row r="2938" spans="1:8" x14ac:dyDescent="0.2">
      <c r="A2938" s="271"/>
      <c r="B2938" s="313"/>
      <c r="C2938" s="313"/>
      <c r="D2938" s="362"/>
      <c r="E2938" s="362"/>
      <c r="F2938" s="362"/>
      <c r="G2938" s="362"/>
      <c r="H2938" s="362"/>
    </row>
    <row r="2939" spans="1:8" x14ac:dyDescent="0.2">
      <c r="A2939" s="271"/>
      <c r="B2939" s="313"/>
      <c r="C2939" s="313"/>
      <c r="D2939" s="362"/>
      <c r="E2939" s="362"/>
      <c r="F2939" s="362"/>
      <c r="G2939" s="362"/>
      <c r="H2939" s="362"/>
    </row>
    <row r="2940" spans="1:8" x14ac:dyDescent="0.2">
      <c r="A2940" s="271"/>
      <c r="B2940" s="313"/>
      <c r="C2940" s="313"/>
      <c r="D2940" s="362"/>
      <c r="E2940" s="362"/>
      <c r="F2940" s="362"/>
      <c r="G2940" s="362"/>
      <c r="H2940" s="362"/>
    </row>
    <row r="2941" spans="1:8" x14ac:dyDescent="0.2">
      <c r="A2941" s="271"/>
      <c r="B2941" s="313"/>
      <c r="C2941" s="313"/>
      <c r="D2941" s="362"/>
      <c r="E2941" s="362"/>
      <c r="F2941" s="362"/>
      <c r="G2941" s="362"/>
      <c r="H2941" s="362"/>
    </row>
    <row r="2942" spans="1:8" x14ac:dyDescent="0.2">
      <c r="A2942" s="271"/>
      <c r="B2942" s="313"/>
      <c r="C2942" s="313"/>
      <c r="D2942" s="362"/>
      <c r="E2942" s="362"/>
      <c r="F2942" s="362"/>
      <c r="G2942" s="362"/>
      <c r="H2942" s="362"/>
    </row>
    <row r="2943" spans="1:8" x14ac:dyDescent="0.2">
      <c r="A2943" s="271"/>
      <c r="B2943" s="313"/>
      <c r="C2943" s="313"/>
      <c r="D2943" s="362"/>
      <c r="E2943" s="362"/>
      <c r="F2943" s="362"/>
      <c r="G2943" s="362"/>
      <c r="H2943" s="362"/>
    </row>
    <row r="2944" spans="1:8" x14ac:dyDescent="0.2">
      <c r="A2944" s="271"/>
      <c r="B2944" s="313"/>
      <c r="C2944" s="313"/>
      <c r="D2944" s="362"/>
      <c r="E2944" s="362"/>
      <c r="F2944" s="362"/>
      <c r="G2944" s="362"/>
      <c r="H2944" s="362"/>
    </row>
    <row r="2945" spans="1:8" x14ac:dyDescent="0.2">
      <c r="A2945" s="271"/>
      <c r="B2945" s="313"/>
      <c r="C2945" s="313"/>
      <c r="D2945" s="362"/>
      <c r="E2945" s="362"/>
      <c r="F2945" s="362"/>
      <c r="G2945" s="362"/>
      <c r="H2945" s="362"/>
    </row>
    <row r="2946" spans="1:8" x14ac:dyDescent="0.2">
      <c r="A2946" s="271"/>
      <c r="B2946" s="313"/>
      <c r="C2946" s="313"/>
      <c r="D2946" s="362"/>
      <c r="E2946" s="362"/>
      <c r="F2946" s="362"/>
      <c r="G2946" s="362"/>
      <c r="H2946" s="362"/>
    </row>
    <row r="2947" spans="1:8" x14ac:dyDescent="0.2">
      <c r="A2947" s="271"/>
      <c r="B2947" s="313"/>
      <c r="C2947" s="313"/>
      <c r="D2947" s="362"/>
      <c r="E2947" s="362"/>
      <c r="F2947" s="362"/>
      <c r="G2947" s="362"/>
      <c r="H2947" s="362"/>
    </row>
    <row r="2948" spans="1:8" x14ac:dyDescent="0.2">
      <c r="A2948" s="271"/>
      <c r="B2948" s="313"/>
      <c r="C2948" s="313"/>
      <c r="D2948" s="362"/>
      <c r="E2948" s="362"/>
      <c r="F2948" s="362"/>
      <c r="G2948" s="362"/>
      <c r="H2948" s="362"/>
    </row>
    <row r="2949" spans="1:8" x14ac:dyDescent="0.2">
      <c r="A2949" s="271"/>
      <c r="B2949" s="313"/>
      <c r="C2949" s="313"/>
      <c r="D2949" s="362"/>
      <c r="E2949" s="362"/>
      <c r="F2949" s="362"/>
      <c r="G2949" s="362"/>
      <c r="H2949" s="362"/>
    </row>
    <row r="2950" spans="1:8" x14ac:dyDescent="0.2">
      <c r="A2950" s="271"/>
      <c r="B2950" s="313"/>
      <c r="C2950" s="313"/>
      <c r="D2950" s="362"/>
      <c r="E2950" s="362"/>
      <c r="F2950" s="362"/>
      <c r="G2950" s="362"/>
      <c r="H2950" s="362"/>
    </row>
    <row r="2951" spans="1:8" x14ac:dyDescent="0.2">
      <c r="A2951" s="271"/>
      <c r="B2951" s="313"/>
      <c r="C2951" s="313"/>
      <c r="D2951" s="362"/>
      <c r="E2951" s="362"/>
      <c r="F2951" s="362"/>
      <c r="G2951" s="362"/>
      <c r="H2951" s="362"/>
    </row>
    <row r="2952" spans="1:8" x14ac:dyDescent="0.2">
      <c r="A2952" s="271"/>
      <c r="B2952" s="313"/>
      <c r="C2952" s="313"/>
      <c r="D2952" s="362"/>
      <c r="E2952" s="362"/>
      <c r="F2952" s="362"/>
      <c r="G2952" s="362"/>
      <c r="H2952" s="362"/>
    </row>
    <row r="2953" spans="1:8" x14ac:dyDescent="0.2">
      <c r="A2953" s="271"/>
      <c r="B2953" s="313"/>
      <c r="C2953" s="313"/>
      <c r="D2953" s="362"/>
      <c r="E2953" s="362"/>
      <c r="F2953" s="362"/>
      <c r="G2953" s="362"/>
      <c r="H2953" s="362"/>
    </row>
    <row r="2954" spans="1:8" x14ac:dyDescent="0.2">
      <c r="A2954" s="271"/>
      <c r="B2954" s="313"/>
      <c r="C2954" s="313"/>
      <c r="D2954" s="362"/>
      <c r="E2954" s="362"/>
      <c r="F2954" s="362"/>
      <c r="G2954" s="362"/>
      <c r="H2954" s="362"/>
    </row>
    <row r="2955" spans="1:8" x14ac:dyDescent="0.2">
      <c r="A2955" s="271"/>
      <c r="B2955" s="313"/>
      <c r="C2955" s="313"/>
      <c r="D2955" s="362"/>
      <c r="E2955" s="362"/>
      <c r="F2955" s="362"/>
      <c r="G2955" s="362"/>
      <c r="H2955" s="362"/>
    </row>
    <row r="2956" spans="1:8" x14ac:dyDescent="0.2">
      <c r="A2956" s="271"/>
      <c r="B2956" s="313"/>
      <c r="C2956" s="313"/>
      <c r="D2956" s="362"/>
      <c r="E2956" s="362"/>
      <c r="F2956" s="362"/>
      <c r="G2956" s="362"/>
      <c r="H2956" s="362"/>
    </row>
    <row r="2957" spans="1:8" x14ac:dyDescent="0.2">
      <c r="A2957" s="271"/>
      <c r="B2957" s="313"/>
      <c r="C2957" s="313"/>
      <c r="D2957" s="362"/>
      <c r="E2957" s="362"/>
      <c r="F2957" s="362"/>
      <c r="G2957" s="362"/>
      <c r="H2957" s="362"/>
    </row>
    <row r="2958" spans="1:8" x14ac:dyDescent="0.2">
      <c r="A2958" s="271"/>
      <c r="B2958" s="313"/>
      <c r="C2958" s="313"/>
      <c r="D2958" s="362"/>
      <c r="E2958" s="362"/>
      <c r="F2958" s="362"/>
      <c r="G2958" s="362"/>
      <c r="H2958" s="362"/>
    </row>
    <row r="2959" spans="1:8" x14ac:dyDescent="0.2">
      <c r="A2959" s="271"/>
      <c r="B2959" s="313"/>
      <c r="C2959" s="313"/>
      <c r="D2959" s="362"/>
      <c r="E2959" s="362"/>
      <c r="F2959" s="362"/>
      <c r="G2959" s="362"/>
      <c r="H2959" s="362"/>
    </row>
    <row r="2960" spans="1:8" x14ac:dyDescent="0.2">
      <c r="A2960" s="271"/>
      <c r="B2960" s="313"/>
      <c r="C2960" s="313"/>
      <c r="D2960" s="362"/>
      <c r="E2960" s="362"/>
      <c r="F2960" s="362"/>
      <c r="G2960" s="362"/>
      <c r="H2960" s="362"/>
    </row>
    <row r="2961" spans="1:8" x14ac:dyDescent="0.2">
      <c r="A2961" s="271"/>
      <c r="B2961" s="313"/>
      <c r="C2961" s="313"/>
      <c r="D2961" s="362"/>
      <c r="E2961" s="362"/>
      <c r="F2961" s="362"/>
      <c r="G2961" s="362"/>
      <c r="H2961" s="362"/>
    </row>
    <row r="2962" spans="1:8" x14ac:dyDescent="0.2">
      <c r="A2962" s="271"/>
      <c r="B2962" s="313"/>
      <c r="C2962" s="313"/>
      <c r="D2962" s="362"/>
      <c r="E2962" s="362"/>
      <c r="F2962" s="362"/>
      <c r="G2962" s="362"/>
      <c r="H2962" s="362"/>
    </row>
    <row r="2963" spans="1:8" x14ac:dyDescent="0.2">
      <c r="A2963" s="271"/>
      <c r="B2963" s="313"/>
      <c r="C2963" s="313"/>
      <c r="D2963" s="362"/>
      <c r="E2963" s="362"/>
      <c r="F2963" s="362"/>
      <c r="G2963" s="362"/>
      <c r="H2963" s="362"/>
    </row>
    <row r="2964" spans="1:8" x14ac:dyDescent="0.2">
      <c r="A2964" s="271"/>
      <c r="B2964" s="313"/>
      <c r="C2964" s="313"/>
      <c r="D2964" s="362"/>
      <c r="E2964" s="362"/>
      <c r="F2964" s="362"/>
      <c r="G2964" s="362"/>
      <c r="H2964" s="362"/>
    </row>
    <row r="2965" spans="1:8" x14ac:dyDescent="0.2">
      <c r="A2965" s="271"/>
      <c r="B2965" s="313"/>
      <c r="C2965" s="313"/>
      <c r="D2965" s="362"/>
      <c r="E2965" s="362"/>
      <c r="F2965" s="362"/>
      <c r="G2965" s="362"/>
      <c r="H2965" s="362"/>
    </row>
    <row r="2966" spans="1:8" x14ac:dyDescent="0.2">
      <c r="A2966" s="271"/>
      <c r="B2966" s="313"/>
      <c r="C2966" s="313"/>
      <c r="D2966" s="362"/>
      <c r="E2966" s="362"/>
      <c r="F2966" s="362"/>
      <c r="G2966" s="362"/>
      <c r="H2966" s="362"/>
    </row>
    <row r="2967" spans="1:8" x14ac:dyDescent="0.2">
      <c r="A2967" s="271"/>
      <c r="B2967" s="313"/>
      <c r="C2967" s="313"/>
      <c r="D2967" s="362"/>
      <c r="E2967" s="362"/>
      <c r="F2967" s="362"/>
      <c r="G2967" s="362"/>
      <c r="H2967" s="362"/>
    </row>
    <row r="2968" spans="1:8" x14ac:dyDescent="0.2">
      <c r="A2968" s="271"/>
      <c r="B2968" s="313"/>
      <c r="C2968" s="313"/>
      <c r="D2968" s="362"/>
      <c r="E2968" s="362"/>
      <c r="F2968" s="362"/>
      <c r="G2968" s="362"/>
      <c r="H2968" s="362"/>
    </row>
    <row r="2969" spans="1:8" x14ac:dyDescent="0.2">
      <c r="A2969" s="271"/>
      <c r="B2969" s="313"/>
      <c r="C2969" s="313"/>
      <c r="D2969" s="362"/>
      <c r="E2969" s="362"/>
      <c r="F2969" s="362"/>
      <c r="G2969" s="362"/>
      <c r="H2969" s="362"/>
    </row>
    <row r="2970" spans="1:8" x14ac:dyDescent="0.2">
      <c r="A2970" s="271"/>
      <c r="B2970" s="313"/>
      <c r="C2970" s="313"/>
      <c r="D2970" s="362"/>
      <c r="E2970" s="362"/>
      <c r="F2970" s="362"/>
      <c r="G2970" s="362"/>
      <c r="H2970" s="362"/>
    </row>
    <row r="2971" spans="1:8" x14ac:dyDescent="0.2">
      <c r="A2971" s="271"/>
      <c r="B2971" s="313"/>
      <c r="C2971" s="313"/>
      <c r="D2971" s="362"/>
      <c r="E2971" s="362"/>
      <c r="F2971" s="362"/>
      <c r="G2971" s="362"/>
      <c r="H2971" s="362"/>
    </row>
    <row r="2972" spans="1:8" x14ac:dyDescent="0.2">
      <c r="A2972" s="271"/>
      <c r="B2972" s="313"/>
      <c r="C2972" s="313"/>
      <c r="D2972" s="362"/>
      <c r="E2972" s="362"/>
      <c r="F2972" s="362"/>
      <c r="G2972" s="362"/>
      <c r="H2972" s="362"/>
    </row>
    <row r="2973" spans="1:8" x14ac:dyDescent="0.2">
      <c r="A2973" s="271"/>
      <c r="B2973" s="313"/>
      <c r="C2973" s="313"/>
      <c r="D2973" s="362"/>
      <c r="E2973" s="362"/>
      <c r="F2973" s="362"/>
      <c r="G2973" s="362"/>
      <c r="H2973" s="362"/>
    </row>
    <row r="2974" spans="1:8" x14ac:dyDescent="0.2">
      <c r="A2974" s="271"/>
      <c r="B2974" s="313"/>
      <c r="C2974" s="313"/>
      <c r="D2974" s="362"/>
      <c r="E2974" s="362"/>
      <c r="F2974" s="362"/>
      <c r="G2974" s="362"/>
      <c r="H2974" s="362"/>
    </row>
    <row r="2975" spans="1:8" x14ac:dyDescent="0.2">
      <c r="A2975" s="271"/>
      <c r="B2975" s="313"/>
      <c r="C2975" s="313"/>
      <c r="D2975" s="362"/>
      <c r="E2975" s="362"/>
      <c r="F2975" s="362"/>
      <c r="G2975" s="362"/>
      <c r="H2975" s="362"/>
    </row>
    <row r="2976" spans="1:8" x14ac:dyDescent="0.2">
      <c r="A2976" s="271"/>
      <c r="B2976" s="313"/>
      <c r="C2976" s="313"/>
      <c r="D2976" s="362"/>
      <c r="E2976" s="362"/>
      <c r="F2976" s="362"/>
      <c r="G2976" s="362"/>
      <c r="H2976" s="362"/>
    </row>
    <row r="2977" spans="1:8" x14ac:dyDescent="0.2">
      <c r="A2977" s="271"/>
      <c r="B2977" s="313"/>
      <c r="C2977" s="313"/>
      <c r="D2977" s="362"/>
      <c r="E2977" s="362"/>
      <c r="F2977" s="362"/>
      <c r="G2977" s="362"/>
      <c r="H2977" s="362"/>
    </row>
    <row r="2978" spans="1:8" x14ac:dyDescent="0.2">
      <c r="A2978" s="271"/>
      <c r="B2978" s="313"/>
      <c r="C2978" s="313"/>
      <c r="D2978" s="362"/>
      <c r="E2978" s="362"/>
      <c r="F2978" s="362"/>
      <c r="G2978" s="362"/>
      <c r="H2978" s="362"/>
    </row>
    <row r="2979" spans="1:8" x14ac:dyDescent="0.2">
      <c r="A2979" s="271"/>
      <c r="B2979" s="313"/>
      <c r="C2979" s="313"/>
      <c r="D2979" s="362"/>
      <c r="E2979" s="362"/>
      <c r="F2979" s="362"/>
      <c r="G2979" s="362"/>
      <c r="H2979" s="362"/>
    </row>
    <row r="2980" spans="1:8" x14ac:dyDescent="0.2">
      <c r="A2980" s="271"/>
      <c r="B2980" s="313"/>
      <c r="C2980" s="313"/>
      <c r="D2980" s="362"/>
      <c r="E2980" s="362"/>
      <c r="F2980" s="362"/>
      <c r="G2980" s="362"/>
      <c r="H2980" s="362"/>
    </row>
    <row r="2981" spans="1:8" x14ac:dyDescent="0.2">
      <c r="A2981" s="271"/>
      <c r="B2981" s="313"/>
      <c r="C2981" s="313"/>
      <c r="D2981" s="362"/>
      <c r="E2981" s="362"/>
      <c r="F2981" s="362"/>
      <c r="G2981" s="362"/>
      <c r="H2981" s="362"/>
    </row>
    <row r="2982" spans="1:8" x14ac:dyDescent="0.2">
      <c r="A2982" s="271"/>
      <c r="B2982" s="313"/>
      <c r="C2982" s="313"/>
      <c r="D2982" s="362"/>
      <c r="E2982" s="362"/>
      <c r="F2982" s="362"/>
      <c r="G2982" s="362"/>
      <c r="H2982" s="362"/>
    </row>
    <row r="2983" spans="1:8" x14ac:dyDescent="0.2">
      <c r="A2983" s="271"/>
      <c r="B2983" s="313"/>
      <c r="C2983" s="313"/>
      <c r="D2983" s="362"/>
      <c r="E2983" s="362"/>
      <c r="F2983" s="362"/>
      <c r="G2983" s="362"/>
      <c r="H2983" s="362"/>
    </row>
    <row r="2984" spans="1:8" x14ac:dyDescent="0.2">
      <c r="A2984" s="271"/>
      <c r="B2984" s="313"/>
      <c r="C2984" s="313"/>
      <c r="D2984" s="362"/>
      <c r="E2984" s="362"/>
      <c r="F2984" s="362"/>
      <c r="G2984" s="362"/>
      <c r="H2984" s="362"/>
    </row>
    <row r="2985" spans="1:8" x14ac:dyDescent="0.2">
      <c r="A2985" s="271"/>
      <c r="B2985" s="313"/>
      <c r="C2985" s="313"/>
      <c r="D2985" s="362"/>
      <c r="E2985" s="362"/>
      <c r="F2985" s="362"/>
      <c r="G2985" s="362"/>
      <c r="H2985" s="362"/>
    </row>
    <row r="2986" spans="1:8" x14ac:dyDescent="0.2">
      <c r="A2986" s="271"/>
      <c r="B2986" s="313"/>
      <c r="C2986" s="313"/>
      <c r="D2986" s="362"/>
      <c r="E2986" s="362"/>
      <c r="F2986" s="362"/>
      <c r="G2986" s="362"/>
      <c r="H2986" s="362"/>
    </row>
    <row r="2987" spans="1:8" x14ac:dyDescent="0.2">
      <c r="A2987" s="271"/>
      <c r="B2987" s="313"/>
      <c r="C2987" s="313"/>
      <c r="D2987" s="362"/>
      <c r="E2987" s="362"/>
      <c r="F2987" s="362"/>
      <c r="G2987" s="362"/>
      <c r="H2987" s="362"/>
    </row>
    <row r="2988" spans="1:8" x14ac:dyDescent="0.2">
      <c r="A2988" s="271"/>
      <c r="B2988" s="313"/>
      <c r="C2988" s="313"/>
      <c r="D2988" s="362"/>
      <c r="E2988" s="362"/>
      <c r="F2988" s="362"/>
      <c r="G2988" s="362"/>
      <c r="H2988" s="362"/>
    </row>
    <row r="2989" spans="1:8" x14ac:dyDescent="0.2">
      <c r="A2989" s="271"/>
      <c r="B2989" s="313"/>
      <c r="C2989" s="313"/>
      <c r="D2989" s="362"/>
      <c r="E2989" s="362"/>
      <c r="F2989" s="362"/>
      <c r="G2989" s="362"/>
      <c r="H2989" s="362"/>
    </row>
    <row r="2990" spans="1:8" x14ac:dyDescent="0.2">
      <c r="A2990" s="271"/>
      <c r="B2990" s="313"/>
      <c r="C2990" s="313"/>
      <c r="D2990" s="362"/>
      <c r="E2990" s="362"/>
      <c r="F2990" s="362"/>
      <c r="G2990" s="362"/>
      <c r="H2990" s="362"/>
    </row>
    <row r="2991" spans="1:8" x14ac:dyDescent="0.2">
      <c r="A2991" s="271"/>
      <c r="B2991" s="313"/>
      <c r="C2991" s="313"/>
      <c r="D2991" s="362"/>
      <c r="E2991" s="362"/>
      <c r="F2991" s="362"/>
      <c r="G2991" s="362"/>
      <c r="H2991" s="362"/>
    </row>
    <row r="2992" spans="1:8" x14ac:dyDescent="0.2">
      <c r="A2992" s="271"/>
      <c r="B2992" s="313"/>
      <c r="C2992" s="313"/>
      <c r="D2992" s="362"/>
      <c r="E2992" s="362"/>
      <c r="F2992" s="362"/>
      <c r="G2992" s="362"/>
      <c r="H2992" s="362"/>
    </row>
    <row r="2993" spans="1:8" x14ac:dyDescent="0.2">
      <c r="A2993" s="271"/>
      <c r="B2993" s="313"/>
      <c r="C2993" s="313"/>
      <c r="D2993" s="362"/>
      <c r="E2993" s="362"/>
      <c r="F2993" s="362"/>
      <c r="G2993" s="362"/>
      <c r="H2993" s="362"/>
    </row>
    <row r="2994" spans="1:8" x14ac:dyDescent="0.2">
      <c r="A2994" s="271"/>
      <c r="B2994" s="313"/>
      <c r="C2994" s="313"/>
      <c r="D2994" s="362"/>
      <c r="E2994" s="362"/>
      <c r="F2994" s="362"/>
      <c r="G2994" s="362"/>
      <c r="H2994" s="362"/>
    </row>
    <row r="2995" spans="1:8" x14ac:dyDescent="0.2">
      <c r="A2995" s="271"/>
      <c r="B2995" s="313"/>
      <c r="C2995" s="313"/>
      <c r="D2995" s="362"/>
      <c r="E2995" s="362"/>
      <c r="F2995" s="362"/>
      <c r="G2995" s="362"/>
      <c r="H2995" s="362"/>
    </row>
    <row r="2996" spans="1:8" x14ac:dyDescent="0.2">
      <c r="A2996" s="271"/>
      <c r="B2996" s="313"/>
      <c r="C2996" s="313"/>
      <c r="D2996" s="362"/>
      <c r="E2996" s="362"/>
      <c r="F2996" s="362"/>
      <c r="G2996" s="362"/>
      <c r="H2996" s="362"/>
    </row>
    <row r="2997" spans="1:8" x14ac:dyDescent="0.2">
      <c r="A2997" s="271"/>
      <c r="B2997" s="313"/>
      <c r="C2997" s="313"/>
      <c r="D2997" s="362"/>
      <c r="E2997" s="362"/>
      <c r="F2997" s="362"/>
      <c r="G2997" s="362"/>
      <c r="H2997" s="362"/>
    </row>
    <row r="2998" spans="1:8" x14ac:dyDescent="0.2">
      <c r="A2998" s="271"/>
      <c r="B2998" s="313"/>
      <c r="C2998" s="313"/>
      <c r="D2998" s="362"/>
      <c r="E2998" s="362"/>
      <c r="F2998" s="362"/>
      <c r="G2998" s="362"/>
      <c r="H2998" s="362"/>
    </row>
    <row r="2999" spans="1:8" x14ac:dyDescent="0.2">
      <c r="A2999" s="271"/>
      <c r="B2999" s="313"/>
      <c r="C2999" s="313"/>
      <c r="D2999" s="362"/>
      <c r="E2999" s="362"/>
      <c r="F2999" s="362"/>
      <c r="G2999" s="362"/>
      <c r="H2999" s="362"/>
    </row>
    <row r="3000" spans="1:8" x14ac:dyDescent="0.2">
      <c r="A3000" s="271"/>
      <c r="B3000" s="313"/>
      <c r="C3000" s="313"/>
      <c r="D3000" s="362"/>
      <c r="E3000" s="362"/>
      <c r="F3000" s="362"/>
      <c r="G3000" s="362"/>
      <c r="H3000" s="362"/>
    </row>
    <row r="3001" spans="1:8" x14ac:dyDescent="0.2">
      <c r="A3001" s="271"/>
      <c r="B3001" s="313"/>
      <c r="C3001" s="313"/>
      <c r="D3001" s="362"/>
      <c r="E3001" s="362"/>
      <c r="F3001" s="362"/>
      <c r="G3001" s="362"/>
      <c r="H3001" s="362"/>
    </row>
    <row r="3002" spans="1:8" x14ac:dyDescent="0.2">
      <c r="A3002" s="271"/>
      <c r="B3002" s="313"/>
      <c r="C3002" s="313"/>
      <c r="D3002" s="362"/>
      <c r="E3002" s="362"/>
      <c r="F3002" s="362"/>
      <c r="G3002" s="362"/>
      <c r="H3002" s="362"/>
    </row>
    <row r="3003" spans="1:8" x14ac:dyDescent="0.2">
      <c r="A3003" s="271"/>
      <c r="B3003" s="313"/>
      <c r="C3003" s="313"/>
      <c r="D3003" s="362"/>
      <c r="E3003" s="362"/>
      <c r="F3003" s="362"/>
      <c r="G3003" s="362"/>
      <c r="H3003" s="362"/>
    </row>
    <row r="3004" spans="1:8" x14ac:dyDescent="0.2">
      <c r="A3004" s="271"/>
      <c r="B3004" s="313"/>
      <c r="C3004" s="313"/>
      <c r="D3004" s="362"/>
      <c r="E3004" s="362"/>
      <c r="F3004" s="362"/>
      <c r="G3004" s="362"/>
      <c r="H3004" s="362"/>
    </row>
    <row r="3005" spans="1:8" x14ac:dyDescent="0.2">
      <c r="A3005" s="271"/>
      <c r="B3005" s="313"/>
      <c r="C3005" s="313"/>
      <c r="D3005" s="362"/>
      <c r="E3005" s="362"/>
      <c r="F3005" s="362"/>
      <c r="G3005" s="362"/>
      <c r="H3005" s="362"/>
    </row>
    <row r="3006" spans="1:8" x14ac:dyDescent="0.2">
      <c r="A3006" s="271"/>
      <c r="B3006" s="313"/>
      <c r="C3006" s="313"/>
      <c r="D3006" s="362"/>
      <c r="E3006" s="362"/>
      <c r="F3006" s="362"/>
      <c r="G3006" s="362"/>
      <c r="H3006" s="362"/>
    </row>
    <row r="3007" spans="1:8" x14ac:dyDescent="0.2">
      <c r="A3007" s="271"/>
      <c r="B3007" s="313"/>
      <c r="C3007" s="313"/>
      <c r="D3007" s="362"/>
      <c r="E3007" s="362"/>
      <c r="F3007" s="362"/>
      <c r="G3007" s="362"/>
      <c r="H3007" s="362"/>
    </row>
    <row r="3008" spans="1:8" x14ac:dyDescent="0.2">
      <c r="A3008" s="271"/>
      <c r="B3008" s="313"/>
      <c r="C3008" s="313"/>
      <c r="D3008" s="362"/>
      <c r="E3008" s="362"/>
      <c r="F3008" s="362"/>
      <c r="G3008" s="362"/>
      <c r="H3008" s="362"/>
    </row>
    <row r="3009" spans="1:8" x14ac:dyDescent="0.2">
      <c r="A3009" s="271"/>
      <c r="B3009" s="313"/>
      <c r="C3009" s="313"/>
      <c r="D3009" s="362"/>
      <c r="E3009" s="362"/>
      <c r="F3009" s="362"/>
      <c r="G3009" s="362"/>
      <c r="H3009" s="362"/>
    </row>
    <row r="3010" spans="1:8" x14ac:dyDescent="0.2">
      <c r="A3010" s="271"/>
      <c r="B3010" s="313"/>
      <c r="C3010" s="313"/>
      <c r="D3010" s="362"/>
      <c r="E3010" s="362"/>
      <c r="F3010" s="362"/>
      <c r="G3010" s="362"/>
      <c r="H3010" s="362"/>
    </row>
    <row r="3011" spans="1:8" x14ac:dyDescent="0.2">
      <c r="A3011" s="271"/>
      <c r="B3011" s="313"/>
      <c r="C3011" s="313"/>
      <c r="D3011" s="362"/>
      <c r="E3011" s="362"/>
      <c r="F3011" s="362"/>
      <c r="G3011" s="362"/>
      <c r="H3011" s="362"/>
    </row>
    <row r="3012" spans="1:8" x14ac:dyDescent="0.2">
      <c r="A3012" s="271"/>
      <c r="B3012" s="313"/>
      <c r="C3012" s="313"/>
      <c r="D3012" s="362"/>
      <c r="E3012" s="362"/>
      <c r="F3012" s="362"/>
      <c r="G3012" s="362"/>
      <c r="H3012" s="362"/>
    </row>
    <row r="3013" spans="1:8" x14ac:dyDescent="0.2">
      <c r="A3013" s="271"/>
      <c r="B3013" s="313"/>
      <c r="C3013" s="313"/>
      <c r="D3013" s="362"/>
      <c r="E3013" s="362"/>
      <c r="F3013" s="362"/>
      <c r="G3013" s="362"/>
      <c r="H3013" s="362"/>
    </row>
    <row r="3014" spans="1:8" x14ac:dyDescent="0.2">
      <c r="A3014" s="271"/>
      <c r="B3014" s="313"/>
      <c r="C3014" s="313"/>
      <c r="D3014" s="362"/>
      <c r="E3014" s="362"/>
      <c r="F3014" s="362"/>
      <c r="G3014" s="362"/>
      <c r="H3014" s="362"/>
    </row>
    <row r="3015" spans="1:8" x14ac:dyDescent="0.2">
      <c r="A3015" s="271"/>
      <c r="B3015" s="313"/>
      <c r="C3015" s="313"/>
      <c r="D3015" s="362"/>
      <c r="E3015" s="362"/>
      <c r="F3015" s="362"/>
      <c r="G3015" s="362"/>
      <c r="H3015" s="362"/>
    </row>
    <row r="3016" spans="1:8" x14ac:dyDescent="0.2">
      <c r="A3016" s="271"/>
      <c r="B3016" s="313"/>
      <c r="C3016" s="313"/>
      <c r="D3016" s="362"/>
      <c r="E3016" s="362"/>
      <c r="F3016" s="362"/>
      <c r="G3016" s="362"/>
      <c r="H3016" s="362"/>
    </row>
    <row r="3017" spans="1:8" x14ac:dyDescent="0.2">
      <c r="A3017" s="271"/>
      <c r="B3017" s="313"/>
      <c r="C3017" s="313"/>
      <c r="D3017" s="362"/>
      <c r="E3017" s="362"/>
      <c r="F3017" s="362"/>
      <c r="G3017" s="362"/>
      <c r="H3017" s="362"/>
    </row>
    <row r="3018" spans="1:8" x14ac:dyDescent="0.2">
      <c r="A3018" s="271"/>
      <c r="B3018" s="313"/>
      <c r="C3018" s="313"/>
      <c r="D3018" s="362"/>
      <c r="E3018" s="362"/>
      <c r="F3018" s="362"/>
      <c r="G3018" s="362"/>
      <c r="H3018" s="362"/>
    </row>
    <row r="3019" spans="1:8" x14ac:dyDescent="0.2">
      <c r="A3019" s="271"/>
      <c r="B3019" s="313"/>
      <c r="C3019" s="313"/>
      <c r="D3019" s="362"/>
      <c r="E3019" s="362"/>
      <c r="F3019" s="362"/>
      <c r="G3019" s="362"/>
      <c r="H3019" s="362"/>
    </row>
    <row r="3020" spans="1:8" x14ac:dyDescent="0.2">
      <c r="A3020" s="271"/>
      <c r="B3020" s="313"/>
      <c r="C3020" s="313"/>
      <c r="D3020" s="362"/>
      <c r="E3020" s="362"/>
      <c r="F3020" s="362"/>
      <c r="G3020" s="362"/>
      <c r="H3020" s="362"/>
    </row>
    <row r="3021" spans="1:8" x14ac:dyDescent="0.2">
      <c r="A3021" s="271"/>
      <c r="B3021" s="313"/>
      <c r="C3021" s="313"/>
      <c r="D3021" s="362"/>
      <c r="E3021" s="362"/>
      <c r="F3021" s="362"/>
      <c r="G3021" s="362"/>
      <c r="H3021" s="362"/>
    </row>
    <row r="3022" spans="1:8" x14ac:dyDescent="0.2">
      <c r="A3022" s="271"/>
      <c r="B3022" s="313"/>
      <c r="C3022" s="313"/>
      <c r="D3022" s="362"/>
      <c r="E3022" s="362"/>
      <c r="F3022" s="362"/>
      <c r="G3022" s="362"/>
      <c r="H3022" s="362"/>
    </row>
    <row r="3023" spans="1:8" x14ac:dyDescent="0.2">
      <c r="A3023" s="271"/>
      <c r="B3023" s="313"/>
      <c r="C3023" s="313"/>
      <c r="D3023" s="362"/>
      <c r="E3023" s="362"/>
      <c r="F3023" s="362"/>
      <c r="G3023" s="362"/>
      <c r="H3023" s="362"/>
    </row>
    <row r="3024" spans="1:8" x14ac:dyDescent="0.2">
      <c r="A3024" s="271"/>
      <c r="B3024" s="313"/>
      <c r="C3024" s="313"/>
      <c r="D3024" s="362"/>
      <c r="E3024" s="362"/>
      <c r="F3024" s="362"/>
      <c r="G3024" s="362"/>
      <c r="H3024" s="362"/>
    </row>
    <row r="3025" spans="1:8" x14ac:dyDescent="0.2">
      <c r="A3025" s="271"/>
      <c r="B3025" s="313"/>
      <c r="C3025" s="313"/>
      <c r="D3025" s="362"/>
      <c r="E3025" s="362"/>
      <c r="F3025" s="362"/>
      <c r="G3025" s="362"/>
      <c r="H3025" s="362"/>
    </row>
    <row r="3026" spans="1:8" x14ac:dyDescent="0.2">
      <c r="A3026" s="271"/>
      <c r="B3026" s="313"/>
      <c r="C3026" s="313"/>
      <c r="D3026" s="362"/>
      <c r="E3026" s="362"/>
      <c r="F3026" s="362"/>
      <c r="G3026" s="362"/>
      <c r="H3026" s="362"/>
    </row>
    <row r="3027" spans="1:8" x14ac:dyDescent="0.2">
      <c r="A3027" s="271"/>
      <c r="B3027" s="313"/>
      <c r="C3027" s="313"/>
      <c r="D3027" s="362"/>
      <c r="E3027" s="362"/>
      <c r="F3027" s="362"/>
      <c r="G3027" s="362"/>
      <c r="H3027" s="362"/>
    </row>
    <row r="3028" spans="1:8" x14ac:dyDescent="0.2">
      <c r="A3028" s="271"/>
      <c r="B3028" s="313"/>
      <c r="C3028" s="313"/>
      <c r="D3028" s="362"/>
      <c r="E3028" s="362"/>
      <c r="F3028" s="362"/>
      <c r="G3028" s="362"/>
      <c r="H3028" s="362"/>
    </row>
    <row r="3029" spans="1:8" x14ac:dyDescent="0.2">
      <c r="A3029" s="271"/>
      <c r="B3029" s="313"/>
      <c r="C3029" s="313"/>
      <c r="D3029" s="362"/>
      <c r="E3029" s="362"/>
      <c r="F3029" s="362"/>
      <c r="G3029" s="362"/>
      <c r="H3029" s="362"/>
    </row>
    <row r="3030" spans="1:8" x14ac:dyDescent="0.2">
      <c r="A3030" s="271"/>
      <c r="B3030" s="313"/>
      <c r="C3030" s="313"/>
      <c r="D3030" s="362"/>
      <c r="E3030" s="362"/>
      <c r="F3030" s="362"/>
      <c r="G3030" s="362"/>
      <c r="H3030" s="362"/>
    </row>
    <row r="3031" spans="1:8" x14ac:dyDescent="0.2">
      <c r="A3031" s="271"/>
      <c r="B3031" s="313"/>
      <c r="C3031" s="313"/>
      <c r="D3031" s="362"/>
      <c r="E3031" s="362"/>
      <c r="F3031" s="362"/>
      <c r="G3031" s="362"/>
      <c r="H3031" s="362"/>
    </row>
    <row r="3032" spans="1:8" x14ac:dyDescent="0.2">
      <c r="A3032" s="271"/>
      <c r="B3032" s="313"/>
      <c r="C3032" s="313"/>
      <c r="D3032" s="362"/>
      <c r="E3032" s="362"/>
      <c r="F3032" s="362"/>
      <c r="G3032" s="362"/>
      <c r="H3032" s="362"/>
    </row>
    <row r="3033" spans="1:8" x14ac:dyDescent="0.2">
      <c r="A3033" s="271"/>
      <c r="B3033" s="313"/>
      <c r="C3033" s="313"/>
      <c r="D3033" s="362"/>
      <c r="E3033" s="362"/>
      <c r="F3033" s="362"/>
      <c r="G3033" s="362"/>
      <c r="H3033" s="362"/>
    </row>
    <row r="3034" spans="1:8" x14ac:dyDescent="0.2">
      <c r="A3034" s="271"/>
      <c r="B3034" s="313"/>
      <c r="C3034" s="313"/>
      <c r="D3034" s="362"/>
      <c r="E3034" s="362"/>
      <c r="F3034" s="362"/>
      <c r="G3034" s="362"/>
      <c r="H3034" s="362"/>
    </row>
    <row r="3035" spans="1:8" x14ac:dyDescent="0.2">
      <c r="A3035" s="271"/>
      <c r="B3035" s="313"/>
      <c r="C3035" s="313"/>
      <c r="D3035" s="362"/>
      <c r="E3035" s="362"/>
      <c r="F3035" s="362"/>
      <c r="G3035" s="362"/>
      <c r="H3035" s="362"/>
    </row>
    <row r="3036" spans="1:8" x14ac:dyDescent="0.2">
      <c r="A3036" s="271"/>
      <c r="B3036" s="313"/>
      <c r="C3036" s="313"/>
      <c r="D3036" s="362"/>
      <c r="E3036" s="362"/>
      <c r="F3036" s="362"/>
      <c r="G3036" s="362"/>
      <c r="H3036" s="362"/>
    </row>
    <row r="3037" spans="1:8" x14ac:dyDescent="0.2">
      <c r="A3037" s="271"/>
      <c r="B3037" s="313"/>
      <c r="C3037" s="313"/>
      <c r="D3037" s="362"/>
      <c r="E3037" s="362"/>
      <c r="F3037" s="362"/>
      <c r="G3037" s="362"/>
      <c r="H3037" s="362"/>
    </row>
    <row r="3038" spans="1:8" x14ac:dyDescent="0.2">
      <c r="A3038" s="271"/>
      <c r="B3038" s="313"/>
      <c r="C3038" s="313"/>
      <c r="D3038" s="362"/>
      <c r="E3038" s="362"/>
      <c r="F3038" s="362"/>
      <c r="G3038" s="362"/>
      <c r="H3038" s="362"/>
    </row>
    <row r="3039" spans="1:8" x14ac:dyDescent="0.2">
      <c r="A3039" s="271"/>
      <c r="B3039" s="313"/>
      <c r="C3039" s="313"/>
      <c r="D3039" s="362"/>
      <c r="E3039" s="362"/>
      <c r="F3039" s="362"/>
      <c r="G3039" s="362"/>
      <c r="H3039" s="362"/>
    </row>
    <row r="3040" spans="1:8" x14ac:dyDescent="0.2">
      <c r="A3040" s="271"/>
      <c r="B3040" s="313"/>
      <c r="C3040" s="313"/>
      <c r="D3040" s="362"/>
      <c r="E3040" s="362"/>
      <c r="F3040" s="362"/>
      <c r="G3040" s="362"/>
      <c r="H3040" s="362"/>
    </row>
    <row r="3041" spans="1:8" x14ac:dyDescent="0.2">
      <c r="A3041" s="271"/>
      <c r="B3041" s="313"/>
      <c r="C3041" s="313"/>
      <c r="D3041" s="362"/>
      <c r="E3041" s="362"/>
      <c r="F3041" s="362"/>
      <c r="G3041" s="362"/>
      <c r="H3041" s="362"/>
    </row>
    <row r="3042" spans="1:8" x14ac:dyDescent="0.2">
      <c r="A3042" s="271"/>
      <c r="B3042" s="313"/>
      <c r="C3042" s="313"/>
      <c r="D3042" s="362"/>
      <c r="E3042" s="362"/>
      <c r="F3042" s="362"/>
      <c r="G3042" s="362"/>
      <c r="H3042" s="362"/>
    </row>
    <row r="3043" spans="1:8" x14ac:dyDescent="0.2">
      <c r="A3043" s="271"/>
      <c r="B3043" s="313"/>
      <c r="C3043" s="313"/>
      <c r="D3043" s="362"/>
      <c r="E3043" s="362"/>
      <c r="F3043" s="362"/>
      <c r="G3043" s="362"/>
      <c r="H3043" s="362"/>
    </row>
    <row r="3044" spans="1:8" x14ac:dyDescent="0.2">
      <c r="A3044" s="271"/>
      <c r="B3044" s="313"/>
      <c r="C3044" s="313"/>
      <c r="D3044" s="362"/>
      <c r="E3044" s="362"/>
      <c r="F3044" s="362"/>
      <c r="G3044" s="362"/>
      <c r="H3044" s="362"/>
    </row>
    <row r="3045" spans="1:8" x14ac:dyDescent="0.2">
      <c r="A3045" s="271"/>
      <c r="B3045" s="313"/>
      <c r="C3045" s="313"/>
      <c r="D3045" s="362"/>
      <c r="E3045" s="362"/>
      <c r="F3045" s="362"/>
      <c r="G3045" s="362"/>
      <c r="H3045" s="362"/>
    </row>
    <row r="3046" spans="1:8" x14ac:dyDescent="0.2">
      <c r="A3046" s="271"/>
      <c r="B3046" s="313"/>
      <c r="C3046" s="313"/>
      <c r="D3046" s="362"/>
      <c r="E3046" s="362"/>
      <c r="F3046" s="362"/>
      <c r="G3046" s="362"/>
      <c r="H3046" s="362"/>
    </row>
    <row r="3047" spans="1:8" x14ac:dyDescent="0.2">
      <c r="A3047" s="271"/>
      <c r="B3047" s="313"/>
      <c r="C3047" s="313"/>
      <c r="D3047" s="362"/>
      <c r="E3047" s="362"/>
      <c r="F3047" s="362"/>
      <c r="G3047" s="362"/>
      <c r="H3047" s="362"/>
    </row>
    <row r="3048" spans="1:8" x14ac:dyDescent="0.2">
      <c r="A3048" s="271"/>
      <c r="B3048" s="313"/>
      <c r="C3048" s="313"/>
      <c r="D3048" s="362"/>
      <c r="E3048" s="362"/>
      <c r="F3048" s="362"/>
      <c r="G3048" s="362"/>
      <c r="H3048" s="362"/>
    </row>
    <row r="3049" spans="1:8" x14ac:dyDescent="0.2">
      <c r="A3049" s="271"/>
      <c r="B3049" s="313"/>
      <c r="C3049" s="313"/>
      <c r="D3049" s="362"/>
      <c r="E3049" s="362"/>
      <c r="F3049" s="362"/>
      <c r="G3049" s="362"/>
      <c r="H3049" s="362"/>
    </row>
    <row r="3050" spans="1:8" x14ac:dyDescent="0.2">
      <c r="A3050" s="271"/>
      <c r="B3050" s="313"/>
      <c r="C3050" s="313"/>
      <c r="D3050" s="362"/>
      <c r="E3050" s="362"/>
      <c r="F3050" s="362"/>
      <c r="G3050" s="362"/>
      <c r="H3050" s="362"/>
    </row>
    <row r="3051" spans="1:8" x14ac:dyDescent="0.2">
      <c r="A3051" s="271"/>
      <c r="B3051" s="313"/>
      <c r="C3051" s="313"/>
      <c r="D3051" s="362"/>
      <c r="E3051" s="362"/>
      <c r="F3051" s="362"/>
      <c r="G3051" s="362"/>
      <c r="H3051" s="362"/>
    </row>
    <row r="3052" spans="1:8" x14ac:dyDescent="0.2">
      <c r="A3052" s="271"/>
      <c r="B3052" s="313"/>
      <c r="C3052" s="313"/>
      <c r="D3052" s="362"/>
      <c r="E3052" s="362"/>
      <c r="F3052" s="362"/>
      <c r="G3052" s="362"/>
      <c r="H3052" s="362"/>
    </row>
    <row r="3053" spans="1:8" x14ac:dyDescent="0.2">
      <c r="A3053" s="271"/>
      <c r="B3053" s="313"/>
      <c r="C3053" s="313"/>
      <c r="D3053" s="362"/>
      <c r="E3053" s="362"/>
      <c r="F3053" s="362"/>
      <c r="G3053" s="362"/>
      <c r="H3053" s="362"/>
    </row>
    <row r="3054" spans="1:8" x14ac:dyDescent="0.2">
      <c r="A3054" s="271"/>
      <c r="B3054" s="313"/>
      <c r="C3054" s="313"/>
      <c r="D3054" s="362"/>
      <c r="E3054" s="362"/>
      <c r="F3054" s="362"/>
      <c r="G3054" s="362"/>
      <c r="H3054" s="362"/>
    </row>
    <row r="3055" spans="1:8" x14ac:dyDescent="0.2">
      <c r="A3055" s="271"/>
      <c r="B3055" s="313"/>
      <c r="C3055" s="313"/>
      <c r="D3055" s="362"/>
      <c r="E3055" s="362"/>
      <c r="F3055" s="362"/>
      <c r="G3055" s="362"/>
      <c r="H3055" s="362"/>
    </row>
    <row r="3056" spans="1:8" x14ac:dyDescent="0.2">
      <c r="A3056" s="271"/>
      <c r="B3056" s="313"/>
      <c r="C3056" s="313"/>
      <c r="D3056" s="362"/>
      <c r="E3056" s="362"/>
      <c r="F3056" s="362"/>
      <c r="G3056" s="362"/>
      <c r="H3056" s="362"/>
    </row>
    <row r="3057" spans="1:8" x14ac:dyDescent="0.2">
      <c r="A3057" s="271"/>
      <c r="B3057" s="313"/>
      <c r="C3057" s="313"/>
      <c r="D3057" s="362"/>
      <c r="E3057" s="362"/>
      <c r="F3057" s="362"/>
      <c r="G3057" s="362"/>
      <c r="H3057" s="362"/>
    </row>
    <row r="3058" spans="1:8" x14ac:dyDescent="0.2">
      <c r="A3058" s="271"/>
      <c r="B3058" s="313"/>
      <c r="C3058" s="313"/>
      <c r="D3058" s="362"/>
      <c r="E3058" s="362"/>
      <c r="F3058" s="362"/>
      <c r="G3058" s="362"/>
      <c r="H3058" s="362"/>
    </row>
    <row r="3059" spans="1:8" x14ac:dyDescent="0.2">
      <c r="A3059" s="271"/>
      <c r="B3059" s="313"/>
      <c r="C3059" s="313"/>
      <c r="D3059" s="362"/>
      <c r="E3059" s="362"/>
      <c r="F3059" s="362"/>
      <c r="G3059" s="362"/>
      <c r="H3059" s="362"/>
    </row>
    <row r="3060" spans="1:8" x14ac:dyDescent="0.2">
      <c r="A3060" s="271"/>
      <c r="B3060" s="313"/>
      <c r="C3060" s="313"/>
      <c r="D3060" s="362"/>
      <c r="E3060" s="362"/>
      <c r="F3060" s="362"/>
      <c r="G3060" s="362"/>
      <c r="H3060" s="362"/>
    </row>
    <row r="3061" spans="1:8" x14ac:dyDescent="0.2">
      <c r="A3061" s="271"/>
      <c r="B3061" s="313"/>
      <c r="C3061" s="313"/>
      <c r="D3061" s="362"/>
      <c r="E3061" s="362"/>
      <c r="F3061" s="362"/>
      <c r="G3061" s="362"/>
      <c r="H3061" s="362"/>
    </row>
    <row r="3062" spans="1:8" x14ac:dyDescent="0.2">
      <c r="A3062" s="271"/>
      <c r="B3062" s="313"/>
      <c r="C3062" s="313"/>
      <c r="D3062" s="362"/>
      <c r="E3062" s="362"/>
      <c r="F3062" s="362"/>
      <c r="G3062" s="362"/>
      <c r="H3062" s="362"/>
    </row>
    <row r="3063" spans="1:8" x14ac:dyDescent="0.2">
      <c r="A3063" s="271"/>
      <c r="B3063" s="313"/>
      <c r="C3063" s="313"/>
      <c r="D3063" s="362"/>
      <c r="E3063" s="362"/>
      <c r="F3063" s="362"/>
      <c r="G3063" s="362"/>
      <c r="H3063" s="362"/>
    </row>
    <row r="3064" spans="1:8" x14ac:dyDescent="0.2">
      <c r="A3064" s="271"/>
      <c r="B3064" s="313"/>
      <c r="C3064" s="313"/>
      <c r="D3064" s="362"/>
      <c r="E3064" s="362"/>
      <c r="F3064" s="362"/>
      <c r="G3064" s="362"/>
      <c r="H3064" s="362"/>
    </row>
    <row r="3065" spans="1:8" x14ac:dyDescent="0.2">
      <c r="A3065" s="271"/>
      <c r="B3065" s="313"/>
      <c r="C3065" s="313"/>
      <c r="D3065" s="362"/>
      <c r="E3065" s="362"/>
      <c r="F3065" s="362"/>
      <c r="G3065" s="362"/>
      <c r="H3065" s="362"/>
    </row>
    <row r="3066" spans="1:8" x14ac:dyDescent="0.2">
      <c r="A3066" s="271"/>
      <c r="B3066" s="313"/>
      <c r="C3066" s="313"/>
      <c r="D3066" s="362"/>
      <c r="E3066" s="362"/>
      <c r="F3066" s="362"/>
      <c r="G3066" s="362"/>
      <c r="H3066" s="362"/>
    </row>
    <row r="3067" spans="1:8" x14ac:dyDescent="0.2">
      <c r="A3067" s="271"/>
      <c r="B3067" s="313"/>
      <c r="C3067" s="313"/>
      <c r="D3067" s="362"/>
      <c r="E3067" s="362"/>
      <c r="F3067" s="362"/>
      <c r="G3067" s="362"/>
      <c r="H3067" s="362"/>
    </row>
    <row r="3068" spans="1:8" x14ac:dyDescent="0.2">
      <c r="A3068" s="271"/>
      <c r="B3068" s="313"/>
      <c r="C3068" s="313"/>
      <c r="D3068" s="362"/>
      <c r="E3068" s="362"/>
      <c r="F3068" s="362"/>
      <c r="G3068" s="362"/>
      <c r="H3068" s="362"/>
    </row>
    <row r="3069" spans="1:8" x14ac:dyDescent="0.2">
      <c r="A3069" s="271"/>
      <c r="B3069" s="313"/>
      <c r="C3069" s="313"/>
      <c r="D3069" s="362"/>
      <c r="E3069" s="362"/>
      <c r="F3069" s="362"/>
      <c r="G3069" s="362"/>
      <c r="H3069" s="362"/>
    </row>
    <row r="3070" spans="1:8" x14ac:dyDescent="0.2">
      <c r="A3070" s="271"/>
      <c r="B3070" s="313"/>
      <c r="C3070" s="313"/>
      <c r="D3070" s="362"/>
      <c r="E3070" s="362"/>
      <c r="F3070" s="362"/>
      <c r="G3070" s="362"/>
      <c r="H3070" s="362"/>
    </row>
    <row r="3071" spans="1:8" x14ac:dyDescent="0.2">
      <c r="A3071" s="271"/>
      <c r="B3071" s="313"/>
      <c r="C3071" s="313"/>
      <c r="D3071" s="362"/>
      <c r="E3071" s="362"/>
      <c r="F3071" s="362"/>
      <c r="G3071" s="362"/>
      <c r="H3071" s="362"/>
    </row>
    <row r="3072" spans="1:8" x14ac:dyDescent="0.2">
      <c r="A3072" s="271"/>
      <c r="B3072" s="313"/>
      <c r="C3072" s="313"/>
      <c r="D3072" s="362"/>
      <c r="E3072" s="362"/>
      <c r="F3072" s="362"/>
      <c r="G3072" s="362"/>
      <c r="H3072" s="362"/>
    </row>
    <row r="3073" spans="1:8" x14ac:dyDescent="0.2">
      <c r="A3073" s="271"/>
      <c r="B3073" s="313"/>
      <c r="C3073" s="313"/>
      <c r="D3073" s="362"/>
      <c r="E3073" s="362"/>
      <c r="F3073" s="362"/>
      <c r="G3073" s="362"/>
      <c r="H3073" s="362"/>
    </row>
    <row r="3074" spans="1:8" x14ac:dyDescent="0.2">
      <c r="A3074" s="271"/>
      <c r="B3074" s="313"/>
      <c r="C3074" s="313"/>
      <c r="D3074" s="362"/>
      <c r="E3074" s="362"/>
      <c r="F3074" s="362"/>
      <c r="G3074" s="362"/>
      <c r="H3074" s="362"/>
    </row>
    <row r="3075" spans="1:8" x14ac:dyDescent="0.2">
      <c r="A3075" s="271"/>
      <c r="B3075" s="313"/>
      <c r="C3075" s="313"/>
      <c r="D3075" s="362"/>
      <c r="E3075" s="362"/>
      <c r="F3075" s="362"/>
      <c r="G3075" s="362"/>
      <c r="H3075" s="362"/>
    </row>
    <row r="3076" spans="1:8" x14ac:dyDescent="0.2">
      <c r="A3076" s="271"/>
      <c r="B3076" s="313"/>
      <c r="C3076" s="313"/>
      <c r="D3076" s="362"/>
      <c r="E3076" s="362"/>
      <c r="F3076" s="362"/>
      <c r="G3076" s="362"/>
      <c r="H3076" s="362"/>
    </row>
    <row r="3077" spans="1:8" x14ac:dyDescent="0.2">
      <c r="A3077" s="271"/>
      <c r="B3077" s="313"/>
      <c r="C3077" s="313"/>
      <c r="D3077" s="362"/>
      <c r="E3077" s="362"/>
      <c r="F3077" s="362"/>
      <c r="G3077" s="362"/>
      <c r="H3077" s="362"/>
    </row>
    <row r="3078" spans="1:8" x14ac:dyDescent="0.2">
      <c r="A3078" s="271"/>
      <c r="B3078" s="313"/>
      <c r="C3078" s="313"/>
      <c r="D3078" s="362"/>
      <c r="E3078" s="362"/>
      <c r="F3078" s="362"/>
      <c r="G3078" s="362"/>
      <c r="H3078" s="362"/>
    </row>
    <row r="3079" spans="1:8" x14ac:dyDescent="0.2">
      <c r="A3079" s="271"/>
      <c r="B3079" s="313"/>
      <c r="C3079" s="313"/>
      <c r="D3079" s="362"/>
      <c r="E3079" s="362"/>
      <c r="F3079" s="362"/>
      <c r="G3079" s="362"/>
      <c r="H3079" s="362"/>
    </row>
    <row r="3080" spans="1:8" x14ac:dyDescent="0.2">
      <c r="A3080" s="271"/>
      <c r="B3080" s="313"/>
      <c r="C3080" s="313"/>
      <c r="D3080" s="362"/>
      <c r="E3080" s="362"/>
      <c r="F3080" s="362"/>
      <c r="G3080" s="362"/>
      <c r="H3080" s="362"/>
    </row>
    <row r="3081" spans="1:8" x14ac:dyDescent="0.2">
      <c r="A3081" s="271"/>
      <c r="B3081" s="313"/>
      <c r="C3081" s="313"/>
      <c r="D3081" s="362"/>
      <c r="E3081" s="362"/>
      <c r="F3081" s="362"/>
      <c r="G3081" s="362"/>
      <c r="H3081" s="362"/>
    </row>
    <row r="3082" spans="1:8" x14ac:dyDescent="0.2">
      <c r="A3082" s="271"/>
      <c r="B3082" s="313"/>
      <c r="C3082" s="313"/>
      <c r="D3082" s="362"/>
      <c r="E3082" s="362"/>
      <c r="F3082" s="362"/>
      <c r="G3082" s="362"/>
      <c r="H3082" s="362"/>
    </row>
    <row r="3083" spans="1:8" x14ac:dyDescent="0.2">
      <c r="A3083" s="271"/>
      <c r="B3083" s="313"/>
      <c r="C3083" s="313"/>
      <c r="D3083" s="362"/>
      <c r="E3083" s="362"/>
      <c r="F3083" s="362"/>
      <c r="G3083" s="362"/>
      <c r="H3083" s="362"/>
    </row>
    <row r="3084" spans="1:8" x14ac:dyDescent="0.2">
      <c r="A3084" s="271"/>
      <c r="B3084" s="313"/>
      <c r="C3084" s="313"/>
      <c r="D3084" s="362"/>
      <c r="E3084" s="362"/>
      <c r="F3084" s="362"/>
      <c r="G3084" s="362"/>
      <c r="H3084" s="362"/>
    </row>
    <row r="3085" spans="1:8" x14ac:dyDescent="0.2">
      <c r="A3085" s="271"/>
      <c r="B3085" s="313"/>
      <c r="C3085" s="313"/>
      <c r="D3085" s="362"/>
      <c r="E3085" s="362"/>
      <c r="F3085" s="362"/>
      <c r="G3085" s="362"/>
      <c r="H3085" s="362"/>
    </row>
    <row r="3086" spans="1:8" x14ac:dyDescent="0.2">
      <c r="A3086" s="271"/>
      <c r="B3086" s="313"/>
      <c r="C3086" s="313"/>
      <c r="D3086" s="362"/>
      <c r="E3086" s="362"/>
      <c r="F3086" s="362"/>
      <c r="G3086" s="362"/>
      <c r="H3086" s="362"/>
    </row>
    <row r="3087" spans="1:8" x14ac:dyDescent="0.2">
      <c r="A3087" s="271"/>
      <c r="B3087" s="313"/>
      <c r="C3087" s="313"/>
      <c r="D3087" s="362"/>
      <c r="E3087" s="362"/>
      <c r="F3087" s="362"/>
      <c r="G3087" s="362"/>
      <c r="H3087" s="362"/>
    </row>
    <row r="3088" spans="1:8" x14ac:dyDescent="0.2">
      <c r="A3088" s="271"/>
      <c r="B3088" s="313"/>
      <c r="C3088" s="313"/>
      <c r="D3088" s="362"/>
      <c r="E3088" s="362"/>
      <c r="F3088" s="362"/>
      <c r="G3088" s="362"/>
      <c r="H3088" s="362"/>
    </row>
    <row r="3089" spans="1:8" x14ac:dyDescent="0.2">
      <c r="A3089" s="271"/>
      <c r="B3089" s="313"/>
      <c r="C3089" s="313"/>
      <c r="D3089" s="362"/>
      <c r="E3089" s="362"/>
      <c r="F3089" s="362"/>
      <c r="G3089" s="362"/>
      <c r="H3089" s="362"/>
    </row>
    <row r="3090" spans="1:8" x14ac:dyDescent="0.2">
      <c r="A3090" s="271"/>
      <c r="B3090" s="313"/>
      <c r="C3090" s="313"/>
      <c r="D3090" s="362"/>
      <c r="E3090" s="362"/>
      <c r="F3090" s="362"/>
      <c r="G3090" s="362"/>
      <c r="H3090" s="362"/>
    </row>
    <row r="3091" spans="1:8" x14ac:dyDescent="0.2">
      <c r="A3091" s="271"/>
      <c r="B3091" s="313"/>
      <c r="C3091" s="313"/>
      <c r="D3091" s="362"/>
      <c r="E3091" s="362"/>
      <c r="F3091" s="362"/>
      <c r="G3091" s="362"/>
      <c r="H3091" s="362"/>
    </row>
    <row r="3092" spans="1:8" x14ac:dyDescent="0.2">
      <c r="A3092" s="271"/>
      <c r="B3092" s="313"/>
      <c r="C3092" s="313"/>
      <c r="D3092" s="362"/>
      <c r="E3092" s="362"/>
      <c r="F3092" s="362"/>
      <c r="G3092" s="362"/>
      <c r="H3092" s="362"/>
    </row>
    <row r="3093" spans="1:8" x14ac:dyDescent="0.2">
      <c r="A3093" s="271"/>
      <c r="B3093" s="313"/>
      <c r="C3093" s="313"/>
      <c r="D3093" s="362"/>
      <c r="E3093" s="362"/>
      <c r="F3093" s="362"/>
      <c r="G3093" s="362"/>
      <c r="H3093" s="362"/>
    </row>
    <row r="3094" spans="1:8" x14ac:dyDescent="0.2">
      <c r="A3094" s="271"/>
      <c r="B3094" s="313"/>
      <c r="C3094" s="313"/>
      <c r="D3094" s="362"/>
      <c r="E3094" s="362"/>
      <c r="F3094" s="362"/>
      <c r="G3094" s="362"/>
      <c r="H3094" s="362"/>
    </row>
    <row r="3095" spans="1:8" x14ac:dyDescent="0.2">
      <c r="A3095" s="271"/>
      <c r="B3095" s="313"/>
      <c r="C3095" s="313"/>
      <c r="D3095" s="362"/>
      <c r="E3095" s="362"/>
      <c r="F3095" s="362"/>
      <c r="G3095" s="362"/>
      <c r="H3095" s="362"/>
    </row>
    <row r="3096" spans="1:8" x14ac:dyDescent="0.2">
      <c r="A3096" s="271"/>
      <c r="B3096" s="313"/>
      <c r="C3096" s="313"/>
      <c r="D3096" s="362"/>
      <c r="E3096" s="362"/>
      <c r="F3096" s="362"/>
      <c r="G3096" s="362"/>
      <c r="H3096" s="362"/>
    </row>
    <row r="3097" spans="1:8" x14ac:dyDescent="0.2">
      <c r="A3097" s="271"/>
      <c r="B3097" s="313"/>
      <c r="C3097" s="313"/>
      <c r="D3097" s="362"/>
      <c r="E3097" s="362"/>
      <c r="F3097" s="362"/>
      <c r="G3097" s="362"/>
      <c r="H3097" s="362"/>
    </row>
    <row r="3098" spans="1:8" x14ac:dyDescent="0.2">
      <c r="A3098" s="271"/>
      <c r="B3098" s="313"/>
      <c r="C3098" s="313"/>
      <c r="D3098" s="362"/>
      <c r="E3098" s="362"/>
      <c r="F3098" s="362"/>
      <c r="G3098" s="362"/>
      <c r="H3098" s="362"/>
    </row>
    <row r="3099" spans="1:8" x14ac:dyDescent="0.2">
      <c r="A3099" s="271"/>
      <c r="B3099" s="313"/>
      <c r="C3099" s="313"/>
      <c r="D3099" s="362"/>
      <c r="E3099" s="362"/>
      <c r="F3099" s="362"/>
      <c r="G3099" s="362"/>
      <c r="H3099" s="362"/>
    </row>
    <row r="3100" spans="1:8" x14ac:dyDescent="0.2">
      <c r="A3100" s="271"/>
      <c r="B3100" s="313"/>
      <c r="C3100" s="313"/>
      <c r="D3100" s="362"/>
      <c r="E3100" s="362"/>
      <c r="F3100" s="362"/>
      <c r="G3100" s="362"/>
      <c r="H3100" s="362"/>
    </row>
    <row r="3101" spans="1:8" x14ac:dyDescent="0.2">
      <c r="A3101" s="271"/>
      <c r="B3101" s="313"/>
      <c r="C3101" s="313"/>
      <c r="D3101" s="362"/>
      <c r="E3101" s="362"/>
      <c r="F3101" s="362"/>
      <c r="G3101" s="362"/>
      <c r="H3101" s="362"/>
    </row>
    <row r="3102" spans="1:8" x14ac:dyDescent="0.2">
      <c r="A3102" s="271"/>
      <c r="B3102" s="313"/>
      <c r="C3102" s="313"/>
      <c r="D3102" s="362"/>
      <c r="E3102" s="362"/>
      <c r="F3102" s="362"/>
      <c r="G3102" s="362"/>
      <c r="H3102" s="362"/>
    </row>
    <row r="3103" spans="1:8" x14ac:dyDescent="0.2">
      <c r="A3103" s="271"/>
      <c r="B3103" s="313"/>
      <c r="C3103" s="313"/>
      <c r="D3103" s="362"/>
      <c r="E3103" s="362"/>
      <c r="F3103" s="362"/>
      <c r="G3103" s="362"/>
      <c r="H3103" s="362"/>
    </row>
    <row r="3104" spans="1:8" x14ac:dyDescent="0.2">
      <c r="A3104" s="271"/>
      <c r="B3104" s="313"/>
      <c r="C3104" s="313"/>
      <c r="D3104" s="362"/>
      <c r="E3104" s="362"/>
      <c r="F3104" s="362"/>
      <c r="G3104" s="362"/>
      <c r="H3104" s="362"/>
    </row>
    <row r="3105" spans="1:8" x14ac:dyDescent="0.2">
      <c r="A3105" s="271"/>
      <c r="B3105" s="313"/>
      <c r="C3105" s="313"/>
      <c r="D3105" s="362"/>
      <c r="E3105" s="362"/>
      <c r="F3105" s="362"/>
      <c r="G3105" s="362"/>
      <c r="H3105" s="362"/>
    </row>
    <row r="3106" spans="1:8" x14ac:dyDescent="0.2">
      <c r="A3106" s="271"/>
      <c r="B3106" s="313"/>
      <c r="C3106" s="313"/>
      <c r="D3106" s="362"/>
      <c r="E3106" s="362"/>
      <c r="F3106" s="362"/>
      <c r="G3106" s="362"/>
      <c r="H3106" s="362"/>
    </row>
    <row r="3107" spans="1:8" x14ac:dyDescent="0.2">
      <c r="A3107" s="271"/>
      <c r="B3107" s="313"/>
      <c r="C3107" s="313"/>
      <c r="D3107" s="362"/>
      <c r="E3107" s="362"/>
      <c r="F3107" s="362"/>
      <c r="G3107" s="362"/>
      <c r="H3107" s="362"/>
    </row>
    <row r="3108" spans="1:8" x14ac:dyDescent="0.2">
      <c r="A3108" s="271"/>
      <c r="B3108" s="313"/>
      <c r="C3108" s="313"/>
      <c r="D3108" s="362"/>
      <c r="E3108" s="362"/>
      <c r="F3108" s="362"/>
      <c r="G3108" s="362"/>
      <c r="H3108" s="362"/>
    </row>
    <row r="3109" spans="1:8" x14ac:dyDescent="0.2">
      <c r="A3109" s="271"/>
      <c r="B3109" s="313"/>
      <c r="C3109" s="313"/>
      <c r="D3109" s="362"/>
      <c r="E3109" s="362"/>
      <c r="F3109" s="362"/>
      <c r="G3109" s="362"/>
      <c r="H3109" s="362"/>
    </row>
    <row r="3110" spans="1:8" x14ac:dyDescent="0.2">
      <c r="A3110" s="271"/>
      <c r="B3110" s="313"/>
      <c r="C3110" s="313"/>
      <c r="D3110" s="362"/>
      <c r="E3110" s="362"/>
      <c r="F3110" s="362"/>
      <c r="G3110" s="362"/>
      <c r="H3110" s="362"/>
    </row>
    <row r="3111" spans="1:8" x14ac:dyDescent="0.2">
      <c r="A3111" s="271"/>
      <c r="B3111" s="313"/>
      <c r="C3111" s="313"/>
      <c r="D3111" s="362"/>
      <c r="E3111" s="362"/>
      <c r="F3111" s="362"/>
      <c r="G3111" s="362"/>
      <c r="H3111" s="362"/>
    </row>
    <row r="3112" spans="1:8" x14ac:dyDescent="0.2">
      <c r="A3112" s="271"/>
      <c r="B3112" s="313"/>
      <c r="C3112" s="313"/>
      <c r="D3112" s="362"/>
      <c r="E3112" s="362"/>
      <c r="F3112" s="362"/>
      <c r="G3112" s="362"/>
      <c r="H3112" s="362"/>
    </row>
    <row r="3113" spans="1:8" x14ac:dyDescent="0.2">
      <c r="A3113" s="271"/>
      <c r="B3113" s="313"/>
      <c r="C3113" s="313"/>
      <c r="D3113" s="362"/>
      <c r="E3113" s="362"/>
      <c r="F3113" s="362"/>
      <c r="G3113" s="362"/>
      <c r="H3113" s="362"/>
    </row>
    <row r="3114" spans="1:8" x14ac:dyDescent="0.2">
      <c r="A3114" s="271"/>
      <c r="B3114" s="313"/>
      <c r="C3114" s="313"/>
      <c r="D3114" s="362"/>
      <c r="E3114" s="362"/>
      <c r="F3114" s="362"/>
      <c r="G3114" s="362"/>
      <c r="H3114" s="362"/>
    </row>
    <row r="3115" spans="1:8" x14ac:dyDescent="0.2">
      <c r="A3115" s="271"/>
      <c r="B3115" s="313"/>
      <c r="C3115" s="313"/>
      <c r="D3115" s="362"/>
      <c r="E3115" s="362"/>
      <c r="F3115" s="362"/>
      <c r="G3115" s="362"/>
      <c r="H3115" s="362"/>
    </row>
    <row r="3116" spans="1:8" x14ac:dyDescent="0.2">
      <c r="A3116" s="271"/>
      <c r="B3116" s="313"/>
      <c r="C3116" s="313"/>
      <c r="D3116" s="362"/>
      <c r="E3116" s="362"/>
      <c r="F3116" s="362"/>
      <c r="G3116" s="362"/>
      <c r="H3116" s="362"/>
    </row>
    <row r="3117" spans="1:8" x14ac:dyDescent="0.2">
      <c r="A3117" s="271"/>
      <c r="B3117" s="313"/>
      <c r="C3117" s="313"/>
      <c r="D3117" s="362"/>
      <c r="E3117" s="362"/>
      <c r="F3117" s="362"/>
      <c r="G3117" s="362"/>
      <c r="H3117" s="362"/>
    </row>
    <row r="3118" spans="1:8" x14ac:dyDescent="0.2">
      <c r="A3118" s="271"/>
      <c r="B3118" s="313"/>
      <c r="C3118" s="313"/>
      <c r="D3118" s="362"/>
      <c r="E3118" s="362"/>
      <c r="F3118" s="362"/>
      <c r="G3118" s="362"/>
      <c r="H3118" s="362"/>
    </row>
    <row r="3119" spans="1:8" x14ac:dyDescent="0.2">
      <c r="A3119" s="271"/>
      <c r="B3119" s="313"/>
      <c r="C3119" s="313"/>
      <c r="D3119" s="362"/>
      <c r="E3119" s="362"/>
      <c r="F3119" s="362"/>
      <c r="G3119" s="362"/>
      <c r="H3119" s="362"/>
    </row>
    <row r="3120" spans="1:8" x14ac:dyDescent="0.2">
      <c r="A3120" s="271"/>
      <c r="B3120" s="313"/>
      <c r="C3120" s="313"/>
      <c r="D3120" s="362"/>
      <c r="E3120" s="362"/>
      <c r="F3120" s="362"/>
      <c r="G3120" s="362"/>
      <c r="H3120" s="362"/>
    </row>
    <row r="3121" spans="1:8" x14ac:dyDescent="0.2">
      <c r="A3121" s="271"/>
      <c r="B3121" s="313"/>
      <c r="C3121" s="313"/>
      <c r="D3121" s="362"/>
      <c r="E3121" s="362"/>
      <c r="F3121" s="362"/>
      <c r="G3121" s="362"/>
      <c r="H3121" s="362"/>
    </row>
    <row r="3122" spans="1:8" x14ac:dyDescent="0.2">
      <c r="A3122" s="271"/>
      <c r="B3122" s="313"/>
      <c r="C3122" s="313"/>
      <c r="D3122" s="362"/>
      <c r="E3122" s="362"/>
      <c r="F3122" s="362"/>
      <c r="G3122" s="362"/>
      <c r="H3122" s="362"/>
    </row>
    <row r="3123" spans="1:8" x14ac:dyDescent="0.2">
      <c r="A3123" s="271"/>
      <c r="B3123" s="313"/>
      <c r="C3123" s="313"/>
      <c r="D3123" s="362"/>
      <c r="E3123" s="362"/>
      <c r="F3123" s="362"/>
      <c r="G3123" s="362"/>
      <c r="H3123" s="362"/>
    </row>
    <row r="3124" spans="1:8" x14ac:dyDescent="0.2">
      <c r="A3124" s="271"/>
      <c r="B3124" s="313"/>
      <c r="C3124" s="313"/>
      <c r="D3124" s="362"/>
      <c r="E3124" s="362"/>
      <c r="F3124" s="362"/>
      <c r="G3124" s="362"/>
      <c r="H3124" s="362"/>
    </row>
    <row r="3125" spans="1:8" x14ac:dyDescent="0.2">
      <c r="A3125" s="271"/>
      <c r="B3125" s="313"/>
      <c r="C3125" s="313"/>
      <c r="D3125" s="362"/>
      <c r="E3125" s="362"/>
      <c r="F3125" s="362"/>
      <c r="G3125" s="362"/>
      <c r="H3125" s="362"/>
    </row>
    <row r="3126" spans="1:8" x14ac:dyDescent="0.2">
      <c r="A3126" s="271"/>
      <c r="B3126" s="313"/>
      <c r="C3126" s="313"/>
      <c r="D3126" s="362"/>
      <c r="E3126" s="362"/>
      <c r="F3126" s="362"/>
      <c r="G3126" s="362"/>
      <c r="H3126" s="362"/>
    </row>
    <row r="3127" spans="1:8" x14ac:dyDescent="0.2">
      <c r="A3127" s="271"/>
      <c r="B3127" s="313"/>
      <c r="C3127" s="313"/>
      <c r="D3127" s="362"/>
      <c r="E3127" s="362"/>
      <c r="F3127" s="362"/>
      <c r="G3127" s="362"/>
      <c r="H3127" s="362"/>
    </row>
    <row r="3128" spans="1:8" x14ac:dyDescent="0.2">
      <c r="A3128" s="271"/>
      <c r="B3128" s="313"/>
      <c r="C3128" s="313"/>
      <c r="D3128" s="362"/>
      <c r="E3128" s="362"/>
      <c r="F3128" s="362"/>
      <c r="G3128" s="362"/>
      <c r="H3128" s="362"/>
    </row>
    <row r="3129" spans="1:8" x14ac:dyDescent="0.2">
      <c r="A3129" s="271"/>
      <c r="B3129" s="313"/>
      <c r="C3129" s="313"/>
      <c r="D3129" s="362"/>
      <c r="E3129" s="362"/>
      <c r="F3129" s="362"/>
      <c r="G3129" s="362"/>
      <c r="H3129" s="362"/>
    </row>
    <row r="3130" spans="1:8" x14ac:dyDescent="0.2">
      <c r="A3130" s="271"/>
      <c r="B3130" s="313"/>
      <c r="C3130" s="313"/>
      <c r="D3130" s="362"/>
      <c r="E3130" s="362"/>
      <c r="F3130" s="362"/>
      <c r="G3130" s="362"/>
      <c r="H3130" s="362"/>
    </row>
    <row r="3131" spans="1:8" x14ac:dyDescent="0.2">
      <c r="A3131" s="271"/>
      <c r="B3131" s="313"/>
      <c r="C3131" s="313"/>
      <c r="D3131" s="362"/>
      <c r="E3131" s="362"/>
      <c r="F3131" s="362"/>
      <c r="G3131" s="362"/>
      <c r="H3131" s="362"/>
    </row>
    <row r="3132" spans="1:8" x14ac:dyDescent="0.2">
      <c r="A3132" s="271"/>
      <c r="B3132" s="313"/>
      <c r="C3132" s="313"/>
      <c r="D3132" s="362"/>
      <c r="E3132" s="362"/>
      <c r="F3132" s="362"/>
      <c r="G3132" s="362"/>
      <c r="H3132" s="362"/>
    </row>
    <row r="3133" spans="1:8" x14ac:dyDescent="0.2">
      <c r="A3133" s="271"/>
      <c r="B3133" s="313"/>
      <c r="C3133" s="313"/>
      <c r="D3133" s="362"/>
      <c r="E3133" s="362"/>
      <c r="F3133" s="362"/>
      <c r="G3133" s="362"/>
      <c r="H3133" s="362"/>
    </row>
    <row r="3134" spans="1:8" x14ac:dyDescent="0.2">
      <c r="A3134" s="271"/>
      <c r="B3134" s="313"/>
      <c r="C3134" s="313"/>
      <c r="D3134" s="362"/>
      <c r="E3134" s="362"/>
      <c r="F3134" s="362"/>
      <c r="G3134" s="362"/>
      <c r="H3134" s="362"/>
    </row>
    <row r="3135" spans="1:8" x14ac:dyDescent="0.2">
      <c r="A3135" s="271"/>
      <c r="B3135" s="313"/>
      <c r="C3135" s="313"/>
      <c r="D3135" s="362"/>
      <c r="E3135" s="362"/>
      <c r="F3135" s="362"/>
      <c r="G3135" s="362"/>
      <c r="H3135" s="362"/>
    </row>
    <row r="3136" spans="1:8" x14ac:dyDescent="0.2">
      <c r="A3136" s="271"/>
      <c r="B3136" s="313"/>
      <c r="C3136" s="313"/>
      <c r="D3136" s="362"/>
      <c r="E3136" s="362"/>
      <c r="F3136" s="362"/>
      <c r="G3136" s="362"/>
      <c r="H3136" s="362"/>
    </row>
    <row r="3137" spans="1:8" x14ac:dyDescent="0.2">
      <c r="A3137" s="271"/>
      <c r="B3137" s="313"/>
      <c r="C3137" s="313"/>
      <c r="D3137" s="362"/>
      <c r="E3137" s="362"/>
      <c r="F3137" s="362"/>
      <c r="G3137" s="362"/>
      <c r="H3137" s="362"/>
    </row>
    <row r="3138" spans="1:8" x14ac:dyDescent="0.2">
      <c r="A3138" s="271"/>
      <c r="B3138" s="313"/>
      <c r="C3138" s="313"/>
      <c r="D3138" s="362"/>
      <c r="E3138" s="362"/>
      <c r="F3138" s="362"/>
      <c r="G3138" s="362"/>
      <c r="H3138" s="362"/>
    </row>
    <row r="3139" spans="1:8" x14ac:dyDescent="0.2">
      <c r="A3139" s="271"/>
      <c r="B3139" s="313"/>
      <c r="C3139" s="313"/>
      <c r="D3139" s="362"/>
      <c r="E3139" s="362"/>
      <c r="F3139" s="362"/>
      <c r="G3139" s="362"/>
      <c r="H3139" s="362"/>
    </row>
    <row r="3140" spans="1:8" x14ac:dyDescent="0.2">
      <c r="A3140" s="271"/>
      <c r="B3140" s="313"/>
      <c r="C3140" s="313"/>
      <c r="D3140" s="362"/>
      <c r="E3140" s="362"/>
      <c r="F3140" s="362"/>
      <c r="G3140" s="362"/>
      <c r="H3140" s="362"/>
    </row>
    <row r="3141" spans="1:8" x14ac:dyDescent="0.2">
      <c r="A3141" s="271"/>
      <c r="B3141" s="313"/>
      <c r="C3141" s="313"/>
      <c r="D3141" s="362"/>
      <c r="E3141" s="362"/>
      <c r="F3141" s="362"/>
      <c r="G3141" s="362"/>
      <c r="H3141" s="362"/>
    </row>
    <row r="3142" spans="1:8" x14ac:dyDescent="0.2">
      <c r="A3142" s="271"/>
      <c r="B3142" s="313"/>
      <c r="C3142" s="313"/>
      <c r="D3142" s="362"/>
      <c r="E3142" s="362"/>
      <c r="F3142" s="362"/>
      <c r="G3142" s="362"/>
      <c r="H3142" s="362"/>
    </row>
    <row r="3143" spans="1:8" x14ac:dyDescent="0.2">
      <c r="A3143" s="271"/>
      <c r="B3143" s="313"/>
      <c r="C3143" s="313"/>
      <c r="D3143" s="362"/>
      <c r="E3143" s="362"/>
      <c r="F3143" s="362"/>
      <c r="G3143" s="362"/>
      <c r="H3143" s="362"/>
    </row>
    <row r="3144" spans="1:8" x14ac:dyDescent="0.2">
      <c r="A3144" s="271"/>
      <c r="B3144" s="313"/>
      <c r="C3144" s="313"/>
      <c r="D3144" s="362"/>
      <c r="E3144" s="362"/>
      <c r="F3144" s="362"/>
      <c r="G3144" s="362"/>
      <c r="H3144" s="362"/>
    </row>
    <row r="3145" spans="1:8" x14ac:dyDescent="0.2">
      <c r="A3145" s="271"/>
      <c r="B3145" s="313"/>
      <c r="C3145" s="313"/>
      <c r="D3145" s="362"/>
      <c r="E3145" s="362"/>
      <c r="F3145" s="362"/>
      <c r="G3145" s="362"/>
      <c r="H3145" s="362"/>
    </row>
    <row r="3146" spans="1:8" x14ac:dyDescent="0.2">
      <c r="A3146" s="271"/>
      <c r="B3146" s="313"/>
      <c r="C3146" s="313"/>
      <c r="D3146" s="362"/>
      <c r="E3146" s="362"/>
      <c r="F3146" s="362"/>
      <c r="G3146" s="362"/>
      <c r="H3146" s="362"/>
    </row>
    <row r="3147" spans="1:8" x14ac:dyDescent="0.2">
      <c r="A3147" s="271"/>
      <c r="B3147" s="313"/>
      <c r="C3147" s="313"/>
      <c r="D3147" s="362"/>
      <c r="E3147" s="362"/>
      <c r="F3147" s="362"/>
      <c r="G3147" s="362"/>
      <c r="H3147" s="362"/>
    </row>
  </sheetData>
  <mergeCells count="11">
    <mergeCell ref="A904:G904"/>
    <mergeCell ref="A905:G905"/>
    <mergeCell ref="A907:H908"/>
    <mergeCell ref="A909:H909"/>
    <mergeCell ref="A910:F910"/>
    <mergeCell ref="A1:H1"/>
    <mergeCell ref="A3:H4"/>
    <mergeCell ref="A7:A8"/>
    <mergeCell ref="B7:B8"/>
    <mergeCell ref="C7:C8"/>
    <mergeCell ref="D7:H7"/>
  </mergeCells>
  <phoneticPr fontId="57" type="noConversion"/>
  <hyperlinks>
    <hyperlink ref="H910" location="Contenido!A1" display="Volver " xr:uid="{00000000-0004-0000-0900-000000000000}"/>
  </hyperlink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J30"/>
  <sheetViews>
    <sheetView topLeftCell="A4" workbookViewId="0">
      <selection activeCell="A9" sqref="A9:A10"/>
    </sheetView>
  </sheetViews>
  <sheetFormatPr baseColWidth="10" defaultRowHeight="14.25" x14ac:dyDescent="0.25"/>
  <cols>
    <col min="1" max="1" width="25" style="96" customWidth="1"/>
    <col min="2" max="2" width="7.42578125" style="96" customWidth="1"/>
    <col min="3" max="3" width="4.5703125" style="96" customWidth="1"/>
    <col min="4" max="6" width="6.140625" style="96" customWidth="1"/>
    <col min="7" max="7" width="4.5703125" style="96" customWidth="1"/>
    <col min="8" max="8" width="1.85546875" style="96" customWidth="1"/>
    <col min="9" max="10" width="4.5703125" style="96" customWidth="1"/>
    <col min="11" max="11" width="5.7109375" style="96" customWidth="1"/>
    <col min="12" max="15" width="4.5703125" style="96" customWidth="1"/>
    <col min="16" max="16" width="5.42578125" style="445" customWidth="1"/>
    <col min="17" max="18" width="4.5703125" style="96" customWidth="1"/>
    <col min="19" max="19" width="1.85546875" style="96" customWidth="1"/>
    <col min="20" max="21" width="4.5703125" style="96" customWidth="1"/>
    <col min="22" max="22" width="5.7109375" style="96" customWidth="1"/>
    <col min="23" max="24" width="4.5703125" style="96" customWidth="1"/>
    <col min="25" max="25" width="11.42578125" style="96"/>
    <col min="26" max="26" width="12.140625" style="96" bestFit="1" customWidth="1"/>
    <col min="27" max="256" width="11.42578125" style="96"/>
    <col min="257" max="257" width="25" style="96" customWidth="1"/>
    <col min="258" max="258" width="7.42578125" style="96" customWidth="1"/>
    <col min="259" max="260" width="4.5703125" style="96" customWidth="1"/>
    <col min="261" max="261" width="5.7109375" style="96" customWidth="1"/>
    <col min="262" max="263" width="4.5703125" style="96" customWidth="1"/>
    <col min="264" max="264" width="1.85546875" style="96" customWidth="1"/>
    <col min="265" max="266" width="4.5703125" style="96" customWidth="1"/>
    <col min="267" max="267" width="5.7109375" style="96" customWidth="1"/>
    <col min="268" max="271" width="4.5703125" style="96" customWidth="1"/>
    <col min="272" max="272" width="5.42578125" style="96" customWidth="1"/>
    <col min="273" max="274" width="4.5703125" style="96" customWidth="1"/>
    <col min="275" max="275" width="1.85546875" style="96" customWidth="1"/>
    <col min="276" max="277" width="4.5703125" style="96" customWidth="1"/>
    <col min="278" max="278" width="5.7109375" style="96" customWidth="1"/>
    <col min="279" max="280" width="4.5703125" style="96" customWidth="1"/>
    <col min="281" max="281" width="11.42578125" style="96"/>
    <col min="282" max="282" width="12.140625" style="96" bestFit="1" customWidth="1"/>
    <col min="283" max="512" width="11.42578125" style="96"/>
    <col min="513" max="513" width="25" style="96" customWidth="1"/>
    <col min="514" max="514" width="7.42578125" style="96" customWidth="1"/>
    <col min="515" max="516" width="4.5703125" style="96" customWidth="1"/>
    <col min="517" max="517" width="5.7109375" style="96" customWidth="1"/>
    <col min="518" max="519" width="4.5703125" style="96" customWidth="1"/>
    <col min="520" max="520" width="1.85546875" style="96" customWidth="1"/>
    <col min="521" max="522" width="4.5703125" style="96" customWidth="1"/>
    <col min="523" max="523" width="5.7109375" style="96" customWidth="1"/>
    <col min="524" max="527" width="4.5703125" style="96" customWidth="1"/>
    <col min="528" max="528" width="5.42578125" style="96" customWidth="1"/>
    <col min="529" max="530" width="4.5703125" style="96" customWidth="1"/>
    <col min="531" max="531" width="1.85546875" style="96" customWidth="1"/>
    <col min="532" max="533" width="4.5703125" style="96" customWidth="1"/>
    <col min="534" max="534" width="5.7109375" style="96" customWidth="1"/>
    <col min="535" max="536" width="4.5703125" style="96" customWidth="1"/>
    <col min="537" max="537" width="11.42578125" style="96"/>
    <col min="538" max="538" width="12.140625" style="96" bestFit="1" customWidth="1"/>
    <col min="539" max="768" width="11.42578125" style="96"/>
    <col min="769" max="769" width="25" style="96" customWidth="1"/>
    <col min="770" max="770" width="7.42578125" style="96" customWidth="1"/>
    <col min="771" max="772" width="4.5703125" style="96" customWidth="1"/>
    <col min="773" max="773" width="5.7109375" style="96" customWidth="1"/>
    <col min="774" max="775" width="4.5703125" style="96" customWidth="1"/>
    <col min="776" max="776" width="1.85546875" style="96" customWidth="1"/>
    <col min="777" max="778" width="4.5703125" style="96" customWidth="1"/>
    <col min="779" max="779" width="5.7109375" style="96" customWidth="1"/>
    <col min="780" max="783" width="4.5703125" style="96" customWidth="1"/>
    <col min="784" max="784" width="5.42578125" style="96" customWidth="1"/>
    <col min="785" max="786" width="4.5703125" style="96" customWidth="1"/>
    <col min="787" max="787" width="1.85546875" style="96" customWidth="1"/>
    <col min="788" max="789" width="4.5703125" style="96" customWidth="1"/>
    <col min="790" max="790" width="5.7109375" style="96" customWidth="1"/>
    <col min="791" max="792" width="4.5703125" style="96" customWidth="1"/>
    <col min="793" max="793" width="11.42578125" style="96"/>
    <col min="794" max="794" width="12.140625" style="96" bestFit="1" customWidth="1"/>
    <col min="795" max="1024" width="11.42578125" style="96"/>
    <col min="1025" max="1025" width="25" style="96" customWidth="1"/>
    <col min="1026" max="1026" width="7.42578125" style="96" customWidth="1"/>
    <col min="1027" max="1028" width="4.5703125" style="96" customWidth="1"/>
    <col min="1029" max="1029" width="5.7109375" style="96" customWidth="1"/>
    <col min="1030" max="1031" width="4.5703125" style="96" customWidth="1"/>
    <col min="1032" max="1032" width="1.85546875" style="96" customWidth="1"/>
    <col min="1033" max="1034" width="4.5703125" style="96" customWidth="1"/>
    <col min="1035" max="1035" width="5.7109375" style="96" customWidth="1"/>
    <col min="1036" max="1039" width="4.5703125" style="96" customWidth="1"/>
    <col min="1040" max="1040" width="5.42578125" style="96" customWidth="1"/>
    <col min="1041" max="1042" width="4.5703125" style="96" customWidth="1"/>
    <col min="1043" max="1043" width="1.85546875" style="96" customWidth="1"/>
    <col min="1044" max="1045" width="4.5703125" style="96" customWidth="1"/>
    <col min="1046" max="1046" width="5.7109375" style="96" customWidth="1"/>
    <col min="1047" max="1048" width="4.5703125" style="96" customWidth="1"/>
    <col min="1049" max="1049" width="11.42578125" style="96"/>
    <col min="1050" max="1050" width="12.140625" style="96" bestFit="1" customWidth="1"/>
    <col min="1051" max="1280" width="11.42578125" style="96"/>
    <col min="1281" max="1281" width="25" style="96" customWidth="1"/>
    <col min="1282" max="1282" width="7.42578125" style="96" customWidth="1"/>
    <col min="1283" max="1284" width="4.5703125" style="96" customWidth="1"/>
    <col min="1285" max="1285" width="5.7109375" style="96" customWidth="1"/>
    <col min="1286" max="1287" width="4.5703125" style="96" customWidth="1"/>
    <col min="1288" max="1288" width="1.85546875" style="96" customWidth="1"/>
    <col min="1289" max="1290" width="4.5703125" style="96" customWidth="1"/>
    <col min="1291" max="1291" width="5.7109375" style="96" customWidth="1"/>
    <col min="1292" max="1295" width="4.5703125" style="96" customWidth="1"/>
    <col min="1296" max="1296" width="5.42578125" style="96" customWidth="1"/>
    <col min="1297" max="1298" width="4.5703125" style="96" customWidth="1"/>
    <col min="1299" max="1299" width="1.85546875" style="96" customWidth="1"/>
    <col min="1300" max="1301" width="4.5703125" style="96" customWidth="1"/>
    <col min="1302" max="1302" width="5.7109375" style="96" customWidth="1"/>
    <col min="1303" max="1304" width="4.5703125" style="96" customWidth="1"/>
    <col min="1305" max="1305" width="11.42578125" style="96"/>
    <col min="1306" max="1306" width="12.140625" style="96" bestFit="1" customWidth="1"/>
    <col min="1307" max="1536" width="11.42578125" style="96"/>
    <col min="1537" max="1537" width="25" style="96" customWidth="1"/>
    <col min="1538" max="1538" width="7.42578125" style="96" customWidth="1"/>
    <col min="1539" max="1540" width="4.5703125" style="96" customWidth="1"/>
    <col min="1541" max="1541" width="5.7109375" style="96" customWidth="1"/>
    <col min="1542" max="1543" width="4.5703125" style="96" customWidth="1"/>
    <col min="1544" max="1544" width="1.85546875" style="96" customWidth="1"/>
    <col min="1545" max="1546" width="4.5703125" style="96" customWidth="1"/>
    <col min="1547" max="1547" width="5.7109375" style="96" customWidth="1"/>
    <col min="1548" max="1551" width="4.5703125" style="96" customWidth="1"/>
    <col min="1552" max="1552" width="5.42578125" style="96" customWidth="1"/>
    <col min="1553" max="1554" width="4.5703125" style="96" customWidth="1"/>
    <col min="1555" max="1555" width="1.85546875" style="96" customWidth="1"/>
    <col min="1556" max="1557" width="4.5703125" style="96" customWidth="1"/>
    <col min="1558" max="1558" width="5.7109375" style="96" customWidth="1"/>
    <col min="1559" max="1560" width="4.5703125" style="96" customWidth="1"/>
    <col min="1561" max="1561" width="11.42578125" style="96"/>
    <col min="1562" max="1562" width="12.140625" style="96" bestFit="1" customWidth="1"/>
    <col min="1563" max="1792" width="11.42578125" style="96"/>
    <col min="1793" max="1793" width="25" style="96" customWidth="1"/>
    <col min="1794" max="1794" width="7.42578125" style="96" customWidth="1"/>
    <col min="1795" max="1796" width="4.5703125" style="96" customWidth="1"/>
    <col min="1797" max="1797" width="5.7109375" style="96" customWidth="1"/>
    <col min="1798" max="1799" width="4.5703125" style="96" customWidth="1"/>
    <col min="1800" max="1800" width="1.85546875" style="96" customWidth="1"/>
    <col min="1801" max="1802" width="4.5703125" style="96" customWidth="1"/>
    <col min="1803" max="1803" width="5.7109375" style="96" customWidth="1"/>
    <col min="1804" max="1807" width="4.5703125" style="96" customWidth="1"/>
    <col min="1808" max="1808" width="5.42578125" style="96" customWidth="1"/>
    <col min="1809" max="1810" width="4.5703125" style="96" customWidth="1"/>
    <col min="1811" max="1811" width="1.85546875" style="96" customWidth="1"/>
    <col min="1812" max="1813" width="4.5703125" style="96" customWidth="1"/>
    <col min="1814" max="1814" width="5.7109375" style="96" customWidth="1"/>
    <col min="1815" max="1816" width="4.5703125" style="96" customWidth="1"/>
    <col min="1817" max="1817" width="11.42578125" style="96"/>
    <col min="1818" max="1818" width="12.140625" style="96" bestFit="1" customWidth="1"/>
    <col min="1819" max="2048" width="11.42578125" style="96"/>
    <col min="2049" max="2049" width="25" style="96" customWidth="1"/>
    <col min="2050" max="2050" width="7.42578125" style="96" customWidth="1"/>
    <col min="2051" max="2052" width="4.5703125" style="96" customWidth="1"/>
    <col min="2053" max="2053" width="5.7109375" style="96" customWidth="1"/>
    <col min="2054" max="2055" width="4.5703125" style="96" customWidth="1"/>
    <col min="2056" max="2056" width="1.85546875" style="96" customWidth="1"/>
    <col min="2057" max="2058" width="4.5703125" style="96" customWidth="1"/>
    <col min="2059" max="2059" width="5.7109375" style="96" customWidth="1"/>
    <col min="2060" max="2063" width="4.5703125" style="96" customWidth="1"/>
    <col min="2064" max="2064" width="5.42578125" style="96" customWidth="1"/>
    <col min="2065" max="2066" width="4.5703125" style="96" customWidth="1"/>
    <col min="2067" max="2067" width="1.85546875" style="96" customWidth="1"/>
    <col min="2068" max="2069" width="4.5703125" style="96" customWidth="1"/>
    <col min="2070" max="2070" width="5.7109375" style="96" customWidth="1"/>
    <col min="2071" max="2072" width="4.5703125" style="96" customWidth="1"/>
    <col min="2073" max="2073" width="11.42578125" style="96"/>
    <col min="2074" max="2074" width="12.140625" style="96" bestFit="1" customWidth="1"/>
    <col min="2075" max="2304" width="11.42578125" style="96"/>
    <col min="2305" max="2305" width="25" style="96" customWidth="1"/>
    <col min="2306" max="2306" width="7.42578125" style="96" customWidth="1"/>
    <col min="2307" max="2308" width="4.5703125" style="96" customWidth="1"/>
    <col min="2309" max="2309" width="5.7109375" style="96" customWidth="1"/>
    <col min="2310" max="2311" width="4.5703125" style="96" customWidth="1"/>
    <col min="2312" max="2312" width="1.85546875" style="96" customWidth="1"/>
    <col min="2313" max="2314" width="4.5703125" style="96" customWidth="1"/>
    <col min="2315" max="2315" width="5.7109375" style="96" customWidth="1"/>
    <col min="2316" max="2319" width="4.5703125" style="96" customWidth="1"/>
    <col min="2320" max="2320" width="5.42578125" style="96" customWidth="1"/>
    <col min="2321" max="2322" width="4.5703125" style="96" customWidth="1"/>
    <col min="2323" max="2323" width="1.85546875" style="96" customWidth="1"/>
    <col min="2324" max="2325" width="4.5703125" style="96" customWidth="1"/>
    <col min="2326" max="2326" width="5.7109375" style="96" customWidth="1"/>
    <col min="2327" max="2328" width="4.5703125" style="96" customWidth="1"/>
    <col min="2329" max="2329" width="11.42578125" style="96"/>
    <col min="2330" max="2330" width="12.140625" style="96" bestFit="1" customWidth="1"/>
    <col min="2331" max="2560" width="11.42578125" style="96"/>
    <col min="2561" max="2561" width="25" style="96" customWidth="1"/>
    <col min="2562" max="2562" width="7.42578125" style="96" customWidth="1"/>
    <col min="2563" max="2564" width="4.5703125" style="96" customWidth="1"/>
    <col min="2565" max="2565" width="5.7109375" style="96" customWidth="1"/>
    <col min="2566" max="2567" width="4.5703125" style="96" customWidth="1"/>
    <col min="2568" max="2568" width="1.85546875" style="96" customWidth="1"/>
    <col min="2569" max="2570" width="4.5703125" style="96" customWidth="1"/>
    <col min="2571" max="2571" width="5.7109375" style="96" customWidth="1"/>
    <col min="2572" max="2575" width="4.5703125" style="96" customWidth="1"/>
    <col min="2576" max="2576" width="5.42578125" style="96" customWidth="1"/>
    <col min="2577" max="2578" width="4.5703125" style="96" customWidth="1"/>
    <col min="2579" max="2579" width="1.85546875" style="96" customWidth="1"/>
    <col min="2580" max="2581" width="4.5703125" style="96" customWidth="1"/>
    <col min="2582" max="2582" width="5.7109375" style="96" customWidth="1"/>
    <col min="2583" max="2584" width="4.5703125" style="96" customWidth="1"/>
    <col min="2585" max="2585" width="11.42578125" style="96"/>
    <col min="2586" max="2586" width="12.140625" style="96" bestFit="1" customWidth="1"/>
    <col min="2587" max="2816" width="11.42578125" style="96"/>
    <col min="2817" max="2817" width="25" style="96" customWidth="1"/>
    <col min="2818" max="2818" width="7.42578125" style="96" customWidth="1"/>
    <col min="2819" max="2820" width="4.5703125" style="96" customWidth="1"/>
    <col min="2821" max="2821" width="5.7109375" style="96" customWidth="1"/>
    <col min="2822" max="2823" width="4.5703125" style="96" customWidth="1"/>
    <col min="2824" max="2824" width="1.85546875" style="96" customWidth="1"/>
    <col min="2825" max="2826" width="4.5703125" style="96" customWidth="1"/>
    <col min="2827" max="2827" width="5.7109375" style="96" customWidth="1"/>
    <col min="2828" max="2831" width="4.5703125" style="96" customWidth="1"/>
    <col min="2832" max="2832" width="5.42578125" style="96" customWidth="1"/>
    <col min="2833" max="2834" width="4.5703125" style="96" customWidth="1"/>
    <col min="2835" max="2835" width="1.85546875" style="96" customWidth="1"/>
    <col min="2836" max="2837" width="4.5703125" style="96" customWidth="1"/>
    <col min="2838" max="2838" width="5.7109375" style="96" customWidth="1"/>
    <col min="2839" max="2840" width="4.5703125" style="96" customWidth="1"/>
    <col min="2841" max="2841" width="11.42578125" style="96"/>
    <col min="2842" max="2842" width="12.140625" style="96" bestFit="1" customWidth="1"/>
    <col min="2843" max="3072" width="11.42578125" style="96"/>
    <col min="3073" max="3073" width="25" style="96" customWidth="1"/>
    <col min="3074" max="3074" width="7.42578125" style="96" customWidth="1"/>
    <col min="3075" max="3076" width="4.5703125" style="96" customWidth="1"/>
    <col min="3077" max="3077" width="5.7109375" style="96" customWidth="1"/>
    <col min="3078" max="3079" width="4.5703125" style="96" customWidth="1"/>
    <col min="3080" max="3080" width="1.85546875" style="96" customWidth="1"/>
    <col min="3081" max="3082" width="4.5703125" style="96" customWidth="1"/>
    <col min="3083" max="3083" width="5.7109375" style="96" customWidth="1"/>
    <col min="3084" max="3087" width="4.5703125" style="96" customWidth="1"/>
    <col min="3088" max="3088" width="5.42578125" style="96" customWidth="1"/>
    <col min="3089" max="3090" width="4.5703125" style="96" customWidth="1"/>
    <col min="3091" max="3091" width="1.85546875" style="96" customWidth="1"/>
    <col min="3092" max="3093" width="4.5703125" style="96" customWidth="1"/>
    <col min="3094" max="3094" width="5.7109375" style="96" customWidth="1"/>
    <col min="3095" max="3096" width="4.5703125" style="96" customWidth="1"/>
    <col min="3097" max="3097" width="11.42578125" style="96"/>
    <col min="3098" max="3098" width="12.140625" style="96" bestFit="1" customWidth="1"/>
    <col min="3099" max="3328" width="11.42578125" style="96"/>
    <col min="3329" max="3329" width="25" style="96" customWidth="1"/>
    <col min="3330" max="3330" width="7.42578125" style="96" customWidth="1"/>
    <col min="3331" max="3332" width="4.5703125" style="96" customWidth="1"/>
    <col min="3333" max="3333" width="5.7109375" style="96" customWidth="1"/>
    <col min="3334" max="3335" width="4.5703125" style="96" customWidth="1"/>
    <col min="3336" max="3336" width="1.85546875" style="96" customWidth="1"/>
    <col min="3337" max="3338" width="4.5703125" style="96" customWidth="1"/>
    <col min="3339" max="3339" width="5.7109375" style="96" customWidth="1"/>
    <col min="3340" max="3343" width="4.5703125" style="96" customWidth="1"/>
    <col min="3344" max="3344" width="5.42578125" style="96" customWidth="1"/>
    <col min="3345" max="3346" width="4.5703125" style="96" customWidth="1"/>
    <col min="3347" max="3347" width="1.85546875" style="96" customWidth="1"/>
    <col min="3348" max="3349" width="4.5703125" style="96" customWidth="1"/>
    <col min="3350" max="3350" width="5.7109375" style="96" customWidth="1"/>
    <col min="3351" max="3352" width="4.5703125" style="96" customWidth="1"/>
    <col min="3353" max="3353" width="11.42578125" style="96"/>
    <col min="3354" max="3354" width="12.140625" style="96" bestFit="1" customWidth="1"/>
    <col min="3355" max="3584" width="11.42578125" style="96"/>
    <col min="3585" max="3585" width="25" style="96" customWidth="1"/>
    <col min="3586" max="3586" width="7.42578125" style="96" customWidth="1"/>
    <col min="3587" max="3588" width="4.5703125" style="96" customWidth="1"/>
    <col min="3589" max="3589" width="5.7109375" style="96" customWidth="1"/>
    <col min="3590" max="3591" width="4.5703125" style="96" customWidth="1"/>
    <col min="3592" max="3592" width="1.85546875" style="96" customWidth="1"/>
    <col min="3593" max="3594" width="4.5703125" style="96" customWidth="1"/>
    <col min="3595" max="3595" width="5.7109375" style="96" customWidth="1"/>
    <col min="3596" max="3599" width="4.5703125" style="96" customWidth="1"/>
    <col min="3600" max="3600" width="5.42578125" style="96" customWidth="1"/>
    <col min="3601" max="3602" width="4.5703125" style="96" customWidth="1"/>
    <col min="3603" max="3603" width="1.85546875" style="96" customWidth="1"/>
    <col min="3604" max="3605" width="4.5703125" style="96" customWidth="1"/>
    <col min="3606" max="3606" width="5.7109375" style="96" customWidth="1"/>
    <col min="3607" max="3608" width="4.5703125" style="96" customWidth="1"/>
    <col min="3609" max="3609" width="11.42578125" style="96"/>
    <col min="3610" max="3610" width="12.140625" style="96" bestFit="1" customWidth="1"/>
    <col min="3611" max="3840" width="11.42578125" style="96"/>
    <col min="3841" max="3841" width="25" style="96" customWidth="1"/>
    <col min="3842" max="3842" width="7.42578125" style="96" customWidth="1"/>
    <col min="3843" max="3844" width="4.5703125" style="96" customWidth="1"/>
    <col min="3845" max="3845" width="5.7109375" style="96" customWidth="1"/>
    <col min="3846" max="3847" width="4.5703125" style="96" customWidth="1"/>
    <col min="3848" max="3848" width="1.85546875" style="96" customWidth="1"/>
    <col min="3849" max="3850" width="4.5703125" style="96" customWidth="1"/>
    <col min="3851" max="3851" width="5.7109375" style="96" customWidth="1"/>
    <col min="3852" max="3855" width="4.5703125" style="96" customWidth="1"/>
    <col min="3856" max="3856" width="5.42578125" style="96" customWidth="1"/>
    <col min="3857" max="3858" width="4.5703125" style="96" customWidth="1"/>
    <col min="3859" max="3859" width="1.85546875" style="96" customWidth="1"/>
    <col min="3860" max="3861" width="4.5703125" style="96" customWidth="1"/>
    <col min="3862" max="3862" width="5.7109375" style="96" customWidth="1"/>
    <col min="3863" max="3864" width="4.5703125" style="96" customWidth="1"/>
    <col min="3865" max="3865" width="11.42578125" style="96"/>
    <col min="3866" max="3866" width="12.140625" style="96" bestFit="1" customWidth="1"/>
    <col min="3867" max="4096" width="11.42578125" style="96"/>
    <col min="4097" max="4097" width="25" style="96" customWidth="1"/>
    <col min="4098" max="4098" width="7.42578125" style="96" customWidth="1"/>
    <col min="4099" max="4100" width="4.5703125" style="96" customWidth="1"/>
    <col min="4101" max="4101" width="5.7109375" style="96" customWidth="1"/>
    <col min="4102" max="4103" width="4.5703125" style="96" customWidth="1"/>
    <col min="4104" max="4104" width="1.85546875" style="96" customWidth="1"/>
    <col min="4105" max="4106" width="4.5703125" style="96" customWidth="1"/>
    <col min="4107" max="4107" width="5.7109375" style="96" customWidth="1"/>
    <col min="4108" max="4111" width="4.5703125" style="96" customWidth="1"/>
    <col min="4112" max="4112" width="5.42578125" style="96" customWidth="1"/>
    <col min="4113" max="4114" width="4.5703125" style="96" customWidth="1"/>
    <col min="4115" max="4115" width="1.85546875" style="96" customWidth="1"/>
    <col min="4116" max="4117" width="4.5703125" style="96" customWidth="1"/>
    <col min="4118" max="4118" width="5.7109375" style="96" customWidth="1"/>
    <col min="4119" max="4120" width="4.5703125" style="96" customWidth="1"/>
    <col min="4121" max="4121" width="11.42578125" style="96"/>
    <col min="4122" max="4122" width="12.140625" style="96" bestFit="1" customWidth="1"/>
    <col min="4123" max="4352" width="11.42578125" style="96"/>
    <col min="4353" max="4353" width="25" style="96" customWidth="1"/>
    <col min="4354" max="4354" width="7.42578125" style="96" customWidth="1"/>
    <col min="4355" max="4356" width="4.5703125" style="96" customWidth="1"/>
    <col min="4357" max="4357" width="5.7109375" style="96" customWidth="1"/>
    <col min="4358" max="4359" width="4.5703125" style="96" customWidth="1"/>
    <col min="4360" max="4360" width="1.85546875" style="96" customWidth="1"/>
    <col min="4361" max="4362" width="4.5703125" style="96" customWidth="1"/>
    <col min="4363" max="4363" width="5.7109375" style="96" customWidth="1"/>
    <col min="4364" max="4367" width="4.5703125" style="96" customWidth="1"/>
    <col min="4368" max="4368" width="5.42578125" style="96" customWidth="1"/>
    <col min="4369" max="4370" width="4.5703125" style="96" customWidth="1"/>
    <col min="4371" max="4371" width="1.85546875" style="96" customWidth="1"/>
    <col min="4372" max="4373" width="4.5703125" style="96" customWidth="1"/>
    <col min="4374" max="4374" width="5.7109375" style="96" customWidth="1"/>
    <col min="4375" max="4376" width="4.5703125" style="96" customWidth="1"/>
    <col min="4377" max="4377" width="11.42578125" style="96"/>
    <col min="4378" max="4378" width="12.140625" style="96" bestFit="1" customWidth="1"/>
    <col min="4379" max="4608" width="11.42578125" style="96"/>
    <col min="4609" max="4609" width="25" style="96" customWidth="1"/>
    <col min="4610" max="4610" width="7.42578125" style="96" customWidth="1"/>
    <col min="4611" max="4612" width="4.5703125" style="96" customWidth="1"/>
    <col min="4613" max="4613" width="5.7109375" style="96" customWidth="1"/>
    <col min="4614" max="4615" width="4.5703125" style="96" customWidth="1"/>
    <col min="4616" max="4616" width="1.85546875" style="96" customWidth="1"/>
    <col min="4617" max="4618" width="4.5703125" style="96" customWidth="1"/>
    <col min="4619" max="4619" width="5.7109375" style="96" customWidth="1"/>
    <col min="4620" max="4623" width="4.5703125" style="96" customWidth="1"/>
    <col min="4624" max="4624" width="5.42578125" style="96" customWidth="1"/>
    <col min="4625" max="4626" width="4.5703125" style="96" customWidth="1"/>
    <col min="4627" max="4627" width="1.85546875" style="96" customWidth="1"/>
    <col min="4628" max="4629" width="4.5703125" style="96" customWidth="1"/>
    <col min="4630" max="4630" width="5.7109375" style="96" customWidth="1"/>
    <col min="4631" max="4632" width="4.5703125" style="96" customWidth="1"/>
    <col min="4633" max="4633" width="11.42578125" style="96"/>
    <col min="4634" max="4634" width="12.140625" style="96" bestFit="1" customWidth="1"/>
    <col min="4635" max="4864" width="11.42578125" style="96"/>
    <col min="4865" max="4865" width="25" style="96" customWidth="1"/>
    <col min="4866" max="4866" width="7.42578125" style="96" customWidth="1"/>
    <col min="4867" max="4868" width="4.5703125" style="96" customWidth="1"/>
    <col min="4869" max="4869" width="5.7109375" style="96" customWidth="1"/>
    <col min="4870" max="4871" width="4.5703125" style="96" customWidth="1"/>
    <col min="4872" max="4872" width="1.85546875" style="96" customWidth="1"/>
    <col min="4873" max="4874" width="4.5703125" style="96" customWidth="1"/>
    <col min="4875" max="4875" width="5.7109375" style="96" customWidth="1"/>
    <col min="4876" max="4879" width="4.5703125" style="96" customWidth="1"/>
    <col min="4880" max="4880" width="5.42578125" style="96" customWidth="1"/>
    <col min="4881" max="4882" width="4.5703125" style="96" customWidth="1"/>
    <col min="4883" max="4883" width="1.85546875" style="96" customWidth="1"/>
    <col min="4884" max="4885" width="4.5703125" style="96" customWidth="1"/>
    <col min="4886" max="4886" width="5.7109375" style="96" customWidth="1"/>
    <col min="4887" max="4888" width="4.5703125" style="96" customWidth="1"/>
    <col min="4889" max="4889" width="11.42578125" style="96"/>
    <col min="4890" max="4890" width="12.140625" style="96" bestFit="1" customWidth="1"/>
    <col min="4891" max="5120" width="11.42578125" style="96"/>
    <col min="5121" max="5121" width="25" style="96" customWidth="1"/>
    <col min="5122" max="5122" width="7.42578125" style="96" customWidth="1"/>
    <col min="5123" max="5124" width="4.5703125" style="96" customWidth="1"/>
    <col min="5125" max="5125" width="5.7109375" style="96" customWidth="1"/>
    <col min="5126" max="5127" width="4.5703125" style="96" customWidth="1"/>
    <col min="5128" max="5128" width="1.85546875" style="96" customWidth="1"/>
    <col min="5129" max="5130" width="4.5703125" style="96" customWidth="1"/>
    <col min="5131" max="5131" width="5.7109375" style="96" customWidth="1"/>
    <col min="5132" max="5135" width="4.5703125" style="96" customWidth="1"/>
    <col min="5136" max="5136" width="5.42578125" style="96" customWidth="1"/>
    <col min="5137" max="5138" width="4.5703125" style="96" customWidth="1"/>
    <col min="5139" max="5139" width="1.85546875" style="96" customWidth="1"/>
    <col min="5140" max="5141" width="4.5703125" style="96" customWidth="1"/>
    <col min="5142" max="5142" width="5.7109375" style="96" customWidth="1"/>
    <col min="5143" max="5144" width="4.5703125" style="96" customWidth="1"/>
    <col min="5145" max="5145" width="11.42578125" style="96"/>
    <col min="5146" max="5146" width="12.140625" style="96" bestFit="1" customWidth="1"/>
    <col min="5147" max="5376" width="11.42578125" style="96"/>
    <col min="5377" max="5377" width="25" style="96" customWidth="1"/>
    <col min="5378" max="5378" width="7.42578125" style="96" customWidth="1"/>
    <col min="5379" max="5380" width="4.5703125" style="96" customWidth="1"/>
    <col min="5381" max="5381" width="5.7109375" style="96" customWidth="1"/>
    <col min="5382" max="5383" width="4.5703125" style="96" customWidth="1"/>
    <col min="5384" max="5384" width="1.85546875" style="96" customWidth="1"/>
    <col min="5385" max="5386" width="4.5703125" style="96" customWidth="1"/>
    <col min="5387" max="5387" width="5.7109375" style="96" customWidth="1"/>
    <col min="5388" max="5391" width="4.5703125" style="96" customWidth="1"/>
    <col min="5392" max="5392" width="5.42578125" style="96" customWidth="1"/>
    <col min="5393" max="5394" width="4.5703125" style="96" customWidth="1"/>
    <col min="5395" max="5395" width="1.85546875" style="96" customWidth="1"/>
    <col min="5396" max="5397" width="4.5703125" style="96" customWidth="1"/>
    <col min="5398" max="5398" width="5.7109375" style="96" customWidth="1"/>
    <col min="5399" max="5400" width="4.5703125" style="96" customWidth="1"/>
    <col min="5401" max="5401" width="11.42578125" style="96"/>
    <col min="5402" max="5402" width="12.140625" style="96" bestFit="1" customWidth="1"/>
    <col min="5403" max="5632" width="11.42578125" style="96"/>
    <col min="5633" max="5633" width="25" style="96" customWidth="1"/>
    <col min="5634" max="5634" width="7.42578125" style="96" customWidth="1"/>
    <col min="5635" max="5636" width="4.5703125" style="96" customWidth="1"/>
    <col min="5637" max="5637" width="5.7109375" style="96" customWidth="1"/>
    <col min="5638" max="5639" width="4.5703125" style="96" customWidth="1"/>
    <col min="5640" max="5640" width="1.85546875" style="96" customWidth="1"/>
    <col min="5641" max="5642" width="4.5703125" style="96" customWidth="1"/>
    <col min="5643" max="5643" width="5.7109375" style="96" customWidth="1"/>
    <col min="5644" max="5647" width="4.5703125" style="96" customWidth="1"/>
    <col min="5648" max="5648" width="5.42578125" style="96" customWidth="1"/>
    <col min="5649" max="5650" width="4.5703125" style="96" customWidth="1"/>
    <col min="5651" max="5651" width="1.85546875" style="96" customWidth="1"/>
    <col min="5652" max="5653" width="4.5703125" style="96" customWidth="1"/>
    <col min="5654" max="5654" width="5.7109375" style="96" customWidth="1"/>
    <col min="5655" max="5656" width="4.5703125" style="96" customWidth="1"/>
    <col min="5657" max="5657" width="11.42578125" style="96"/>
    <col min="5658" max="5658" width="12.140625" style="96" bestFit="1" customWidth="1"/>
    <col min="5659" max="5888" width="11.42578125" style="96"/>
    <col min="5889" max="5889" width="25" style="96" customWidth="1"/>
    <col min="5890" max="5890" width="7.42578125" style="96" customWidth="1"/>
    <col min="5891" max="5892" width="4.5703125" style="96" customWidth="1"/>
    <col min="5893" max="5893" width="5.7109375" style="96" customWidth="1"/>
    <col min="5894" max="5895" width="4.5703125" style="96" customWidth="1"/>
    <col min="5896" max="5896" width="1.85546875" style="96" customWidth="1"/>
    <col min="5897" max="5898" width="4.5703125" style="96" customWidth="1"/>
    <col min="5899" max="5899" width="5.7109375" style="96" customWidth="1"/>
    <col min="5900" max="5903" width="4.5703125" style="96" customWidth="1"/>
    <col min="5904" max="5904" width="5.42578125" style="96" customWidth="1"/>
    <col min="5905" max="5906" width="4.5703125" style="96" customWidth="1"/>
    <col min="5907" max="5907" width="1.85546875" style="96" customWidth="1"/>
    <col min="5908" max="5909" width="4.5703125" style="96" customWidth="1"/>
    <col min="5910" max="5910" width="5.7109375" style="96" customWidth="1"/>
    <col min="5911" max="5912" width="4.5703125" style="96" customWidth="1"/>
    <col min="5913" max="5913" width="11.42578125" style="96"/>
    <col min="5914" max="5914" width="12.140625" style="96" bestFit="1" customWidth="1"/>
    <col min="5915" max="6144" width="11.42578125" style="96"/>
    <col min="6145" max="6145" width="25" style="96" customWidth="1"/>
    <col min="6146" max="6146" width="7.42578125" style="96" customWidth="1"/>
    <col min="6147" max="6148" width="4.5703125" style="96" customWidth="1"/>
    <col min="6149" max="6149" width="5.7109375" style="96" customWidth="1"/>
    <col min="6150" max="6151" width="4.5703125" style="96" customWidth="1"/>
    <col min="6152" max="6152" width="1.85546875" style="96" customWidth="1"/>
    <col min="6153" max="6154" width="4.5703125" style="96" customWidth="1"/>
    <col min="6155" max="6155" width="5.7109375" style="96" customWidth="1"/>
    <col min="6156" max="6159" width="4.5703125" style="96" customWidth="1"/>
    <col min="6160" max="6160" width="5.42578125" style="96" customWidth="1"/>
    <col min="6161" max="6162" width="4.5703125" style="96" customWidth="1"/>
    <col min="6163" max="6163" width="1.85546875" style="96" customWidth="1"/>
    <col min="6164" max="6165" width="4.5703125" style="96" customWidth="1"/>
    <col min="6166" max="6166" width="5.7109375" style="96" customWidth="1"/>
    <col min="6167" max="6168" width="4.5703125" style="96" customWidth="1"/>
    <col min="6169" max="6169" width="11.42578125" style="96"/>
    <col min="6170" max="6170" width="12.140625" style="96" bestFit="1" customWidth="1"/>
    <col min="6171" max="6400" width="11.42578125" style="96"/>
    <col min="6401" max="6401" width="25" style="96" customWidth="1"/>
    <col min="6402" max="6402" width="7.42578125" style="96" customWidth="1"/>
    <col min="6403" max="6404" width="4.5703125" style="96" customWidth="1"/>
    <col min="6405" max="6405" width="5.7109375" style="96" customWidth="1"/>
    <col min="6406" max="6407" width="4.5703125" style="96" customWidth="1"/>
    <col min="6408" max="6408" width="1.85546875" style="96" customWidth="1"/>
    <col min="6409" max="6410" width="4.5703125" style="96" customWidth="1"/>
    <col min="6411" max="6411" width="5.7109375" style="96" customWidth="1"/>
    <col min="6412" max="6415" width="4.5703125" style="96" customWidth="1"/>
    <col min="6416" max="6416" width="5.42578125" style="96" customWidth="1"/>
    <col min="6417" max="6418" width="4.5703125" style="96" customWidth="1"/>
    <col min="6419" max="6419" width="1.85546875" style="96" customWidth="1"/>
    <col min="6420" max="6421" width="4.5703125" style="96" customWidth="1"/>
    <col min="6422" max="6422" width="5.7109375" style="96" customWidth="1"/>
    <col min="6423" max="6424" width="4.5703125" style="96" customWidth="1"/>
    <col min="6425" max="6425" width="11.42578125" style="96"/>
    <col min="6426" max="6426" width="12.140625" style="96" bestFit="1" customWidth="1"/>
    <col min="6427" max="6656" width="11.42578125" style="96"/>
    <col min="6657" max="6657" width="25" style="96" customWidth="1"/>
    <col min="6658" max="6658" width="7.42578125" style="96" customWidth="1"/>
    <col min="6659" max="6660" width="4.5703125" style="96" customWidth="1"/>
    <col min="6661" max="6661" width="5.7109375" style="96" customWidth="1"/>
    <col min="6662" max="6663" width="4.5703125" style="96" customWidth="1"/>
    <col min="6664" max="6664" width="1.85546875" style="96" customWidth="1"/>
    <col min="6665" max="6666" width="4.5703125" style="96" customWidth="1"/>
    <col min="6667" max="6667" width="5.7109375" style="96" customWidth="1"/>
    <col min="6668" max="6671" width="4.5703125" style="96" customWidth="1"/>
    <col min="6672" max="6672" width="5.42578125" style="96" customWidth="1"/>
    <col min="6673" max="6674" width="4.5703125" style="96" customWidth="1"/>
    <col min="6675" max="6675" width="1.85546875" style="96" customWidth="1"/>
    <col min="6676" max="6677" width="4.5703125" style="96" customWidth="1"/>
    <col min="6678" max="6678" width="5.7109375" style="96" customWidth="1"/>
    <col min="6679" max="6680" width="4.5703125" style="96" customWidth="1"/>
    <col min="6681" max="6681" width="11.42578125" style="96"/>
    <col min="6682" max="6682" width="12.140625" style="96" bestFit="1" customWidth="1"/>
    <col min="6683" max="6912" width="11.42578125" style="96"/>
    <col min="6913" max="6913" width="25" style="96" customWidth="1"/>
    <col min="6914" max="6914" width="7.42578125" style="96" customWidth="1"/>
    <col min="6915" max="6916" width="4.5703125" style="96" customWidth="1"/>
    <col min="6917" max="6917" width="5.7109375" style="96" customWidth="1"/>
    <col min="6918" max="6919" width="4.5703125" style="96" customWidth="1"/>
    <col min="6920" max="6920" width="1.85546875" style="96" customWidth="1"/>
    <col min="6921" max="6922" width="4.5703125" style="96" customWidth="1"/>
    <col min="6923" max="6923" width="5.7109375" style="96" customWidth="1"/>
    <col min="6924" max="6927" width="4.5703125" style="96" customWidth="1"/>
    <col min="6928" max="6928" width="5.42578125" style="96" customWidth="1"/>
    <col min="6929" max="6930" width="4.5703125" style="96" customWidth="1"/>
    <col min="6931" max="6931" width="1.85546875" style="96" customWidth="1"/>
    <col min="6932" max="6933" width="4.5703125" style="96" customWidth="1"/>
    <col min="6934" max="6934" width="5.7109375" style="96" customWidth="1"/>
    <col min="6935" max="6936" width="4.5703125" style="96" customWidth="1"/>
    <col min="6937" max="6937" width="11.42578125" style="96"/>
    <col min="6938" max="6938" width="12.140625" style="96" bestFit="1" customWidth="1"/>
    <col min="6939" max="7168" width="11.42578125" style="96"/>
    <col min="7169" max="7169" width="25" style="96" customWidth="1"/>
    <col min="7170" max="7170" width="7.42578125" style="96" customWidth="1"/>
    <col min="7171" max="7172" width="4.5703125" style="96" customWidth="1"/>
    <col min="7173" max="7173" width="5.7109375" style="96" customWidth="1"/>
    <col min="7174" max="7175" width="4.5703125" style="96" customWidth="1"/>
    <col min="7176" max="7176" width="1.85546875" style="96" customWidth="1"/>
    <col min="7177" max="7178" width="4.5703125" style="96" customWidth="1"/>
    <col min="7179" max="7179" width="5.7109375" style="96" customWidth="1"/>
    <col min="7180" max="7183" width="4.5703125" style="96" customWidth="1"/>
    <col min="7184" max="7184" width="5.42578125" style="96" customWidth="1"/>
    <col min="7185" max="7186" width="4.5703125" style="96" customWidth="1"/>
    <col min="7187" max="7187" width="1.85546875" style="96" customWidth="1"/>
    <col min="7188" max="7189" width="4.5703125" style="96" customWidth="1"/>
    <col min="7190" max="7190" width="5.7109375" style="96" customWidth="1"/>
    <col min="7191" max="7192" width="4.5703125" style="96" customWidth="1"/>
    <col min="7193" max="7193" width="11.42578125" style="96"/>
    <col min="7194" max="7194" width="12.140625" style="96" bestFit="1" customWidth="1"/>
    <col min="7195" max="7424" width="11.42578125" style="96"/>
    <col min="7425" max="7425" width="25" style="96" customWidth="1"/>
    <col min="7426" max="7426" width="7.42578125" style="96" customWidth="1"/>
    <col min="7427" max="7428" width="4.5703125" style="96" customWidth="1"/>
    <col min="7429" max="7429" width="5.7109375" style="96" customWidth="1"/>
    <col min="7430" max="7431" width="4.5703125" style="96" customWidth="1"/>
    <col min="7432" max="7432" width="1.85546875" style="96" customWidth="1"/>
    <col min="7433" max="7434" width="4.5703125" style="96" customWidth="1"/>
    <col min="7435" max="7435" width="5.7109375" style="96" customWidth="1"/>
    <col min="7436" max="7439" width="4.5703125" style="96" customWidth="1"/>
    <col min="7440" max="7440" width="5.42578125" style="96" customWidth="1"/>
    <col min="7441" max="7442" width="4.5703125" style="96" customWidth="1"/>
    <col min="7443" max="7443" width="1.85546875" style="96" customWidth="1"/>
    <col min="7444" max="7445" width="4.5703125" style="96" customWidth="1"/>
    <col min="7446" max="7446" width="5.7109375" style="96" customWidth="1"/>
    <col min="7447" max="7448" width="4.5703125" style="96" customWidth="1"/>
    <col min="7449" max="7449" width="11.42578125" style="96"/>
    <col min="7450" max="7450" width="12.140625" style="96" bestFit="1" customWidth="1"/>
    <col min="7451" max="7680" width="11.42578125" style="96"/>
    <col min="7681" max="7681" width="25" style="96" customWidth="1"/>
    <col min="7682" max="7682" width="7.42578125" style="96" customWidth="1"/>
    <col min="7683" max="7684" width="4.5703125" style="96" customWidth="1"/>
    <col min="7685" max="7685" width="5.7109375" style="96" customWidth="1"/>
    <col min="7686" max="7687" width="4.5703125" style="96" customWidth="1"/>
    <col min="7688" max="7688" width="1.85546875" style="96" customWidth="1"/>
    <col min="7689" max="7690" width="4.5703125" style="96" customWidth="1"/>
    <col min="7691" max="7691" width="5.7109375" style="96" customWidth="1"/>
    <col min="7692" max="7695" width="4.5703125" style="96" customWidth="1"/>
    <col min="7696" max="7696" width="5.42578125" style="96" customWidth="1"/>
    <col min="7697" max="7698" width="4.5703125" style="96" customWidth="1"/>
    <col min="7699" max="7699" width="1.85546875" style="96" customWidth="1"/>
    <col min="7700" max="7701" width="4.5703125" style="96" customWidth="1"/>
    <col min="7702" max="7702" width="5.7109375" style="96" customWidth="1"/>
    <col min="7703" max="7704" width="4.5703125" style="96" customWidth="1"/>
    <col min="7705" max="7705" width="11.42578125" style="96"/>
    <col min="7706" max="7706" width="12.140625" style="96" bestFit="1" customWidth="1"/>
    <col min="7707" max="7936" width="11.42578125" style="96"/>
    <col min="7937" max="7937" width="25" style="96" customWidth="1"/>
    <col min="7938" max="7938" width="7.42578125" style="96" customWidth="1"/>
    <col min="7939" max="7940" width="4.5703125" style="96" customWidth="1"/>
    <col min="7941" max="7941" width="5.7109375" style="96" customWidth="1"/>
    <col min="7942" max="7943" width="4.5703125" style="96" customWidth="1"/>
    <col min="7944" max="7944" width="1.85546875" style="96" customWidth="1"/>
    <col min="7945" max="7946" width="4.5703125" style="96" customWidth="1"/>
    <col min="7947" max="7947" width="5.7109375" style="96" customWidth="1"/>
    <col min="7948" max="7951" width="4.5703125" style="96" customWidth="1"/>
    <col min="7952" max="7952" width="5.42578125" style="96" customWidth="1"/>
    <col min="7953" max="7954" width="4.5703125" style="96" customWidth="1"/>
    <col min="7955" max="7955" width="1.85546875" style="96" customWidth="1"/>
    <col min="7956" max="7957" width="4.5703125" style="96" customWidth="1"/>
    <col min="7958" max="7958" width="5.7109375" style="96" customWidth="1"/>
    <col min="7959" max="7960" width="4.5703125" style="96" customWidth="1"/>
    <col min="7961" max="7961" width="11.42578125" style="96"/>
    <col min="7962" max="7962" width="12.140625" style="96" bestFit="1" customWidth="1"/>
    <col min="7963" max="8192" width="11.42578125" style="96"/>
    <col min="8193" max="8193" width="25" style="96" customWidth="1"/>
    <col min="8194" max="8194" width="7.42578125" style="96" customWidth="1"/>
    <col min="8195" max="8196" width="4.5703125" style="96" customWidth="1"/>
    <col min="8197" max="8197" width="5.7109375" style="96" customWidth="1"/>
    <col min="8198" max="8199" width="4.5703125" style="96" customWidth="1"/>
    <col min="8200" max="8200" width="1.85546875" style="96" customWidth="1"/>
    <col min="8201" max="8202" width="4.5703125" style="96" customWidth="1"/>
    <col min="8203" max="8203" width="5.7109375" style="96" customWidth="1"/>
    <col min="8204" max="8207" width="4.5703125" style="96" customWidth="1"/>
    <col min="8208" max="8208" width="5.42578125" style="96" customWidth="1"/>
    <col min="8209" max="8210" width="4.5703125" style="96" customWidth="1"/>
    <col min="8211" max="8211" width="1.85546875" style="96" customWidth="1"/>
    <col min="8212" max="8213" width="4.5703125" style="96" customWidth="1"/>
    <col min="8214" max="8214" width="5.7109375" style="96" customWidth="1"/>
    <col min="8215" max="8216" width="4.5703125" style="96" customWidth="1"/>
    <col min="8217" max="8217" width="11.42578125" style="96"/>
    <col min="8218" max="8218" width="12.140625" style="96" bestFit="1" customWidth="1"/>
    <col min="8219" max="8448" width="11.42578125" style="96"/>
    <col min="8449" max="8449" width="25" style="96" customWidth="1"/>
    <col min="8450" max="8450" width="7.42578125" style="96" customWidth="1"/>
    <col min="8451" max="8452" width="4.5703125" style="96" customWidth="1"/>
    <col min="8453" max="8453" width="5.7109375" style="96" customWidth="1"/>
    <col min="8454" max="8455" width="4.5703125" style="96" customWidth="1"/>
    <col min="8456" max="8456" width="1.85546875" style="96" customWidth="1"/>
    <col min="8457" max="8458" width="4.5703125" style="96" customWidth="1"/>
    <col min="8459" max="8459" width="5.7109375" style="96" customWidth="1"/>
    <col min="8460" max="8463" width="4.5703125" style="96" customWidth="1"/>
    <col min="8464" max="8464" width="5.42578125" style="96" customWidth="1"/>
    <col min="8465" max="8466" width="4.5703125" style="96" customWidth="1"/>
    <col min="8467" max="8467" width="1.85546875" style="96" customWidth="1"/>
    <col min="8468" max="8469" width="4.5703125" style="96" customWidth="1"/>
    <col min="8470" max="8470" width="5.7109375" style="96" customWidth="1"/>
    <col min="8471" max="8472" width="4.5703125" style="96" customWidth="1"/>
    <col min="8473" max="8473" width="11.42578125" style="96"/>
    <col min="8474" max="8474" width="12.140625" style="96" bestFit="1" customWidth="1"/>
    <col min="8475" max="8704" width="11.42578125" style="96"/>
    <col min="8705" max="8705" width="25" style="96" customWidth="1"/>
    <col min="8706" max="8706" width="7.42578125" style="96" customWidth="1"/>
    <col min="8707" max="8708" width="4.5703125" style="96" customWidth="1"/>
    <col min="8709" max="8709" width="5.7109375" style="96" customWidth="1"/>
    <col min="8710" max="8711" width="4.5703125" style="96" customWidth="1"/>
    <col min="8712" max="8712" width="1.85546875" style="96" customWidth="1"/>
    <col min="8713" max="8714" width="4.5703125" style="96" customWidth="1"/>
    <col min="8715" max="8715" width="5.7109375" style="96" customWidth="1"/>
    <col min="8716" max="8719" width="4.5703125" style="96" customWidth="1"/>
    <col min="8720" max="8720" width="5.42578125" style="96" customWidth="1"/>
    <col min="8721" max="8722" width="4.5703125" style="96" customWidth="1"/>
    <col min="8723" max="8723" width="1.85546875" style="96" customWidth="1"/>
    <col min="8724" max="8725" width="4.5703125" style="96" customWidth="1"/>
    <col min="8726" max="8726" width="5.7109375" style="96" customWidth="1"/>
    <col min="8727" max="8728" width="4.5703125" style="96" customWidth="1"/>
    <col min="8729" max="8729" width="11.42578125" style="96"/>
    <col min="8730" max="8730" width="12.140625" style="96" bestFit="1" customWidth="1"/>
    <col min="8731" max="8960" width="11.42578125" style="96"/>
    <col min="8961" max="8961" width="25" style="96" customWidth="1"/>
    <col min="8962" max="8962" width="7.42578125" style="96" customWidth="1"/>
    <col min="8963" max="8964" width="4.5703125" style="96" customWidth="1"/>
    <col min="8965" max="8965" width="5.7109375" style="96" customWidth="1"/>
    <col min="8966" max="8967" width="4.5703125" style="96" customWidth="1"/>
    <col min="8968" max="8968" width="1.85546875" style="96" customWidth="1"/>
    <col min="8969" max="8970" width="4.5703125" style="96" customWidth="1"/>
    <col min="8971" max="8971" width="5.7109375" style="96" customWidth="1"/>
    <col min="8972" max="8975" width="4.5703125" style="96" customWidth="1"/>
    <col min="8976" max="8976" width="5.42578125" style="96" customWidth="1"/>
    <col min="8977" max="8978" width="4.5703125" style="96" customWidth="1"/>
    <col min="8979" max="8979" width="1.85546875" style="96" customWidth="1"/>
    <col min="8980" max="8981" width="4.5703125" style="96" customWidth="1"/>
    <col min="8982" max="8982" width="5.7109375" style="96" customWidth="1"/>
    <col min="8983" max="8984" width="4.5703125" style="96" customWidth="1"/>
    <col min="8985" max="8985" width="11.42578125" style="96"/>
    <col min="8986" max="8986" width="12.140625" style="96" bestFit="1" customWidth="1"/>
    <col min="8987" max="9216" width="11.42578125" style="96"/>
    <col min="9217" max="9217" width="25" style="96" customWidth="1"/>
    <col min="9218" max="9218" width="7.42578125" style="96" customWidth="1"/>
    <col min="9219" max="9220" width="4.5703125" style="96" customWidth="1"/>
    <col min="9221" max="9221" width="5.7109375" style="96" customWidth="1"/>
    <col min="9222" max="9223" width="4.5703125" style="96" customWidth="1"/>
    <col min="9224" max="9224" width="1.85546875" style="96" customWidth="1"/>
    <col min="9225" max="9226" width="4.5703125" style="96" customWidth="1"/>
    <col min="9227" max="9227" width="5.7109375" style="96" customWidth="1"/>
    <col min="9228" max="9231" width="4.5703125" style="96" customWidth="1"/>
    <col min="9232" max="9232" width="5.42578125" style="96" customWidth="1"/>
    <col min="9233" max="9234" width="4.5703125" style="96" customWidth="1"/>
    <col min="9235" max="9235" width="1.85546875" style="96" customWidth="1"/>
    <col min="9236" max="9237" width="4.5703125" style="96" customWidth="1"/>
    <col min="9238" max="9238" width="5.7109375" style="96" customWidth="1"/>
    <col min="9239" max="9240" width="4.5703125" style="96" customWidth="1"/>
    <col min="9241" max="9241" width="11.42578125" style="96"/>
    <col min="9242" max="9242" width="12.140625" style="96" bestFit="1" customWidth="1"/>
    <col min="9243" max="9472" width="11.42578125" style="96"/>
    <col min="9473" max="9473" width="25" style="96" customWidth="1"/>
    <col min="9474" max="9474" width="7.42578125" style="96" customWidth="1"/>
    <col min="9475" max="9476" width="4.5703125" style="96" customWidth="1"/>
    <col min="9477" max="9477" width="5.7109375" style="96" customWidth="1"/>
    <col min="9478" max="9479" width="4.5703125" style="96" customWidth="1"/>
    <col min="9480" max="9480" width="1.85546875" style="96" customWidth="1"/>
    <col min="9481" max="9482" width="4.5703125" style="96" customWidth="1"/>
    <col min="9483" max="9483" width="5.7109375" style="96" customWidth="1"/>
    <col min="9484" max="9487" width="4.5703125" style="96" customWidth="1"/>
    <col min="9488" max="9488" width="5.42578125" style="96" customWidth="1"/>
    <col min="9489" max="9490" width="4.5703125" style="96" customWidth="1"/>
    <col min="9491" max="9491" width="1.85546875" style="96" customWidth="1"/>
    <col min="9492" max="9493" width="4.5703125" style="96" customWidth="1"/>
    <col min="9494" max="9494" width="5.7109375" style="96" customWidth="1"/>
    <col min="9495" max="9496" width="4.5703125" style="96" customWidth="1"/>
    <col min="9497" max="9497" width="11.42578125" style="96"/>
    <col min="9498" max="9498" width="12.140625" style="96" bestFit="1" customWidth="1"/>
    <col min="9499" max="9728" width="11.42578125" style="96"/>
    <col min="9729" max="9729" width="25" style="96" customWidth="1"/>
    <col min="9730" max="9730" width="7.42578125" style="96" customWidth="1"/>
    <col min="9731" max="9732" width="4.5703125" style="96" customWidth="1"/>
    <col min="9733" max="9733" width="5.7109375" style="96" customWidth="1"/>
    <col min="9734" max="9735" width="4.5703125" style="96" customWidth="1"/>
    <col min="9736" max="9736" width="1.85546875" style="96" customWidth="1"/>
    <col min="9737" max="9738" width="4.5703125" style="96" customWidth="1"/>
    <col min="9739" max="9739" width="5.7109375" style="96" customWidth="1"/>
    <col min="9740" max="9743" width="4.5703125" style="96" customWidth="1"/>
    <col min="9744" max="9744" width="5.42578125" style="96" customWidth="1"/>
    <col min="9745" max="9746" width="4.5703125" style="96" customWidth="1"/>
    <col min="9747" max="9747" width="1.85546875" style="96" customWidth="1"/>
    <col min="9748" max="9749" width="4.5703125" style="96" customWidth="1"/>
    <col min="9750" max="9750" width="5.7109375" style="96" customWidth="1"/>
    <col min="9751" max="9752" width="4.5703125" style="96" customWidth="1"/>
    <col min="9753" max="9753" width="11.42578125" style="96"/>
    <col min="9754" max="9754" width="12.140625" style="96" bestFit="1" customWidth="1"/>
    <col min="9755" max="9984" width="11.42578125" style="96"/>
    <col min="9985" max="9985" width="25" style="96" customWidth="1"/>
    <col min="9986" max="9986" width="7.42578125" style="96" customWidth="1"/>
    <col min="9987" max="9988" width="4.5703125" style="96" customWidth="1"/>
    <col min="9989" max="9989" width="5.7109375" style="96" customWidth="1"/>
    <col min="9990" max="9991" width="4.5703125" style="96" customWidth="1"/>
    <col min="9992" max="9992" width="1.85546875" style="96" customWidth="1"/>
    <col min="9993" max="9994" width="4.5703125" style="96" customWidth="1"/>
    <col min="9995" max="9995" width="5.7109375" style="96" customWidth="1"/>
    <col min="9996" max="9999" width="4.5703125" style="96" customWidth="1"/>
    <col min="10000" max="10000" width="5.42578125" style="96" customWidth="1"/>
    <col min="10001" max="10002" width="4.5703125" style="96" customWidth="1"/>
    <col min="10003" max="10003" width="1.85546875" style="96" customWidth="1"/>
    <col min="10004" max="10005" width="4.5703125" style="96" customWidth="1"/>
    <col min="10006" max="10006" width="5.7109375" style="96" customWidth="1"/>
    <col min="10007" max="10008" width="4.5703125" style="96" customWidth="1"/>
    <col min="10009" max="10009" width="11.42578125" style="96"/>
    <col min="10010" max="10010" width="12.140625" style="96" bestFit="1" customWidth="1"/>
    <col min="10011" max="10240" width="11.42578125" style="96"/>
    <col min="10241" max="10241" width="25" style="96" customWidth="1"/>
    <col min="10242" max="10242" width="7.42578125" style="96" customWidth="1"/>
    <col min="10243" max="10244" width="4.5703125" style="96" customWidth="1"/>
    <col min="10245" max="10245" width="5.7109375" style="96" customWidth="1"/>
    <col min="10246" max="10247" width="4.5703125" style="96" customWidth="1"/>
    <col min="10248" max="10248" width="1.85546875" style="96" customWidth="1"/>
    <col min="10249" max="10250" width="4.5703125" style="96" customWidth="1"/>
    <col min="10251" max="10251" width="5.7109375" style="96" customWidth="1"/>
    <col min="10252" max="10255" width="4.5703125" style="96" customWidth="1"/>
    <col min="10256" max="10256" width="5.42578125" style="96" customWidth="1"/>
    <col min="10257" max="10258" width="4.5703125" style="96" customWidth="1"/>
    <col min="10259" max="10259" width="1.85546875" style="96" customWidth="1"/>
    <col min="10260" max="10261" width="4.5703125" style="96" customWidth="1"/>
    <col min="10262" max="10262" width="5.7109375" style="96" customWidth="1"/>
    <col min="10263" max="10264" width="4.5703125" style="96" customWidth="1"/>
    <col min="10265" max="10265" width="11.42578125" style="96"/>
    <col min="10266" max="10266" width="12.140625" style="96" bestFit="1" customWidth="1"/>
    <col min="10267" max="10496" width="11.42578125" style="96"/>
    <col min="10497" max="10497" width="25" style="96" customWidth="1"/>
    <col min="10498" max="10498" width="7.42578125" style="96" customWidth="1"/>
    <col min="10499" max="10500" width="4.5703125" style="96" customWidth="1"/>
    <col min="10501" max="10501" width="5.7109375" style="96" customWidth="1"/>
    <col min="10502" max="10503" width="4.5703125" style="96" customWidth="1"/>
    <col min="10504" max="10504" width="1.85546875" style="96" customWidth="1"/>
    <col min="10505" max="10506" width="4.5703125" style="96" customWidth="1"/>
    <col min="10507" max="10507" width="5.7109375" style="96" customWidth="1"/>
    <col min="10508" max="10511" width="4.5703125" style="96" customWidth="1"/>
    <col min="10512" max="10512" width="5.42578125" style="96" customWidth="1"/>
    <col min="10513" max="10514" width="4.5703125" style="96" customWidth="1"/>
    <col min="10515" max="10515" width="1.85546875" style="96" customWidth="1"/>
    <col min="10516" max="10517" width="4.5703125" style="96" customWidth="1"/>
    <col min="10518" max="10518" width="5.7109375" style="96" customWidth="1"/>
    <col min="10519" max="10520" width="4.5703125" style="96" customWidth="1"/>
    <col min="10521" max="10521" width="11.42578125" style="96"/>
    <col min="10522" max="10522" width="12.140625" style="96" bestFit="1" customWidth="1"/>
    <col min="10523" max="10752" width="11.42578125" style="96"/>
    <col min="10753" max="10753" width="25" style="96" customWidth="1"/>
    <col min="10754" max="10754" width="7.42578125" style="96" customWidth="1"/>
    <col min="10755" max="10756" width="4.5703125" style="96" customWidth="1"/>
    <col min="10757" max="10757" width="5.7109375" style="96" customWidth="1"/>
    <col min="10758" max="10759" width="4.5703125" style="96" customWidth="1"/>
    <col min="10760" max="10760" width="1.85546875" style="96" customWidth="1"/>
    <col min="10761" max="10762" width="4.5703125" style="96" customWidth="1"/>
    <col min="10763" max="10763" width="5.7109375" style="96" customWidth="1"/>
    <col min="10764" max="10767" width="4.5703125" style="96" customWidth="1"/>
    <col min="10768" max="10768" width="5.42578125" style="96" customWidth="1"/>
    <col min="10769" max="10770" width="4.5703125" style="96" customWidth="1"/>
    <col min="10771" max="10771" width="1.85546875" style="96" customWidth="1"/>
    <col min="10772" max="10773" width="4.5703125" style="96" customWidth="1"/>
    <col min="10774" max="10774" width="5.7109375" style="96" customWidth="1"/>
    <col min="10775" max="10776" width="4.5703125" style="96" customWidth="1"/>
    <col min="10777" max="10777" width="11.42578125" style="96"/>
    <col min="10778" max="10778" width="12.140625" style="96" bestFit="1" customWidth="1"/>
    <col min="10779" max="11008" width="11.42578125" style="96"/>
    <col min="11009" max="11009" width="25" style="96" customWidth="1"/>
    <col min="11010" max="11010" width="7.42578125" style="96" customWidth="1"/>
    <col min="11011" max="11012" width="4.5703125" style="96" customWidth="1"/>
    <col min="11013" max="11013" width="5.7109375" style="96" customWidth="1"/>
    <col min="11014" max="11015" width="4.5703125" style="96" customWidth="1"/>
    <col min="11016" max="11016" width="1.85546875" style="96" customWidth="1"/>
    <col min="11017" max="11018" width="4.5703125" style="96" customWidth="1"/>
    <col min="11019" max="11019" width="5.7109375" style="96" customWidth="1"/>
    <col min="11020" max="11023" width="4.5703125" style="96" customWidth="1"/>
    <col min="11024" max="11024" width="5.42578125" style="96" customWidth="1"/>
    <col min="11025" max="11026" width="4.5703125" style="96" customWidth="1"/>
    <col min="11027" max="11027" width="1.85546875" style="96" customWidth="1"/>
    <col min="11028" max="11029" width="4.5703125" style="96" customWidth="1"/>
    <col min="11030" max="11030" width="5.7109375" style="96" customWidth="1"/>
    <col min="11031" max="11032" width="4.5703125" style="96" customWidth="1"/>
    <col min="11033" max="11033" width="11.42578125" style="96"/>
    <col min="11034" max="11034" width="12.140625" style="96" bestFit="1" customWidth="1"/>
    <col min="11035" max="11264" width="11.42578125" style="96"/>
    <col min="11265" max="11265" width="25" style="96" customWidth="1"/>
    <col min="11266" max="11266" width="7.42578125" style="96" customWidth="1"/>
    <col min="11267" max="11268" width="4.5703125" style="96" customWidth="1"/>
    <col min="11269" max="11269" width="5.7109375" style="96" customWidth="1"/>
    <col min="11270" max="11271" width="4.5703125" style="96" customWidth="1"/>
    <col min="11272" max="11272" width="1.85546875" style="96" customWidth="1"/>
    <col min="11273" max="11274" width="4.5703125" style="96" customWidth="1"/>
    <col min="11275" max="11275" width="5.7109375" style="96" customWidth="1"/>
    <col min="11276" max="11279" width="4.5703125" style="96" customWidth="1"/>
    <col min="11280" max="11280" width="5.42578125" style="96" customWidth="1"/>
    <col min="11281" max="11282" width="4.5703125" style="96" customWidth="1"/>
    <col min="11283" max="11283" width="1.85546875" style="96" customWidth="1"/>
    <col min="11284" max="11285" width="4.5703125" style="96" customWidth="1"/>
    <col min="11286" max="11286" width="5.7109375" style="96" customWidth="1"/>
    <col min="11287" max="11288" width="4.5703125" style="96" customWidth="1"/>
    <col min="11289" max="11289" width="11.42578125" style="96"/>
    <col min="11290" max="11290" width="12.140625" style="96" bestFit="1" customWidth="1"/>
    <col min="11291" max="11520" width="11.42578125" style="96"/>
    <col min="11521" max="11521" width="25" style="96" customWidth="1"/>
    <col min="11522" max="11522" width="7.42578125" style="96" customWidth="1"/>
    <col min="11523" max="11524" width="4.5703125" style="96" customWidth="1"/>
    <col min="11525" max="11525" width="5.7109375" style="96" customWidth="1"/>
    <col min="11526" max="11527" width="4.5703125" style="96" customWidth="1"/>
    <col min="11528" max="11528" width="1.85546875" style="96" customWidth="1"/>
    <col min="11529" max="11530" width="4.5703125" style="96" customWidth="1"/>
    <col min="11531" max="11531" width="5.7109375" style="96" customWidth="1"/>
    <col min="11532" max="11535" width="4.5703125" style="96" customWidth="1"/>
    <col min="11536" max="11536" width="5.42578125" style="96" customWidth="1"/>
    <col min="11537" max="11538" width="4.5703125" style="96" customWidth="1"/>
    <col min="11539" max="11539" width="1.85546875" style="96" customWidth="1"/>
    <col min="11540" max="11541" width="4.5703125" style="96" customWidth="1"/>
    <col min="11542" max="11542" width="5.7109375" style="96" customWidth="1"/>
    <col min="11543" max="11544" width="4.5703125" style="96" customWidth="1"/>
    <col min="11545" max="11545" width="11.42578125" style="96"/>
    <col min="11546" max="11546" width="12.140625" style="96" bestFit="1" customWidth="1"/>
    <col min="11547" max="11776" width="11.42578125" style="96"/>
    <col min="11777" max="11777" width="25" style="96" customWidth="1"/>
    <col min="11778" max="11778" width="7.42578125" style="96" customWidth="1"/>
    <col min="11779" max="11780" width="4.5703125" style="96" customWidth="1"/>
    <col min="11781" max="11781" width="5.7109375" style="96" customWidth="1"/>
    <col min="11782" max="11783" width="4.5703125" style="96" customWidth="1"/>
    <col min="11784" max="11784" width="1.85546875" style="96" customWidth="1"/>
    <col min="11785" max="11786" width="4.5703125" style="96" customWidth="1"/>
    <col min="11787" max="11787" width="5.7109375" style="96" customWidth="1"/>
    <col min="11788" max="11791" width="4.5703125" style="96" customWidth="1"/>
    <col min="11792" max="11792" width="5.42578125" style="96" customWidth="1"/>
    <col min="11793" max="11794" width="4.5703125" style="96" customWidth="1"/>
    <col min="11795" max="11795" width="1.85546875" style="96" customWidth="1"/>
    <col min="11796" max="11797" width="4.5703125" style="96" customWidth="1"/>
    <col min="11798" max="11798" width="5.7109375" style="96" customWidth="1"/>
    <col min="11799" max="11800" width="4.5703125" style="96" customWidth="1"/>
    <col min="11801" max="11801" width="11.42578125" style="96"/>
    <col min="11802" max="11802" width="12.140625" style="96" bestFit="1" customWidth="1"/>
    <col min="11803" max="12032" width="11.42578125" style="96"/>
    <col min="12033" max="12033" width="25" style="96" customWidth="1"/>
    <col min="12034" max="12034" width="7.42578125" style="96" customWidth="1"/>
    <col min="12035" max="12036" width="4.5703125" style="96" customWidth="1"/>
    <col min="12037" max="12037" width="5.7109375" style="96" customWidth="1"/>
    <col min="12038" max="12039" width="4.5703125" style="96" customWidth="1"/>
    <col min="12040" max="12040" width="1.85546875" style="96" customWidth="1"/>
    <col min="12041" max="12042" width="4.5703125" style="96" customWidth="1"/>
    <col min="12043" max="12043" width="5.7109375" style="96" customWidth="1"/>
    <col min="12044" max="12047" width="4.5703125" style="96" customWidth="1"/>
    <col min="12048" max="12048" width="5.42578125" style="96" customWidth="1"/>
    <col min="12049" max="12050" width="4.5703125" style="96" customWidth="1"/>
    <col min="12051" max="12051" width="1.85546875" style="96" customWidth="1"/>
    <col min="12052" max="12053" width="4.5703125" style="96" customWidth="1"/>
    <col min="12054" max="12054" width="5.7109375" style="96" customWidth="1"/>
    <col min="12055" max="12056" width="4.5703125" style="96" customWidth="1"/>
    <col min="12057" max="12057" width="11.42578125" style="96"/>
    <col min="12058" max="12058" width="12.140625" style="96" bestFit="1" customWidth="1"/>
    <col min="12059" max="12288" width="11.42578125" style="96"/>
    <col min="12289" max="12289" width="25" style="96" customWidth="1"/>
    <col min="12290" max="12290" width="7.42578125" style="96" customWidth="1"/>
    <col min="12291" max="12292" width="4.5703125" style="96" customWidth="1"/>
    <col min="12293" max="12293" width="5.7109375" style="96" customWidth="1"/>
    <col min="12294" max="12295" width="4.5703125" style="96" customWidth="1"/>
    <col min="12296" max="12296" width="1.85546875" style="96" customWidth="1"/>
    <col min="12297" max="12298" width="4.5703125" style="96" customWidth="1"/>
    <col min="12299" max="12299" width="5.7109375" style="96" customWidth="1"/>
    <col min="12300" max="12303" width="4.5703125" style="96" customWidth="1"/>
    <col min="12304" max="12304" width="5.42578125" style="96" customWidth="1"/>
    <col min="12305" max="12306" width="4.5703125" style="96" customWidth="1"/>
    <col min="12307" max="12307" width="1.85546875" style="96" customWidth="1"/>
    <col min="12308" max="12309" width="4.5703125" style="96" customWidth="1"/>
    <col min="12310" max="12310" width="5.7109375" style="96" customWidth="1"/>
    <col min="12311" max="12312" width="4.5703125" style="96" customWidth="1"/>
    <col min="12313" max="12313" width="11.42578125" style="96"/>
    <col min="12314" max="12314" width="12.140625" style="96" bestFit="1" customWidth="1"/>
    <col min="12315" max="12544" width="11.42578125" style="96"/>
    <col min="12545" max="12545" width="25" style="96" customWidth="1"/>
    <col min="12546" max="12546" width="7.42578125" style="96" customWidth="1"/>
    <col min="12547" max="12548" width="4.5703125" style="96" customWidth="1"/>
    <col min="12549" max="12549" width="5.7109375" style="96" customWidth="1"/>
    <col min="12550" max="12551" width="4.5703125" style="96" customWidth="1"/>
    <col min="12552" max="12552" width="1.85546875" style="96" customWidth="1"/>
    <col min="12553" max="12554" width="4.5703125" style="96" customWidth="1"/>
    <col min="12555" max="12555" width="5.7109375" style="96" customWidth="1"/>
    <col min="12556" max="12559" width="4.5703125" style="96" customWidth="1"/>
    <col min="12560" max="12560" width="5.42578125" style="96" customWidth="1"/>
    <col min="12561" max="12562" width="4.5703125" style="96" customWidth="1"/>
    <col min="12563" max="12563" width="1.85546875" style="96" customWidth="1"/>
    <col min="12564" max="12565" width="4.5703125" style="96" customWidth="1"/>
    <col min="12566" max="12566" width="5.7109375" style="96" customWidth="1"/>
    <col min="12567" max="12568" width="4.5703125" style="96" customWidth="1"/>
    <col min="12569" max="12569" width="11.42578125" style="96"/>
    <col min="12570" max="12570" width="12.140625" style="96" bestFit="1" customWidth="1"/>
    <col min="12571" max="12800" width="11.42578125" style="96"/>
    <col min="12801" max="12801" width="25" style="96" customWidth="1"/>
    <col min="12802" max="12802" width="7.42578125" style="96" customWidth="1"/>
    <col min="12803" max="12804" width="4.5703125" style="96" customWidth="1"/>
    <col min="12805" max="12805" width="5.7109375" style="96" customWidth="1"/>
    <col min="12806" max="12807" width="4.5703125" style="96" customWidth="1"/>
    <col min="12808" max="12808" width="1.85546875" style="96" customWidth="1"/>
    <col min="12809" max="12810" width="4.5703125" style="96" customWidth="1"/>
    <col min="12811" max="12811" width="5.7109375" style="96" customWidth="1"/>
    <col min="12812" max="12815" width="4.5703125" style="96" customWidth="1"/>
    <col min="12816" max="12816" width="5.42578125" style="96" customWidth="1"/>
    <col min="12817" max="12818" width="4.5703125" style="96" customWidth="1"/>
    <col min="12819" max="12819" width="1.85546875" style="96" customWidth="1"/>
    <col min="12820" max="12821" width="4.5703125" style="96" customWidth="1"/>
    <col min="12822" max="12822" width="5.7109375" style="96" customWidth="1"/>
    <col min="12823" max="12824" width="4.5703125" style="96" customWidth="1"/>
    <col min="12825" max="12825" width="11.42578125" style="96"/>
    <col min="12826" max="12826" width="12.140625" style="96" bestFit="1" customWidth="1"/>
    <col min="12827" max="13056" width="11.42578125" style="96"/>
    <col min="13057" max="13057" width="25" style="96" customWidth="1"/>
    <col min="13058" max="13058" width="7.42578125" style="96" customWidth="1"/>
    <col min="13059" max="13060" width="4.5703125" style="96" customWidth="1"/>
    <col min="13061" max="13061" width="5.7109375" style="96" customWidth="1"/>
    <col min="13062" max="13063" width="4.5703125" style="96" customWidth="1"/>
    <col min="13064" max="13064" width="1.85546875" style="96" customWidth="1"/>
    <col min="13065" max="13066" width="4.5703125" style="96" customWidth="1"/>
    <col min="13067" max="13067" width="5.7109375" style="96" customWidth="1"/>
    <col min="13068" max="13071" width="4.5703125" style="96" customWidth="1"/>
    <col min="13072" max="13072" width="5.42578125" style="96" customWidth="1"/>
    <col min="13073" max="13074" width="4.5703125" style="96" customWidth="1"/>
    <col min="13075" max="13075" width="1.85546875" style="96" customWidth="1"/>
    <col min="13076" max="13077" width="4.5703125" style="96" customWidth="1"/>
    <col min="13078" max="13078" width="5.7109375" style="96" customWidth="1"/>
    <col min="13079" max="13080" width="4.5703125" style="96" customWidth="1"/>
    <col min="13081" max="13081" width="11.42578125" style="96"/>
    <col min="13082" max="13082" width="12.140625" style="96" bestFit="1" customWidth="1"/>
    <col min="13083" max="13312" width="11.42578125" style="96"/>
    <col min="13313" max="13313" width="25" style="96" customWidth="1"/>
    <col min="13314" max="13314" width="7.42578125" style="96" customWidth="1"/>
    <col min="13315" max="13316" width="4.5703125" style="96" customWidth="1"/>
    <col min="13317" max="13317" width="5.7109375" style="96" customWidth="1"/>
    <col min="13318" max="13319" width="4.5703125" style="96" customWidth="1"/>
    <col min="13320" max="13320" width="1.85546875" style="96" customWidth="1"/>
    <col min="13321" max="13322" width="4.5703125" style="96" customWidth="1"/>
    <col min="13323" max="13323" width="5.7109375" style="96" customWidth="1"/>
    <col min="13324" max="13327" width="4.5703125" style="96" customWidth="1"/>
    <col min="13328" max="13328" width="5.42578125" style="96" customWidth="1"/>
    <col min="13329" max="13330" width="4.5703125" style="96" customWidth="1"/>
    <col min="13331" max="13331" width="1.85546875" style="96" customWidth="1"/>
    <col min="13332" max="13333" width="4.5703125" style="96" customWidth="1"/>
    <col min="13334" max="13334" width="5.7109375" style="96" customWidth="1"/>
    <col min="13335" max="13336" width="4.5703125" style="96" customWidth="1"/>
    <col min="13337" max="13337" width="11.42578125" style="96"/>
    <col min="13338" max="13338" width="12.140625" style="96" bestFit="1" customWidth="1"/>
    <col min="13339" max="13568" width="11.42578125" style="96"/>
    <col min="13569" max="13569" width="25" style="96" customWidth="1"/>
    <col min="13570" max="13570" width="7.42578125" style="96" customWidth="1"/>
    <col min="13571" max="13572" width="4.5703125" style="96" customWidth="1"/>
    <col min="13573" max="13573" width="5.7109375" style="96" customWidth="1"/>
    <col min="13574" max="13575" width="4.5703125" style="96" customWidth="1"/>
    <col min="13576" max="13576" width="1.85546875" style="96" customWidth="1"/>
    <col min="13577" max="13578" width="4.5703125" style="96" customWidth="1"/>
    <col min="13579" max="13579" width="5.7109375" style="96" customWidth="1"/>
    <col min="13580" max="13583" width="4.5703125" style="96" customWidth="1"/>
    <col min="13584" max="13584" width="5.42578125" style="96" customWidth="1"/>
    <col min="13585" max="13586" width="4.5703125" style="96" customWidth="1"/>
    <col min="13587" max="13587" width="1.85546875" style="96" customWidth="1"/>
    <col min="13588" max="13589" width="4.5703125" style="96" customWidth="1"/>
    <col min="13590" max="13590" width="5.7109375" style="96" customWidth="1"/>
    <col min="13591" max="13592" width="4.5703125" style="96" customWidth="1"/>
    <col min="13593" max="13593" width="11.42578125" style="96"/>
    <col min="13594" max="13594" width="12.140625" style="96" bestFit="1" customWidth="1"/>
    <col min="13595" max="13824" width="11.42578125" style="96"/>
    <col min="13825" max="13825" width="25" style="96" customWidth="1"/>
    <col min="13826" max="13826" width="7.42578125" style="96" customWidth="1"/>
    <col min="13827" max="13828" width="4.5703125" style="96" customWidth="1"/>
    <col min="13829" max="13829" width="5.7109375" style="96" customWidth="1"/>
    <col min="13830" max="13831" width="4.5703125" style="96" customWidth="1"/>
    <col min="13832" max="13832" width="1.85546875" style="96" customWidth="1"/>
    <col min="13833" max="13834" width="4.5703125" style="96" customWidth="1"/>
    <col min="13835" max="13835" width="5.7109375" style="96" customWidth="1"/>
    <col min="13836" max="13839" width="4.5703125" style="96" customWidth="1"/>
    <col min="13840" max="13840" width="5.42578125" style="96" customWidth="1"/>
    <col min="13841" max="13842" width="4.5703125" style="96" customWidth="1"/>
    <col min="13843" max="13843" width="1.85546875" style="96" customWidth="1"/>
    <col min="13844" max="13845" width="4.5703125" style="96" customWidth="1"/>
    <col min="13846" max="13846" width="5.7109375" style="96" customWidth="1"/>
    <col min="13847" max="13848" width="4.5703125" style="96" customWidth="1"/>
    <col min="13849" max="13849" width="11.42578125" style="96"/>
    <col min="13850" max="13850" width="12.140625" style="96" bestFit="1" customWidth="1"/>
    <col min="13851" max="14080" width="11.42578125" style="96"/>
    <col min="14081" max="14081" width="25" style="96" customWidth="1"/>
    <col min="14082" max="14082" width="7.42578125" style="96" customWidth="1"/>
    <col min="14083" max="14084" width="4.5703125" style="96" customWidth="1"/>
    <col min="14085" max="14085" width="5.7109375" style="96" customWidth="1"/>
    <col min="14086" max="14087" width="4.5703125" style="96" customWidth="1"/>
    <col min="14088" max="14088" width="1.85546875" style="96" customWidth="1"/>
    <col min="14089" max="14090" width="4.5703125" style="96" customWidth="1"/>
    <col min="14091" max="14091" width="5.7109375" style="96" customWidth="1"/>
    <col min="14092" max="14095" width="4.5703125" style="96" customWidth="1"/>
    <col min="14096" max="14096" width="5.42578125" style="96" customWidth="1"/>
    <col min="14097" max="14098" width="4.5703125" style="96" customWidth="1"/>
    <col min="14099" max="14099" width="1.85546875" style="96" customWidth="1"/>
    <col min="14100" max="14101" width="4.5703125" style="96" customWidth="1"/>
    <col min="14102" max="14102" width="5.7109375" style="96" customWidth="1"/>
    <col min="14103" max="14104" width="4.5703125" style="96" customWidth="1"/>
    <col min="14105" max="14105" width="11.42578125" style="96"/>
    <col min="14106" max="14106" width="12.140625" style="96" bestFit="1" customWidth="1"/>
    <col min="14107" max="14336" width="11.42578125" style="96"/>
    <col min="14337" max="14337" width="25" style="96" customWidth="1"/>
    <col min="14338" max="14338" width="7.42578125" style="96" customWidth="1"/>
    <col min="14339" max="14340" width="4.5703125" style="96" customWidth="1"/>
    <col min="14341" max="14341" width="5.7109375" style="96" customWidth="1"/>
    <col min="14342" max="14343" width="4.5703125" style="96" customWidth="1"/>
    <col min="14344" max="14344" width="1.85546875" style="96" customWidth="1"/>
    <col min="14345" max="14346" width="4.5703125" style="96" customWidth="1"/>
    <col min="14347" max="14347" width="5.7109375" style="96" customWidth="1"/>
    <col min="14348" max="14351" width="4.5703125" style="96" customWidth="1"/>
    <col min="14352" max="14352" width="5.42578125" style="96" customWidth="1"/>
    <col min="14353" max="14354" width="4.5703125" style="96" customWidth="1"/>
    <col min="14355" max="14355" width="1.85546875" style="96" customWidth="1"/>
    <col min="14356" max="14357" width="4.5703125" style="96" customWidth="1"/>
    <col min="14358" max="14358" width="5.7109375" style="96" customWidth="1"/>
    <col min="14359" max="14360" width="4.5703125" style="96" customWidth="1"/>
    <col min="14361" max="14361" width="11.42578125" style="96"/>
    <col min="14362" max="14362" width="12.140625" style="96" bestFit="1" customWidth="1"/>
    <col min="14363" max="14592" width="11.42578125" style="96"/>
    <col min="14593" max="14593" width="25" style="96" customWidth="1"/>
    <col min="14594" max="14594" width="7.42578125" style="96" customWidth="1"/>
    <col min="14595" max="14596" width="4.5703125" style="96" customWidth="1"/>
    <col min="14597" max="14597" width="5.7109375" style="96" customWidth="1"/>
    <col min="14598" max="14599" width="4.5703125" style="96" customWidth="1"/>
    <col min="14600" max="14600" width="1.85546875" style="96" customWidth="1"/>
    <col min="14601" max="14602" width="4.5703125" style="96" customWidth="1"/>
    <col min="14603" max="14603" width="5.7109375" style="96" customWidth="1"/>
    <col min="14604" max="14607" width="4.5703125" style="96" customWidth="1"/>
    <col min="14608" max="14608" width="5.42578125" style="96" customWidth="1"/>
    <col min="14609" max="14610" width="4.5703125" style="96" customWidth="1"/>
    <col min="14611" max="14611" width="1.85546875" style="96" customWidth="1"/>
    <col min="14612" max="14613" width="4.5703125" style="96" customWidth="1"/>
    <col min="14614" max="14614" width="5.7109375" style="96" customWidth="1"/>
    <col min="14615" max="14616" width="4.5703125" style="96" customWidth="1"/>
    <col min="14617" max="14617" width="11.42578125" style="96"/>
    <col min="14618" max="14618" width="12.140625" style="96" bestFit="1" customWidth="1"/>
    <col min="14619" max="14848" width="11.42578125" style="96"/>
    <col min="14849" max="14849" width="25" style="96" customWidth="1"/>
    <col min="14850" max="14850" width="7.42578125" style="96" customWidth="1"/>
    <col min="14851" max="14852" width="4.5703125" style="96" customWidth="1"/>
    <col min="14853" max="14853" width="5.7109375" style="96" customWidth="1"/>
    <col min="14854" max="14855" width="4.5703125" style="96" customWidth="1"/>
    <col min="14856" max="14856" width="1.85546875" style="96" customWidth="1"/>
    <col min="14857" max="14858" width="4.5703125" style="96" customWidth="1"/>
    <col min="14859" max="14859" width="5.7109375" style="96" customWidth="1"/>
    <col min="14860" max="14863" width="4.5703125" style="96" customWidth="1"/>
    <col min="14864" max="14864" width="5.42578125" style="96" customWidth="1"/>
    <col min="14865" max="14866" width="4.5703125" style="96" customWidth="1"/>
    <col min="14867" max="14867" width="1.85546875" style="96" customWidth="1"/>
    <col min="14868" max="14869" width="4.5703125" style="96" customWidth="1"/>
    <col min="14870" max="14870" width="5.7109375" style="96" customWidth="1"/>
    <col min="14871" max="14872" width="4.5703125" style="96" customWidth="1"/>
    <col min="14873" max="14873" width="11.42578125" style="96"/>
    <col min="14874" max="14874" width="12.140625" style="96" bestFit="1" customWidth="1"/>
    <col min="14875" max="15104" width="11.42578125" style="96"/>
    <col min="15105" max="15105" width="25" style="96" customWidth="1"/>
    <col min="15106" max="15106" width="7.42578125" style="96" customWidth="1"/>
    <col min="15107" max="15108" width="4.5703125" style="96" customWidth="1"/>
    <col min="15109" max="15109" width="5.7109375" style="96" customWidth="1"/>
    <col min="15110" max="15111" width="4.5703125" style="96" customWidth="1"/>
    <col min="15112" max="15112" width="1.85546875" style="96" customWidth="1"/>
    <col min="15113" max="15114" width="4.5703125" style="96" customWidth="1"/>
    <col min="15115" max="15115" width="5.7109375" style="96" customWidth="1"/>
    <col min="15116" max="15119" width="4.5703125" style="96" customWidth="1"/>
    <col min="15120" max="15120" width="5.42578125" style="96" customWidth="1"/>
    <col min="15121" max="15122" width="4.5703125" style="96" customWidth="1"/>
    <col min="15123" max="15123" width="1.85546875" style="96" customWidth="1"/>
    <col min="15124" max="15125" width="4.5703125" style="96" customWidth="1"/>
    <col min="15126" max="15126" width="5.7109375" style="96" customWidth="1"/>
    <col min="15127" max="15128" width="4.5703125" style="96" customWidth="1"/>
    <col min="15129" max="15129" width="11.42578125" style="96"/>
    <col min="15130" max="15130" width="12.140625" style="96" bestFit="1" customWidth="1"/>
    <col min="15131" max="15360" width="11.42578125" style="96"/>
    <col min="15361" max="15361" width="25" style="96" customWidth="1"/>
    <col min="15362" max="15362" width="7.42578125" style="96" customWidth="1"/>
    <col min="15363" max="15364" width="4.5703125" style="96" customWidth="1"/>
    <col min="15365" max="15365" width="5.7109375" style="96" customWidth="1"/>
    <col min="15366" max="15367" width="4.5703125" style="96" customWidth="1"/>
    <col min="15368" max="15368" width="1.85546875" style="96" customWidth="1"/>
    <col min="15369" max="15370" width="4.5703125" style="96" customWidth="1"/>
    <col min="15371" max="15371" width="5.7109375" style="96" customWidth="1"/>
    <col min="15372" max="15375" width="4.5703125" style="96" customWidth="1"/>
    <col min="15376" max="15376" width="5.42578125" style="96" customWidth="1"/>
    <col min="15377" max="15378" width="4.5703125" style="96" customWidth="1"/>
    <col min="15379" max="15379" width="1.85546875" style="96" customWidth="1"/>
    <col min="15380" max="15381" width="4.5703125" style="96" customWidth="1"/>
    <col min="15382" max="15382" width="5.7109375" style="96" customWidth="1"/>
    <col min="15383" max="15384" width="4.5703125" style="96" customWidth="1"/>
    <col min="15385" max="15385" width="11.42578125" style="96"/>
    <col min="15386" max="15386" width="12.140625" style="96" bestFit="1" customWidth="1"/>
    <col min="15387" max="15616" width="11.42578125" style="96"/>
    <col min="15617" max="15617" width="25" style="96" customWidth="1"/>
    <col min="15618" max="15618" width="7.42578125" style="96" customWidth="1"/>
    <col min="15619" max="15620" width="4.5703125" style="96" customWidth="1"/>
    <col min="15621" max="15621" width="5.7109375" style="96" customWidth="1"/>
    <col min="15622" max="15623" width="4.5703125" style="96" customWidth="1"/>
    <col min="15624" max="15624" width="1.85546875" style="96" customWidth="1"/>
    <col min="15625" max="15626" width="4.5703125" style="96" customWidth="1"/>
    <col min="15627" max="15627" width="5.7109375" style="96" customWidth="1"/>
    <col min="15628" max="15631" width="4.5703125" style="96" customWidth="1"/>
    <col min="15632" max="15632" width="5.42578125" style="96" customWidth="1"/>
    <col min="15633" max="15634" width="4.5703125" style="96" customWidth="1"/>
    <col min="15635" max="15635" width="1.85546875" style="96" customWidth="1"/>
    <col min="15636" max="15637" width="4.5703125" style="96" customWidth="1"/>
    <col min="15638" max="15638" width="5.7109375" style="96" customWidth="1"/>
    <col min="15639" max="15640" width="4.5703125" style="96" customWidth="1"/>
    <col min="15641" max="15641" width="11.42578125" style="96"/>
    <col min="15642" max="15642" width="12.140625" style="96" bestFit="1" customWidth="1"/>
    <col min="15643" max="15872" width="11.42578125" style="96"/>
    <col min="15873" max="15873" width="25" style="96" customWidth="1"/>
    <col min="15874" max="15874" width="7.42578125" style="96" customWidth="1"/>
    <col min="15875" max="15876" width="4.5703125" style="96" customWidth="1"/>
    <col min="15877" max="15877" width="5.7109375" style="96" customWidth="1"/>
    <col min="15878" max="15879" width="4.5703125" style="96" customWidth="1"/>
    <col min="15880" max="15880" width="1.85546875" style="96" customWidth="1"/>
    <col min="15881" max="15882" width="4.5703125" style="96" customWidth="1"/>
    <col min="15883" max="15883" width="5.7109375" style="96" customWidth="1"/>
    <col min="15884" max="15887" width="4.5703125" style="96" customWidth="1"/>
    <col min="15888" max="15888" width="5.42578125" style="96" customWidth="1"/>
    <col min="15889" max="15890" width="4.5703125" style="96" customWidth="1"/>
    <col min="15891" max="15891" width="1.85546875" style="96" customWidth="1"/>
    <col min="15892" max="15893" width="4.5703125" style="96" customWidth="1"/>
    <col min="15894" max="15894" width="5.7109375" style="96" customWidth="1"/>
    <col min="15895" max="15896" width="4.5703125" style="96" customWidth="1"/>
    <col min="15897" max="15897" width="11.42578125" style="96"/>
    <col min="15898" max="15898" width="12.140625" style="96" bestFit="1" customWidth="1"/>
    <col min="15899" max="16128" width="11.42578125" style="96"/>
    <col min="16129" max="16129" width="25" style="96" customWidth="1"/>
    <col min="16130" max="16130" width="7.42578125" style="96" customWidth="1"/>
    <col min="16131" max="16132" width="4.5703125" style="96" customWidth="1"/>
    <col min="16133" max="16133" width="5.7109375" style="96" customWidth="1"/>
    <col min="16134" max="16135" width="4.5703125" style="96" customWidth="1"/>
    <col min="16136" max="16136" width="1.85546875" style="96" customWidth="1"/>
    <col min="16137" max="16138" width="4.5703125" style="96" customWidth="1"/>
    <col min="16139" max="16139" width="5.7109375" style="96" customWidth="1"/>
    <col min="16140" max="16143" width="4.5703125" style="96" customWidth="1"/>
    <col min="16144" max="16144" width="5.42578125" style="96" customWidth="1"/>
    <col min="16145" max="16146" width="4.5703125" style="96" customWidth="1"/>
    <col min="16147" max="16147" width="1.85546875" style="96" customWidth="1"/>
    <col min="16148" max="16149" width="4.5703125" style="96" customWidth="1"/>
    <col min="16150" max="16150" width="5.7109375" style="96" customWidth="1"/>
    <col min="16151" max="16152" width="4.5703125" style="96" customWidth="1"/>
    <col min="16153" max="16153" width="11.42578125" style="96"/>
    <col min="16154" max="16154" width="12.140625" style="96" bestFit="1" customWidth="1"/>
    <col min="16155" max="16384" width="11.42578125" style="96"/>
  </cols>
  <sheetData>
    <row r="1" spans="1:36" ht="42" customHeight="1" x14ac:dyDescent="0.25">
      <c r="A1" s="8"/>
      <c r="B1" s="8"/>
      <c r="C1" s="8"/>
      <c r="D1" s="8"/>
      <c r="E1" s="8"/>
      <c r="F1" s="8"/>
      <c r="G1" s="8"/>
      <c r="H1" s="8"/>
      <c r="I1" s="8"/>
      <c r="J1" s="8"/>
      <c r="K1" s="8"/>
      <c r="L1" s="8"/>
      <c r="M1" s="8"/>
      <c r="N1" s="8"/>
      <c r="O1" s="8"/>
      <c r="P1" s="417"/>
      <c r="Q1" s="8"/>
      <c r="R1" s="8"/>
      <c r="S1" s="8"/>
      <c r="T1" s="8"/>
      <c r="U1" s="8"/>
      <c r="V1" s="8"/>
      <c r="W1" s="8"/>
      <c r="X1" s="8"/>
    </row>
    <row r="2" spans="1:36" ht="42" customHeight="1" x14ac:dyDescent="0.25">
      <c r="A2" s="8"/>
      <c r="B2" s="8"/>
      <c r="C2" s="8"/>
      <c r="D2" s="8"/>
      <c r="E2" s="8"/>
      <c r="F2" s="8"/>
      <c r="G2" s="8"/>
      <c r="H2" s="8"/>
      <c r="I2" s="8"/>
      <c r="J2" s="8"/>
      <c r="K2" s="8"/>
      <c r="L2" s="8"/>
      <c r="M2" s="8"/>
      <c r="N2" s="8"/>
      <c r="O2" s="8"/>
      <c r="P2" s="417"/>
      <c r="Q2" s="8"/>
      <c r="R2" s="8"/>
      <c r="S2" s="8"/>
      <c r="T2" s="8"/>
      <c r="U2" s="8"/>
      <c r="V2" s="8"/>
      <c r="W2" s="8"/>
      <c r="X2" s="8"/>
    </row>
    <row r="3" spans="1:36" x14ac:dyDescent="0.25">
      <c r="A3" s="593" t="s">
        <v>20</v>
      </c>
      <c r="B3" s="593"/>
      <c r="C3" s="593"/>
      <c r="D3" s="593"/>
      <c r="E3" s="593"/>
      <c r="F3" s="593"/>
      <c r="G3" s="593"/>
      <c r="H3" s="593"/>
      <c r="I3" s="593"/>
      <c r="J3" s="593"/>
      <c r="K3" s="593"/>
      <c r="L3" s="593"/>
      <c r="M3" s="593"/>
      <c r="N3" s="593"/>
      <c r="O3" s="593"/>
      <c r="P3" s="593"/>
      <c r="Q3" s="593"/>
      <c r="R3" s="593"/>
      <c r="S3" s="593"/>
      <c r="T3" s="593"/>
      <c r="U3" s="593"/>
      <c r="V3" s="593"/>
      <c r="W3" s="593"/>
      <c r="X3" s="593"/>
    </row>
    <row r="4" spans="1:36" x14ac:dyDescent="0.25">
      <c r="A4" s="593"/>
      <c r="B4" s="593"/>
      <c r="C4" s="593"/>
      <c r="D4" s="593"/>
      <c r="E4" s="593"/>
      <c r="F4" s="593"/>
      <c r="G4" s="593"/>
      <c r="H4" s="593"/>
      <c r="I4" s="593"/>
      <c r="J4" s="593"/>
      <c r="K4" s="593"/>
      <c r="L4" s="593"/>
      <c r="M4" s="593"/>
      <c r="N4" s="593"/>
      <c r="O4" s="593"/>
      <c r="P4" s="593"/>
      <c r="Q4" s="593"/>
      <c r="R4" s="593"/>
      <c r="S4" s="593"/>
      <c r="T4" s="593"/>
      <c r="U4" s="593"/>
      <c r="V4" s="593"/>
      <c r="W4" s="593"/>
      <c r="X4" s="593"/>
    </row>
    <row r="5" spans="1:36" s="106" customFormat="1" x14ac:dyDescent="0.25">
      <c r="A5" s="594" t="s">
        <v>133</v>
      </c>
      <c r="B5" s="595"/>
      <c r="C5" s="595"/>
      <c r="D5" s="595"/>
      <c r="E5" s="595"/>
      <c r="F5" s="595"/>
      <c r="G5" s="595"/>
      <c r="H5" s="595"/>
      <c r="I5" s="595"/>
      <c r="J5" s="595"/>
      <c r="K5" s="595"/>
      <c r="L5" s="595"/>
      <c r="M5" s="595"/>
      <c r="N5" s="595"/>
      <c r="O5" s="595"/>
      <c r="P5" s="595"/>
      <c r="Q5" s="595"/>
      <c r="R5" s="595"/>
      <c r="S5" s="595"/>
      <c r="T5" s="595"/>
      <c r="U5" s="595"/>
      <c r="V5" s="595"/>
      <c r="W5" s="595"/>
      <c r="X5" s="596"/>
      <c r="Y5" s="96"/>
      <c r="Z5" s="96"/>
      <c r="AA5" s="96"/>
      <c r="AB5" s="96"/>
      <c r="AC5" s="96"/>
      <c r="AD5" s="96"/>
      <c r="AE5" s="96"/>
      <c r="AF5" s="96"/>
      <c r="AG5" s="96"/>
      <c r="AH5" s="96"/>
      <c r="AI5" s="96"/>
      <c r="AJ5" s="96"/>
    </row>
    <row r="6" spans="1:36" s="106" customFormat="1" x14ac:dyDescent="0.25">
      <c r="A6" s="594" t="s">
        <v>22</v>
      </c>
      <c r="B6" s="595"/>
      <c r="C6" s="595"/>
      <c r="D6" s="595"/>
      <c r="E6" s="595"/>
      <c r="F6" s="595"/>
      <c r="G6" s="595"/>
      <c r="H6" s="595"/>
      <c r="I6" s="595"/>
      <c r="J6" s="595"/>
      <c r="K6" s="595"/>
      <c r="L6" s="595"/>
      <c r="M6" s="595"/>
      <c r="N6" s="595"/>
      <c r="O6" s="595"/>
      <c r="P6" s="595"/>
      <c r="Q6" s="595"/>
      <c r="R6" s="595"/>
      <c r="S6" s="595"/>
      <c r="T6" s="595"/>
      <c r="U6" s="595"/>
      <c r="V6" s="595"/>
      <c r="W6" s="595"/>
      <c r="X6" s="596"/>
      <c r="Y6" s="96"/>
      <c r="Z6" s="96"/>
      <c r="AA6" s="96"/>
      <c r="AB6" s="96"/>
      <c r="AC6" s="96"/>
      <c r="AD6" s="96"/>
      <c r="AE6" s="96"/>
      <c r="AF6" s="96"/>
      <c r="AG6" s="96"/>
      <c r="AH6" s="96"/>
      <c r="AI6" s="96"/>
      <c r="AJ6" s="96"/>
    </row>
    <row r="7" spans="1:36" s="106" customFormat="1" x14ac:dyDescent="0.25">
      <c r="A7" s="597" t="s">
        <v>152</v>
      </c>
      <c r="B7" s="598"/>
      <c r="C7" s="598"/>
      <c r="D7" s="598"/>
      <c r="E7" s="598"/>
      <c r="F7" s="598"/>
      <c r="G7" s="598"/>
      <c r="H7" s="598"/>
      <c r="I7" s="598"/>
      <c r="J7" s="598"/>
      <c r="K7" s="598"/>
      <c r="L7" s="598"/>
      <c r="M7" s="598"/>
      <c r="N7" s="598"/>
      <c r="O7" s="598"/>
      <c r="P7" s="598"/>
      <c r="Q7" s="598"/>
      <c r="R7" s="598"/>
      <c r="S7" s="598"/>
      <c r="T7" s="598"/>
      <c r="U7" s="598"/>
      <c r="V7" s="598"/>
      <c r="W7" s="598"/>
      <c r="X7" s="599"/>
      <c r="Y7" s="96"/>
      <c r="Z7" s="96"/>
      <c r="AA7" s="96"/>
      <c r="AB7" s="96"/>
      <c r="AC7" s="96"/>
      <c r="AD7" s="96"/>
      <c r="AE7" s="96"/>
      <c r="AF7" s="96"/>
      <c r="AG7" s="96"/>
      <c r="AH7" s="96"/>
      <c r="AI7" s="96"/>
      <c r="AJ7" s="96"/>
    </row>
    <row r="8" spans="1:36" s="106" customFormat="1" x14ac:dyDescent="0.25">
      <c r="A8" s="418"/>
      <c r="B8" s="418"/>
      <c r="C8" s="418"/>
      <c r="D8" s="418"/>
      <c r="E8" s="418"/>
      <c r="F8" s="418"/>
      <c r="G8" s="418"/>
      <c r="H8" s="418"/>
      <c r="I8" s="418"/>
      <c r="J8" s="418"/>
      <c r="K8" s="418"/>
      <c r="L8" s="418"/>
      <c r="M8" s="418"/>
      <c r="N8" s="418"/>
      <c r="O8" s="418"/>
      <c r="P8" s="419"/>
      <c r="Q8" s="418"/>
      <c r="R8" s="418"/>
      <c r="S8" s="418"/>
      <c r="T8" s="418"/>
      <c r="X8" s="420" t="s">
        <v>75</v>
      </c>
      <c r="Y8" s="96"/>
      <c r="Z8" s="96"/>
      <c r="AA8" s="96"/>
      <c r="AB8" s="96"/>
      <c r="AC8" s="96"/>
      <c r="AD8" s="96"/>
      <c r="AE8" s="96"/>
      <c r="AF8" s="96"/>
      <c r="AG8" s="96"/>
      <c r="AH8" s="96"/>
      <c r="AI8" s="96"/>
      <c r="AJ8" s="96"/>
    </row>
    <row r="9" spans="1:36" s="106" customFormat="1" ht="31.5" customHeight="1" x14ac:dyDescent="0.25">
      <c r="A9" s="545" t="s">
        <v>134</v>
      </c>
      <c r="B9" s="421"/>
      <c r="C9" s="600" t="s">
        <v>70</v>
      </c>
      <c r="D9" s="600"/>
      <c r="E9" s="600"/>
      <c r="F9" s="600"/>
      <c r="G9" s="600"/>
      <c r="H9" s="454"/>
      <c r="I9" s="600" t="s">
        <v>135</v>
      </c>
      <c r="J9" s="600"/>
      <c r="K9" s="600"/>
      <c r="L9" s="600"/>
      <c r="M9" s="600"/>
      <c r="N9" s="600" t="s">
        <v>31</v>
      </c>
      <c r="O9" s="600"/>
      <c r="P9" s="600"/>
      <c r="Q9" s="600"/>
      <c r="R9" s="600"/>
      <c r="S9" s="422"/>
      <c r="T9" s="523" t="s">
        <v>32</v>
      </c>
      <c r="U9" s="523"/>
      <c r="V9" s="523"/>
      <c r="W9" s="523"/>
      <c r="X9" s="524"/>
      <c r="Y9" s="96"/>
      <c r="Z9" s="96"/>
      <c r="AA9" s="96"/>
      <c r="AB9" s="96"/>
      <c r="AC9" s="96"/>
      <c r="AD9" s="96"/>
      <c r="AE9" s="96"/>
      <c r="AF9" s="96"/>
      <c r="AG9" s="96"/>
      <c r="AH9" s="96"/>
      <c r="AI9" s="96"/>
      <c r="AJ9" s="96"/>
    </row>
    <row r="10" spans="1:36" s="120" customFormat="1" ht="31.5" customHeight="1" x14ac:dyDescent="0.25">
      <c r="A10" s="546"/>
      <c r="B10" s="423"/>
      <c r="C10" s="590" t="s">
        <v>153</v>
      </c>
      <c r="D10" s="590"/>
      <c r="E10" s="590"/>
      <c r="F10" s="590"/>
      <c r="G10" s="590"/>
      <c r="H10" s="424"/>
      <c r="I10" s="590" t="s">
        <v>154</v>
      </c>
      <c r="J10" s="590"/>
      <c r="K10" s="590"/>
      <c r="L10" s="590"/>
      <c r="M10" s="590"/>
      <c r="N10" s="590" t="s">
        <v>155</v>
      </c>
      <c r="O10" s="590"/>
      <c r="P10" s="590"/>
      <c r="Q10" s="590"/>
      <c r="R10" s="590"/>
      <c r="S10" s="424"/>
      <c r="T10" s="591" t="s">
        <v>156</v>
      </c>
      <c r="U10" s="591"/>
      <c r="V10" s="591"/>
      <c r="W10" s="591"/>
      <c r="X10" s="592"/>
      <c r="Y10" s="96"/>
      <c r="Z10" s="96"/>
      <c r="AA10" s="96"/>
      <c r="AB10" s="96"/>
      <c r="AC10" s="96"/>
      <c r="AD10" s="96"/>
      <c r="AE10" s="96"/>
      <c r="AF10" s="96"/>
      <c r="AG10" s="96"/>
      <c r="AH10" s="96"/>
      <c r="AI10" s="96"/>
      <c r="AJ10" s="96"/>
    </row>
    <row r="11" spans="1:36" s="106" customFormat="1" x14ac:dyDescent="0.25">
      <c r="A11" s="425" t="s">
        <v>136</v>
      </c>
      <c r="B11" s="426"/>
      <c r="C11" s="427"/>
      <c r="D11" s="427"/>
      <c r="E11" s="427">
        <v>6.1836907744324776</v>
      </c>
      <c r="H11" s="428"/>
      <c r="I11" s="427"/>
      <c r="J11" s="427"/>
      <c r="K11" s="427">
        <v>-1</v>
      </c>
      <c r="N11" s="428"/>
      <c r="O11" s="428"/>
      <c r="P11" s="427">
        <v>24.500756962598658</v>
      </c>
      <c r="R11" s="429"/>
      <c r="S11" s="429"/>
      <c r="T11" s="428"/>
      <c r="U11" s="428"/>
      <c r="V11" s="427">
        <v>16.641214695940107</v>
      </c>
      <c r="W11" s="429"/>
      <c r="X11" s="430"/>
      <c r="Y11" s="96"/>
      <c r="Z11" s="96"/>
      <c r="AA11" s="96"/>
      <c r="AB11" s="96"/>
      <c r="AC11" s="96"/>
      <c r="AD11" s="96"/>
      <c r="AE11" s="96"/>
      <c r="AF11" s="96"/>
      <c r="AG11" s="96"/>
      <c r="AH11" s="96"/>
      <c r="AI11" s="96"/>
      <c r="AJ11" s="96"/>
    </row>
    <row r="12" spans="1:36" s="106" customFormat="1" x14ac:dyDescent="0.25">
      <c r="A12" s="425" t="s">
        <v>29</v>
      </c>
      <c r="B12" s="426"/>
      <c r="C12" s="427"/>
      <c r="D12" s="427"/>
      <c r="E12" s="427">
        <v>4.3418587743950354</v>
      </c>
      <c r="H12" s="428"/>
      <c r="I12" s="427"/>
      <c r="J12" s="427"/>
      <c r="K12" s="427">
        <v>-0.1</v>
      </c>
      <c r="N12" s="428"/>
      <c r="O12" s="428"/>
      <c r="P12" s="427">
        <v>24.683265475584946</v>
      </c>
      <c r="R12" s="429"/>
      <c r="S12" s="429"/>
      <c r="T12" s="428"/>
      <c r="U12" s="428"/>
      <c r="V12" s="427">
        <v>16.135508674982063</v>
      </c>
      <c r="W12" s="429"/>
      <c r="X12" s="430"/>
      <c r="Y12" s="96"/>
      <c r="Z12" s="96"/>
      <c r="AA12" s="96"/>
      <c r="AB12" s="96"/>
      <c r="AC12" s="96"/>
      <c r="AD12" s="96"/>
      <c r="AE12" s="96"/>
      <c r="AF12" s="96"/>
      <c r="AG12" s="96"/>
      <c r="AH12" s="96"/>
      <c r="AI12" s="96"/>
      <c r="AJ12" s="96"/>
    </row>
    <row r="13" spans="1:36" s="106" customFormat="1" x14ac:dyDescent="0.25">
      <c r="A13" s="431" t="s">
        <v>137</v>
      </c>
      <c r="B13" s="432"/>
      <c r="C13" s="433"/>
      <c r="D13" s="433"/>
      <c r="E13" s="433"/>
      <c r="F13" s="432"/>
      <c r="G13" s="432"/>
      <c r="H13" s="432"/>
      <c r="I13" s="433"/>
      <c r="J13" s="433"/>
      <c r="K13" s="433"/>
      <c r="L13" s="432"/>
      <c r="M13" s="432"/>
      <c r="N13" s="432"/>
      <c r="O13" s="432"/>
      <c r="P13" s="434"/>
      <c r="Q13" s="432"/>
      <c r="R13" s="433"/>
      <c r="S13" s="433"/>
      <c r="T13" s="432"/>
      <c r="U13" s="432"/>
      <c r="V13" s="434"/>
      <c r="W13" s="433"/>
      <c r="X13" s="435"/>
      <c r="Y13" s="96"/>
      <c r="Z13" s="96"/>
      <c r="AA13" s="96"/>
      <c r="AB13" s="96"/>
      <c r="AC13" s="96"/>
      <c r="AD13" s="96"/>
      <c r="AE13" s="96"/>
      <c r="AF13" s="96"/>
      <c r="AG13" s="96"/>
      <c r="AH13" s="96"/>
      <c r="AI13" s="96"/>
      <c r="AJ13" s="96"/>
    </row>
    <row r="14" spans="1:36" s="106" customFormat="1" x14ac:dyDescent="0.25">
      <c r="A14" s="436" t="s">
        <v>138</v>
      </c>
      <c r="B14" s="426"/>
      <c r="C14" s="70"/>
      <c r="D14" s="70"/>
      <c r="E14" s="70">
        <v>14.026834132611654</v>
      </c>
      <c r="F14" s="426"/>
      <c r="G14" s="426"/>
      <c r="H14" s="426"/>
      <c r="I14" s="70"/>
      <c r="J14" s="70"/>
      <c r="K14" s="70">
        <v>-6.5</v>
      </c>
      <c r="L14" s="426"/>
      <c r="M14" s="426"/>
      <c r="N14" s="426"/>
      <c r="O14" s="426"/>
      <c r="P14" s="70">
        <v>27.000230338963078</v>
      </c>
      <c r="Q14" s="426"/>
      <c r="R14" s="437"/>
      <c r="S14" s="437"/>
      <c r="T14" s="426"/>
      <c r="U14" s="426"/>
      <c r="V14" s="70">
        <v>11.089744293659692</v>
      </c>
      <c r="W14" s="437"/>
      <c r="X14" s="438"/>
      <c r="Y14" s="96"/>
      <c r="Z14" s="96"/>
      <c r="AA14" s="96"/>
      <c r="AB14" s="96"/>
      <c r="AC14" s="96"/>
      <c r="AD14" s="96"/>
      <c r="AE14" s="96"/>
      <c r="AF14" s="96"/>
      <c r="AG14" s="96"/>
      <c r="AH14" s="96"/>
      <c r="AI14" s="96"/>
      <c r="AJ14" s="96"/>
    </row>
    <row r="15" spans="1:36" s="106" customFormat="1" x14ac:dyDescent="0.25">
      <c r="A15" s="441" t="s">
        <v>139</v>
      </c>
      <c r="B15" s="439"/>
      <c r="C15" s="207"/>
      <c r="D15" s="207"/>
      <c r="E15" s="207">
        <v>0.3023501100551016</v>
      </c>
      <c r="F15" s="22"/>
      <c r="G15" s="439"/>
      <c r="H15" s="439"/>
      <c r="I15" s="207"/>
      <c r="J15" s="207"/>
      <c r="K15" s="207">
        <v>1.3</v>
      </c>
      <c r="L15" s="22"/>
      <c r="M15" s="439"/>
      <c r="N15" s="439"/>
      <c r="O15" s="439"/>
      <c r="P15" s="207">
        <v>23.638283111781774</v>
      </c>
      <c r="Q15" s="439"/>
      <c r="R15" s="207"/>
      <c r="S15" s="207"/>
      <c r="T15" s="439"/>
      <c r="U15" s="22"/>
      <c r="V15" s="60">
        <v>17.188511395173748</v>
      </c>
      <c r="W15" s="207"/>
      <c r="X15" s="440"/>
      <c r="Y15" s="96"/>
      <c r="Z15" s="96"/>
      <c r="AA15" s="96"/>
      <c r="AB15" s="96"/>
      <c r="AC15" s="96"/>
      <c r="AD15" s="96"/>
      <c r="AE15" s="96"/>
      <c r="AF15" s="96"/>
      <c r="AG15" s="96"/>
      <c r="AH15" s="96"/>
      <c r="AI15" s="96"/>
      <c r="AJ15" s="96"/>
    </row>
    <row r="16" spans="1:36" s="106" customFormat="1" x14ac:dyDescent="0.25">
      <c r="A16" s="436" t="s">
        <v>140</v>
      </c>
      <c r="B16" s="426"/>
      <c r="C16" s="70"/>
      <c r="D16" s="70"/>
      <c r="E16" s="70">
        <v>6.5178146377396331</v>
      </c>
      <c r="F16" s="426"/>
      <c r="G16" s="426"/>
      <c r="H16" s="426"/>
      <c r="I16" s="70"/>
      <c r="J16" s="70"/>
      <c r="K16" s="70">
        <v>0.4</v>
      </c>
      <c r="L16" s="426"/>
      <c r="M16" s="426"/>
      <c r="N16" s="426"/>
      <c r="O16" s="426"/>
      <c r="P16" s="70">
        <v>24.631259448273752</v>
      </c>
      <c r="Q16" s="426"/>
      <c r="R16" s="437"/>
      <c r="S16" s="437"/>
      <c r="T16" s="426"/>
      <c r="U16" s="426"/>
      <c r="V16" s="70">
        <v>16.837576246652787</v>
      </c>
      <c r="W16" s="437"/>
      <c r="X16" s="438"/>
      <c r="Y16" s="96"/>
      <c r="Z16" s="96"/>
      <c r="AA16" s="96"/>
      <c r="AB16" s="96"/>
      <c r="AC16" s="96"/>
      <c r="AD16" s="96"/>
      <c r="AE16" s="96"/>
      <c r="AF16" s="96"/>
      <c r="AG16" s="96"/>
      <c r="AH16" s="96"/>
      <c r="AI16" s="96"/>
      <c r="AJ16" s="96"/>
    </row>
    <row r="17" spans="1:36" s="106" customFormat="1" ht="16.5" x14ac:dyDescent="0.25">
      <c r="A17" s="441" t="s">
        <v>141</v>
      </c>
      <c r="B17" s="439"/>
      <c r="C17" s="207"/>
      <c r="D17" s="207"/>
      <c r="E17" s="207">
        <v>3.723689566775505</v>
      </c>
      <c r="F17" s="22"/>
      <c r="G17" s="439"/>
      <c r="H17" s="439"/>
      <c r="I17" s="207"/>
      <c r="J17" s="207"/>
      <c r="K17" s="207">
        <v>10.8</v>
      </c>
      <c r="L17" s="22"/>
      <c r="M17" s="439"/>
      <c r="N17" s="439"/>
      <c r="O17" s="439"/>
      <c r="P17" s="207">
        <v>27.120088504106093</v>
      </c>
      <c r="Q17" s="439"/>
      <c r="R17" s="207"/>
      <c r="S17" s="207"/>
      <c r="T17" s="439"/>
      <c r="U17" s="22"/>
      <c r="V17" s="60">
        <v>21.795885401072908</v>
      </c>
      <c r="W17" s="207"/>
      <c r="X17" s="440"/>
      <c r="Y17" s="96"/>
      <c r="Z17" s="96"/>
      <c r="AA17" s="96"/>
      <c r="AB17" s="96"/>
      <c r="AC17" s="96"/>
      <c r="AD17" s="96"/>
      <c r="AE17" s="96"/>
      <c r="AF17" s="96"/>
      <c r="AG17" s="96"/>
      <c r="AH17" s="96"/>
      <c r="AI17" s="96"/>
      <c r="AJ17" s="96"/>
    </row>
    <row r="18" spans="1:36" s="106" customFormat="1" x14ac:dyDescent="0.25">
      <c r="A18" s="431" t="s">
        <v>146</v>
      </c>
      <c r="B18" s="432"/>
      <c r="C18" s="433"/>
      <c r="D18" s="433"/>
      <c r="E18" s="433"/>
      <c r="F18" s="432"/>
      <c r="G18" s="432"/>
      <c r="H18" s="432"/>
      <c r="I18" s="433"/>
      <c r="J18" s="433"/>
      <c r="K18" s="433"/>
      <c r="L18" s="432"/>
      <c r="M18" s="432"/>
      <c r="N18" s="432"/>
      <c r="O18" s="432"/>
      <c r="P18" s="434"/>
      <c r="Q18" s="432"/>
      <c r="R18" s="433"/>
      <c r="S18" s="433"/>
      <c r="T18" s="432"/>
      <c r="U18" s="432"/>
      <c r="V18" s="434"/>
      <c r="W18" s="433"/>
      <c r="X18" s="435"/>
      <c r="Y18" s="96"/>
      <c r="Z18" s="96"/>
      <c r="AA18" s="96"/>
      <c r="AB18" s="96"/>
      <c r="AC18" s="96"/>
      <c r="AD18" s="96"/>
      <c r="AE18" s="96"/>
      <c r="AF18" s="96"/>
      <c r="AG18" s="96"/>
      <c r="AH18" s="96"/>
      <c r="AI18" s="96"/>
      <c r="AJ18" s="96"/>
    </row>
    <row r="19" spans="1:36" s="106" customFormat="1" x14ac:dyDescent="0.25">
      <c r="A19" s="460" t="s">
        <v>147</v>
      </c>
      <c r="B19" s="426"/>
      <c r="C19" s="70"/>
      <c r="D19" s="70"/>
      <c r="E19" s="70">
        <v>13.863277289691212</v>
      </c>
      <c r="F19" s="426"/>
      <c r="G19" s="426"/>
      <c r="H19" s="426"/>
      <c r="I19" s="70"/>
      <c r="J19" s="70"/>
      <c r="K19" s="70">
        <v>0.5</v>
      </c>
      <c r="L19" s="426"/>
      <c r="M19" s="426"/>
      <c r="N19" s="426"/>
      <c r="O19" s="426"/>
      <c r="P19" s="70">
        <v>28.679738409881537</v>
      </c>
      <c r="Q19" s="426"/>
      <c r="R19" s="437"/>
      <c r="S19" s="437"/>
      <c r="T19" s="426"/>
      <c r="U19" s="426"/>
      <c r="V19" s="70">
        <v>15.935384465996421</v>
      </c>
      <c r="W19" s="437"/>
      <c r="X19" s="438"/>
      <c r="Y19" s="96"/>
      <c r="Z19" s="96"/>
      <c r="AA19" s="96"/>
      <c r="AB19" s="96"/>
      <c r="AC19" s="96"/>
      <c r="AD19" s="96"/>
      <c r="AE19" s="96"/>
      <c r="AF19" s="96"/>
      <c r="AG19" s="96"/>
      <c r="AH19" s="96"/>
      <c r="AI19" s="96"/>
      <c r="AJ19" s="96"/>
    </row>
    <row r="20" spans="1:36" s="106" customFormat="1" x14ac:dyDescent="0.25">
      <c r="A20" s="459" t="s">
        <v>148</v>
      </c>
      <c r="B20" s="442"/>
      <c r="C20" s="443"/>
      <c r="D20" s="443"/>
      <c r="E20" s="443">
        <v>0.30480300989958664</v>
      </c>
      <c r="F20" s="26"/>
      <c r="G20" s="442"/>
      <c r="H20" s="442"/>
      <c r="I20" s="443"/>
      <c r="J20" s="443"/>
      <c r="K20" s="443">
        <v>-0.4</v>
      </c>
      <c r="L20" s="26"/>
      <c r="M20" s="442"/>
      <c r="N20" s="442"/>
      <c r="O20" s="442"/>
      <c r="P20" s="443">
        <v>23.020006885985225</v>
      </c>
      <c r="Q20" s="442"/>
      <c r="R20" s="443"/>
      <c r="S20" s="443"/>
      <c r="T20" s="442"/>
      <c r="U20" s="26"/>
      <c r="V20" s="406">
        <v>16.221630734187656</v>
      </c>
      <c r="W20" s="443"/>
      <c r="X20" s="444"/>
      <c r="Y20" s="96"/>
      <c r="Z20" s="96"/>
      <c r="AA20" s="96"/>
      <c r="AB20" s="96"/>
      <c r="AC20" s="96"/>
      <c r="AD20" s="96"/>
      <c r="AE20" s="96"/>
      <c r="AF20" s="96"/>
      <c r="AG20" s="96"/>
      <c r="AH20" s="96"/>
      <c r="AI20" s="96"/>
      <c r="AJ20" s="96"/>
    </row>
    <row r="21" spans="1:36" x14ac:dyDescent="0.25">
      <c r="A21" s="62"/>
      <c r="B21" s="274"/>
      <c r="C21" s="437"/>
      <c r="D21" s="437"/>
      <c r="E21" s="437"/>
      <c r="F21" s="62"/>
      <c r="G21" s="274"/>
      <c r="H21" s="274"/>
      <c r="I21" s="437"/>
      <c r="J21" s="437"/>
      <c r="K21" s="437"/>
      <c r="L21" s="62"/>
      <c r="M21" s="274"/>
      <c r="N21" s="274"/>
      <c r="O21" s="274"/>
      <c r="P21" s="437"/>
      <c r="Q21" s="274"/>
      <c r="R21" s="437"/>
      <c r="S21" s="437"/>
      <c r="T21" s="274"/>
      <c r="U21" s="62"/>
      <c r="V21" s="437"/>
      <c r="W21" s="437"/>
      <c r="X21" s="274"/>
    </row>
    <row r="22" spans="1:36" x14ac:dyDescent="0.25">
      <c r="X22" s="265"/>
    </row>
    <row r="23" spans="1:36" x14ac:dyDescent="0.25">
      <c r="A23" s="223"/>
      <c r="B23" s="188"/>
      <c r="C23" s="224"/>
      <c r="D23" s="224"/>
      <c r="E23" s="225"/>
      <c r="F23" s="225"/>
      <c r="G23" s="224"/>
      <c r="H23" s="224"/>
      <c r="I23" s="224"/>
      <c r="J23" s="224"/>
      <c r="K23" s="225"/>
      <c r="L23" s="225"/>
      <c r="M23" s="224"/>
      <c r="N23" s="224"/>
      <c r="O23" s="224"/>
      <c r="P23" s="224"/>
      <c r="Q23" s="224"/>
      <c r="R23" s="226"/>
      <c r="S23" s="226"/>
      <c r="T23" s="446"/>
      <c r="U23" s="446"/>
      <c r="V23" s="446"/>
      <c r="W23" s="446"/>
      <c r="X23" s="447"/>
    </row>
    <row r="24" spans="1:36" x14ac:dyDescent="0.25">
      <c r="A24" s="505" t="s">
        <v>46</v>
      </c>
      <c r="B24" s="506"/>
      <c r="C24" s="506"/>
      <c r="D24" s="506"/>
      <c r="E24" s="506"/>
      <c r="F24" s="506"/>
      <c r="G24" s="506"/>
      <c r="H24" s="506"/>
      <c r="I24" s="506"/>
      <c r="J24" s="506"/>
      <c r="K24" s="506"/>
      <c r="L24" s="506"/>
      <c r="M24" s="506"/>
      <c r="N24" s="506"/>
      <c r="O24" s="506"/>
      <c r="P24" s="506"/>
      <c r="Q24" s="506"/>
      <c r="R24" s="506"/>
      <c r="S24" s="415"/>
      <c r="T24" s="145"/>
      <c r="U24" s="145"/>
      <c r="V24" s="145"/>
      <c r="W24" s="145"/>
      <c r="X24" s="448"/>
    </row>
    <row r="25" spans="1:36" x14ac:dyDescent="0.25">
      <c r="A25" s="567" t="s">
        <v>142</v>
      </c>
      <c r="B25" s="568"/>
      <c r="C25" s="568"/>
      <c r="D25" s="568"/>
      <c r="E25" s="568"/>
      <c r="F25" s="568"/>
      <c r="G25" s="568"/>
      <c r="H25" s="568"/>
      <c r="I25" s="568"/>
      <c r="J25" s="568"/>
      <c r="K25" s="568"/>
      <c r="L25" s="568"/>
      <c r="M25" s="568"/>
      <c r="N25" s="568"/>
      <c r="O25" s="568"/>
      <c r="P25" s="568"/>
      <c r="Q25" s="568"/>
      <c r="R25" s="568"/>
      <c r="S25" s="568"/>
      <c r="T25" s="568"/>
      <c r="U25" s="568"/>
      <c r="V25" s="568"/>
      <c r="W25" s="568"/>
      <c r="X25" s="569"/>
    </row>
    <row r="26" spans="1:36" ht="15.75" customHeight="1" x14ac:dyDescent="0.25">
      <c r="A26" s="505" t="s">
        <v>60</v>
      </c>
      <c r="B26" s="506"/>
      <c r="C26" s="506"/>
      <c r="D26" s="506"/>
      <c r="E26" s="506"/>
      <c r="F26" s="506"/>
      <c r="G26" s="506"/>
      <c r="H26" s="415"/>
      <c r="I26" s="415"/>
      <c r="J26" s="415"/>
      <c r="K26" s="415"/>
      <c r="L26" s="415"/>
      <c r="M26" s="415"/>
      <c r="N26" s="415"/>
      <c r="O26" s="415"/>
      <c r="P26" s="82"/>
      <c r="Q26" s="415"/>
      <c r="R26" s="415"/>
      <c r="S26" s="415"/>
      <c r="T26" s="8"/>
      <c r="U26" s="8"/>
      <c r="V26" s="8"/>
      <c r="W26" s="8"/>
      <c r="X26" s="449"/>
    </row>
    <row r="27" spans="1:36" ht="37.5" customHeight="1" x14ac:dyDescent="0.25">
      <c r="A27" s="567" t="s">
        <v>149</v>
      </c>
      <c r="B27" s="568"/>
      <c r="C27" s="568"/>
      <c r="D27" s="568"/>
      <c r="E27" s="568"/>
      <c r="F27" s="568"/>
      <c r="G27" s="568"/>
      <c r="H27" s="568"/>
      <c r="I27" s="568"/>
      <c r="J27" s="568"/>
      <c r="K27" s="568"/>
      <c r="L27" s="568"/>
      <c r="M27" s="568"/>
      <c r="N27" s="568"/>
      <c r="O27" s="568"/>
      <c r="P27" s="568"/>
      <c r="Q27" s="568"/>
      <c r="R27" s="568"/>
      <c r="S27" s="568"/>
      <c r="T27" s="568"/>
      <c r="U27" s="568"/>
      <c r="V27" s="568"/>
      <c r="W27" s="568"/>
      <c r="X27" s="569"/>
    </row>
    <row r="28" spans="1:36" ht="15.75" customHeight="1" x14ac:dyDescent="0.25">
      <c r="A28" s="505" t="s">
        <v>143</v>
      </c>
      <c r="B28" s="506"/>
      <c r="C28" s="506"/>
      <c r="D28" s="506"/>
      <c r="E28" s="506"/>
      <c r="F28" s="506"/>
      <c r="G28" s="506"/>
      <c r="H28" s="506"/>
      <c r="I28" s="506"/>
      <c r="J28" s="506"/>
      <c r="K28" s="506"/>
      <c r="L28" s="506"/>
      <c r="M28" s="506"/>
      <c r="N28" s="506"/>
      <c r="O28" s="506"/>
      <c r="P28" s="506"/>
      <c r="Q28" s="506"/>
      <c r="R28" s="506"/>
      <c r="S28" s="506"/>
      <c r="T28" s="506"/>
      <c r="U28" s="506"/>
      <c r="V28" s="506"/>
      <c r="W28" s="506"/>
      <c r="X28" s="589"/>
    </row>
    <row r="29" spans="1:36" x14ac:dyDescent="0.25">
      <c r="A29" s="86" t="str">
        <f>'Anexo 1 '!A164</f>
        <v>Actualizado el 30 de septiembre de 2021</v>
      </c>
      <c r="B29" s="87"/>
      <c r="C29" s="231"/>
      <c r="D29" s="231"/>
      <c r="E29" s="231"/>
      <c r="F29" s="231"/>
      <c r="G29" s="231"/>
      <c r="H29" s="231"/>
      <c r="I29" s="231"/>
      <c r="J29" s="231"/>
      <c r="K29" s="231"/>
      <c r="L29" s="231"/>
      <c r="M29" s="231"/>
      <c r="N29" s="231"/>
      <c r="O29" s="231"/>
      <c r="P29" s="450"/>
      <c r="Q29" s="231"/>
      <c r="R29" s="231"/>
      <c r="S29" s="231"/>
      <c r="T29" s="8"/>
      <c r="U29" s="8"/>
      <c r="V29" s="8"/>
      <c r="W29" s="8"/>
      <c r="X29" s="449"/>
    </row>
    <row r="30" spans="1:36" x14ac:dyDescent="0.25">
      <c r="A30" s="157"/>
      <c r="B30" s="91"/>
      <c r="C30" s="232"/>
      <c r="D30" s="232"/>
      <c r="E30" s="232"/>
      <c r="F30" s="232"/>
      <c r="G30" s="232"/>
      <c r="H30" s="232"/>
      <c r="I30" s="232"/>
      <c r="J30" s="232"/>
      <c r="K30" s="232"/>
      <c r="L30" s="232"/>
      <c r="M30" s="232"/>
      <c r="N30" s="232"/>
      <c r="O30" s="232"/>
      <c r="P30" s="451"/>
      <c r="Q30" s="232"/>
      <c r="R30" s="232"/>
      <c r="S30" s="232"/>
      <c r="T30" s="452"/>
      <c r="U30" s="452"/>
      <c r="V30" s="452"/>
      <c r="W30" s="452"/>
      <c r="X30" s="453"/>
    </row>
  </sheetData>
  <mergeCells count="18">
    <mergeCell ref="A3:X4"/>
    <mergeCell ref="A5:X5"/>
    <mergeCell ref="A6:X6"/>
    <mergeCell ref="A7:X7"/>
    <mergeCell ref="A9:A10"/>
    <mergeCell ref="C9:G9"/>
    <mergeCell ref="I9:M9"/>
    <mergeCell ref="N9:R9"/>
    <mergeCell ref="T9:X9"/>
    <mergeCell ref="C10:G10"/>
    <mergeCell ref="A27:X27"/>
    <mergeCell ref="A28:X28"/>
    <mergeCell ref="I10:M10"/>
    <mergeCell ref="N10:R10"/>
    <mergeCell ref="T10:X10"/>
    <mergeCell ref="A24:R24"/>
    <mergeCell ref="A25:X25"/>
    <mergeCell ref="A26:G26"/>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6"/>
  <sheetViews>
    <sheetView showGridLines="0" zoomScale="90" zoomScaleNormal="90" workbookViewId="0">
      <pane ySplit="9" topLeftCell="A150" activePane="bottomLeft" state="frozen"/>
      <selection activeCell="AG3" sqref="AG3"/>
      <selection pane="bottomLeft" activeCell="K146" sqref="K146"/>
    </sheetView>
  </sheetViews>
  <sheetFormatPr baseColWidth="10" defaultRowHeight="12.75" x14ac:dyDescent="0.2"/>
  <cols>
    <col min="1" max="1" width="9.140625" style="18" customWidth="1"/>
    <col min="2" max="2" width="2.28515625" style="18" customWidth="1"/>
    <col min="3" max="3" width="6.140625" style="18" customWidth="1"/>
    <col min="4" max="5" width="13.7109375" style="95" customWidth="1"/>
    <col min="6" max="11" width="8.42578125" style="95" customWidth="1"/>
    <col min="12" max="16384" width="11.42578125" style="2"/>
  </cols>
  <sheetData>
    <row r="1" spans="1:11" ht="60" customHeight="1" x14ac:dyDescent="0.2">
      <c r="A1" s="507"/>
      <c r="B1" s="507"/>
      <c r="C1" s="507"/>
      <c r="D1" s="507"/>
      <c r="E1" s="507"/>
      <c r="F1" s="507"/>
      <c r="G1" s="507"/>
      <c r="H1" s="507"/>
      <c r="I1" s="507"/>
      <c r="J1" s="507"/>
      <c r="K1" s="507"/>
    </row>
    <row r="2" spans="1:11" ht="5.25" customHeight="1" x14ac:dyDescent="0.2">
      <c r="A2" s="4"/>
      <c r="B2" s="4"/>
      <c r="C2" s="4"/>
      <c r="D2" s="20"/>
      <c r="E2" s="20"/>
      <c r="F2" s="20"/>
      <c r="G2" s="20"/>
      <c r="H2" s="20"/>
      <c r="I2" s="20"/>
      <c r="J2" s="20"/>
      <c r="K2" s="20"/>
    </row>
    <row r="3" spans="1:11" ht="13.5" customHeight="1" x14ac:dyDescent="0.2">
      <c r="A3" s="508" t="s">
        <v>20</v>
      </c>
      <c r="B3" s="508"/>
      <c r="C3" s="508"/>
      <c r="D3" s="508"/>
      <c r="E3" s="508"/>
      <c r="F3" s="508"/>
      <c r="G3" s="508"/>
      <c r="H3" s="508"/>
      <c r="I3" s="508"/>
      <c r="J3" s="508"/>
      <c r="K3" s="508"/>
    </row>
    <row r="4" spans="1:11" ht="13.5" customHeight="1" x14ac:dyDescent="0.2">
      <c r="A4" s="508"/>
      <c r="B4" s="508"/>
      <c r="C4" s="508"/>
      <c r="D4" s="508"/>
      <c r="E4" s="508"/>
      <c r="F4" s="508"/>
      <c r="G4" s="508"/>
      <c r="H4" s="508"/>
      <c r="I4" s="508"/>
      <c r="J4" s="508"/>
      <c r="K4" s="508"/>
    </row>
    <row r="5" spans="1:11" ht="13.5" customHeight="1" x14ac:dyDescent="0.2">
      <c r="A5" s="21" t="s">
        <v>21</v>
      </c>
      <c r="B5" s="22"/>
      <c r="C5" s="22"/>
      <c r="D5" s="23"/>
      <c r="E5" s="23"/>
      <c r="F5" s="23"/>
      <c r="G5" s="23"/>
      <c r="H5" s="23"/>
      <c r="I5" s="23"/>
      <c r="J5" s="23"/>
      <c r="K5" s="24"/>
    </row>
    <row r="6" spans="1:11" ht="13.5" customHeight="1" x14ac:dyDescent="0.2">
      <c r="A6" s="21" t="s">
        <v>22</v>
      </c>
      <c r="B6" s="22"/>
      <c r="C6" s="22"/>
      <c r="D6" s="23"/>
      <c r="E6" s="23"/>
      <c r="F6" s="23"/>
      <c r="G6" s="23"/>
      <c r="H6" s="23"/>
      <c r="I6" s="23"/>
      <c r="J6" s="23"/>
      <c r="K6" s="24"/>
    </row>
    <row r="7" spans="1:11" ht="13.5" customHeight="1" x14ac:dyDescent="0.2">
      <c r="A7" s="25" t="s">
        <v>151</v>
      </c>
      <c r="B7" s="26"/>
      <c r="C7" s="26"/>
      <c r="D7" s="27"/>
      <c r="E7" s="27"/>
      <c r="F7" s="27"/>
      <c r="G7" s="27"/>
      <c r="H7" s="27"/>
      <c r="I7" s="27"/>
      <c r="J7" s="28"/>
      <c r="K7" s="29"/>
    </row>
    <row r="8" spans="1:11" s="31" customFormat="1" ht="29.25" customHeight="1" x14ac:dyDescent="0.2">
      <c r="A8" s="509" t="s">
        <v>23</v>
      </c>
      <c r="B8" s="30"/>
      <c r="C8" s="511" t="s">
        <v>24</v>
      </c>
      <c r="D8" s="513" t="s">
        <v>25</v>
      </c>
      <c r="E8" s="513"/>
      <c r="F8" s="514" t="s">
        <v>26</v>
      </c>
      <c r="G8" s="514"/>
      <c r="H8" s="514"/>
      <c r="I8" s="515" t="s">
        <v>27</v>
      </c>
      <c r="J8" s="515"/>
      <c r="K8" s="516"/>
    </row>
    <row r="9" spans="1:11" s="31" customFormat="1" ht="24" x14ac:dyDescent="0.2">
      <c r="A9" s="510"/>
      <c r="B9" s="32"/>
      <c r="C9" s="512"/>
      <c r="D9" s="33" t="s">
        <v>28</v>
      </c>
      <c r="E9" s="33" t="s">
        <v>29</v>
      </c>
      <c r="F9" s="33" t="s">
        <v>30</v>
      </c>
      <c r="G9" s="33" t="s">
        <v>31</v>
      </c>
      <c r="H9" s="33" t="s">
        <v>32</v>
      </c>
      <c r="I9" s="34" t="s">
        <v>30</v>
      </c>
      <c r="J9" s="34" t="s">
        <v>31</v>
      </c>
      <c r="K9" s="35" t="s">
        <v>32</v>
      </c>
    </row>
    <row r="10" spans="1:11" s="18" customFormat="1" ht="13.5" customHeight="1" x14ac:dyDescent="0.2">
      <c r="A10" s="36">
        <v>2009</v>
      </c>
      <c r="B10" s="37"/>
      <c r="C10" s="367" t="s">
        <v>33</v>
      </c>
      <c r="D10" s="40">
        <v>757117</v>
      </c>
      <c r="E10" s="40">
        <v>678660.64850000013</v>
      </c>
      <c r="F10" s="368" t="s">
        <v>34</v>
      </c>
      <c r="G10" s="368" t="s">
        <v>34</v>
      </c>
      <c r="H10" s="368" t="s">
        <v>34</v>
      </c>
      <c r="I10" s="368" t="s">
        <v>34</v>
      </c>
      <c r="J10" s="368" t="s">
        <v>34</v>
      </c>
      <c r="K10" s="369" t="s">
        <v>34</v>
      </c>
    </row>
    <row r="11" spans="1:11" ht="13.5" customHeight="1" x14ac:dyDescent="0.2">
      <c r="A11" s="43"/>
      <c r="B11" s="44"/>
      <c r="C11" s="23" t="s">
        <v>35</v>
      </c>
      <c r="D11" s="47">
        <v>816612</v>
      </c>
      <c r="E11" s="47">
        <v>695754.57950000034</v>
      </c>
      <c r="F11" s="60" t="s">
        <v>34</v>
      </c>
      <c r="G11" s="60" t="s">
        <v>34</v>
      </c>
      <c r="H11" s="60" t="s">
        <v>34</v>
      </c>
      <c r="I11" s="60" t="s">
        <v>34</v>
      </c>
      <c r="J11" s="60" t="s">
        <v>34</v>
      </c>
      <c r="K11" s="67" t="s">
        <v>34</v>
      </c>
    </row>
    <row r="12" spans="1:11" s="18" customFormat="1" ht="13.5" customHeight="1" x14ac:dyDescent="0.2">
      <c r="A12" s="43"/>
      <c r="B12" s="44"/>
      <c r="C12" s="370" t="s">
        <v>36</v>
      </c>
      <c r="D12" s="52">
        <v>734996</v>
      </c>
      <c r="E12" s="52">
        <v>635398.91900000011</v>
      </c>
      <c r="F12" s="59" t="s">
        <v>34</v>
      </c>
      <c r="G12" s="59" t="s">
        <v>34</v>
      </c>
      <c r="H12" s="59" t="s">
        <v>34</v>
      </c>
      <c r="I12" s="59" t="s">
        <v>34</v>
      </c>
      <c r="J12" s="59" t="s">
        <v>34</v>
      </c>
      <c r="K12" s="65" t="s">
        <v>34</v>
      </c>
    </row>
    <row r="13" spans="1:11" ht="13.5" customHeight="1" x14ac:dyDescent="0.2">
      <c r="A13" s="43"/>
      <c r="B13" s="44"/>
      <c r="C13" s="23" t="s">
        <v>37</v>
      </c>
      <c r="D13" s="47">
        <v>767767</v>
      </c>
      <c r="E13" s="47">
        <v>741963.02499999979</v>
      </c>
      <c r="F13" s="60" t="s">
        <v>34</v>
      </c>
      <c r="G13" s="60" t="s">
        <v>34</v>
      </c>
      <c r="H13" s="60" t="s">
        <v>34</v>
      </c>
      <c r="I13" s="60" t="s">
        <v>34</v>
      </c>
      <c r="J13" s="60" t="s">
        <v>34</v>
      </c>
      <c r="K13" s="67" t="s">
        <v>34</v>
      </c>
    </row>
    <row r="14" spans="1:11" s="18" customFormat="1" ht="13.5" customHeight="1" x14ac:dyDescent="0.2">
      <c r="A14" s="43"/>
      <c r="B14" s="44"/>
      <c r="C14" s="370" t="s">
        <v>38</v>
      </c>
      <c r="D14" s="52">
        <v>790129</v>
      </c>
      <c r="E14" s="52">
        <v>700399.2784999999</v>
      </c>
      <c r="F14" s="59" t="s">
        <v>34</v>
      </c>
      <c r="G14" s="59" t="s">
        <v>34</v>
      </c>
      <c r="H14" s="59" t="s">
        <v>34</v>
      </c>
      <c r="I14" s="59" t="s">
        <v>34</v>
      </c>
      <c r="J14" s="59" t="s">
        <v>34</v>
      </c>
      <c r="K14" s="65" t="s">
        <v>34</v>
      </c>
    </row>
    <row r="15" spans="1:11" ht="13.5" customHeight="1" x14ac:dyDescent="0.2">
      <c r="A15" s="43"/>
      <c r="B15" s="44"/>
      <c r="C15" s="23" t="s">
        <v>39</v>
      </c>
      <c r="D15" s="47">
        <v>751160</v>
      </c>
      <c r="E15" s="47">
        <v>725187.071</v>
      </c>
      <c r="F15" s="60" t="s">
        <v>34</v>
      </c>
      <c r="G15" s="60" t="s">
        <v>34</v>
      </c>
      <c r="H15" s="60" t="s">
        <v>34</v>
      </c>
      <c r="I15" s="60" t="s">
        <v>34</v>
      </c>
      <c r="J15" s="60" t="s">
        <v>34</v>
      </c>
      <c r="K15" s="67" t="s">
        <v>34</v>
      </c>
    </row>
    <row r="16" spans="1:11" s="18" customFormat="1" ht="13.5" customHeight="1" x14ac:dyDescent="0.2">
      <c r="A16" s="43"/>
      <c r="B16" s="44"/>
      <c r="C16" s="370" t="s">
        <v>40</v>
      </c>
      <c r="D16" s="52">
        <v>750262</v>
      </c>
      <c r="E16" s="52">
        <v>731458.28799999994</v>
      </c>
      <c r="F16" s="59" t="s">
        <v>34</v>
      </c>
      <c r="G16" s="59" t="s">
        <v>34</v>
      </c>
      <c r="H16" s="59" t="s">
        <v>34</v>
      </c>
      <c r="I16" s="59" t="s">
        <v>34</v>
      </c>
      <c r="J16" s="59" t="s">
        <v>34</v>
      </c>
      <c r="K16" s="65" t="s">
        <v>34</v>
      </c>
    </row>
    <row r="17" spans="1:11" ht="13.5" customHeight="1" x14ac:dyDescent="0.2">
      <c r="A17" s="43"/>
      <c r="B17" s="44"/>
      <c r="C17" s="23" t="s">
        <v>41</v>
      </c>
      <c r="D17" s="47">
        <v>800924</v>
      </c>
      <c r="E17" s="47">
        <v>716674.87049999973</v>
      </c>
      <c r="F17" s="60" t="s">
        <v>34</v>
      </c>
      <c r="G17" s="60" t="s">
        <v>34</v>
      </c>
      <c r="H17" s="60" t="s">
        <v>34</v>
      </c>
      <c r="I17" s="60" t="s">
        <v>34</v>
      </c>
      <c r="J17" s="60" t="s">
        <v>34</v>
      </c>
      <c r="K17" s="67" t="s">
        <v>34</v>
      </c>
    </row>
    <row r="18" spans="1:11" s="18" customFormat="1" ht="13.5" customHeight="1" x14ac:dyDescent="0.2">
      <c r="A18" s="43"/>
      <c r="B18" s="44"/>
      <c r="C18" s="370" t="s">
        <v>42</v>
      </c>
      <c r="D18" s="52">
        <v>804175</v>
      </c>
      <c r="E18" s="52">
        <v>701444.9589999998</v>
      </c>
      <c r="F18" s="59" t="s">
        <v>34</v>
      </c>
      <c r="G18" s="59" t="s">
        <v>34</v>
      </c>
      <c r="H18" s="59" t="s">
        <v>34</v>
      </c>
      <c r="I18" s="59" t="s">
        <v>34</v>
      </c>
      <c r="J18" s="59" t="s">
        <v>34</v>
      </c>
      <c r="K18" s="65" t="s">
        <v>34</v>
      </c>
    </row>
    <row r="19" spans="1:11" ht="13.5" customHeight="1" x14ac:dyDescent="0.2">
      <c r="A19" s="55">
        <v>2010</v>
      </c>
      <c r="B19" s="56"/>
      <c r="C19" s="23" t="s">
        <v>43</v>
      </c>
      <c r="D19" s="47">
        <v>692439</v>
      </c>
      <c r="E19" s="47">
        <v>661697.38400000008</v>
      </c>
      <c r="F19" s="60" t="s">
        <v>34</v>
      </c>
      <c r="G19" s="60" t="s">
        <v>34</v>
      </c>
      <c r="H19" s="60" t="s">
        <v>34</v>
      </c>
      <c r="I19" s="60" t="s">
        <v>34</v>
      </c>
      <c r="J19" s="60" t="s">
        <v>34</v>
      </c>
      <c r="K19" s="67" t="s">
        <v>34</v>
      </c>
    </row>
    <row r="20" spans="1:11" s="18" customFormat="1" ht="13.5" customHeight="1" x14ac:dyDescent="0.2">
      <c r="A20" s="55"/>
      <c r="B20" s="56"/>
      <c r="C20" s="57" t="s">
        <v>44</v>
      </c>
      <c r="D20" s="52">
        <v>741123</v>
      </c>
      <c r="E20" s="52">
        <v>711607.67499999993</v>
      </c>
      <c r="F20" s="59" t="s">
        <v>34</v>
      </c>
      <c r="G20" s="59" t="s">
        <v>34</v>
      </c>
      <c r="H20" s="59" t="s">
        <v>34</v>
      </c>
      <c r="I20" s="59" t="s">
        <v>34</v>
      </c>
      <c r="J20" s="59" t="s">
        <v>34</v>
      </c>
      <c r="K20" s="65" t="s">
        <v>34</v>
      </c>
    </row>
    <row r="21" spans="1:11" ht="13.5" customHeight="1" x14ac:dyDescent="0.2">
      <c r="A21" s="55"/>
      <c r="B21" s="56"/>
      <c r="C21" s="23" t="s">
        <v>45</v>
      </c>
      <c r="D21" s="47">
        <v>813412</v>
      </c>
      <c r="E21" s="47">
        <v>761517.15349999978</v>
      </c>
      <c r="F21" s="60" t="s">
        <v>34</v>
      </c>
      <c r="G21" s="60" t="s">
        <v>34</v>
      </c>
      <c r="H21" s="60" t="s">
        <v>34</v>
      </c>
      <c r="I21" s="60" t="s">
        <v>34</v>
      </c>
      <c r="J21" s="60" t="s">
        <v>34</v>
      </c>
      <c r="K21" s="67" t="s">
        <v>34</v>
      </c>
    </row>
    <row r="22" spans="1:11" s="18" customFormat="1" ht="13.5" customHeight="1" x14ac:dyDescent="0.2">
      <c r="A22" s="55"/>
      <c r="B22" s="56"/>
      <c r="C22" s="57" t="s">
        <v>33</v>
      </c>
      <c r="D22" s="52">
        <v>712879.77860099997</v>
      </c>
      <c r="E22" s="52">
        <v>686064.2699999999</v>
      </c>
      <c r="F22" s="59">
        <v>-5.8428514217749807</v>
      </c>
      <c r="G22" s="59" t="s">
        <v>34</v>
      </c>
      <c r="H22" s="59" t="s">
        <v>34</v>
      </c>
      <c r="I22" s="59">
        <v>1.0909165746332263</v>
      </c>
      <c r="J22" s="59" t="s">
        <v>34</v>
      </c>
      <c r="K22" s="65" t="s">
        <v>34</v>
      </c>
    </row>
    <row r="23" spans="1:11" ht="13.5" customHeight="1" x14ac:dyDescent="0.2">
      <c r="A23" s="55"/>
      <c r="B23" s="56"/>
      <c r="C23" s="23" t="s">
        <v>35</v>
      </c>
      <c r="D23" s="47">
        <v>813099.5</v>
      </c>
      <c r="E23" s="47">
        <v>755619.38850000012</v>
      </c>
      <c r="F23" s="60">
        <v>-0.43013083324761681</v>
      </c>
      <c r="G23" s="60" t="s">
        <v>34</v>
      </c>
      <c r="H23" s="60" t="s">
        <v>34</v>
      </c>
      <c r="I23" s="60">
        <v>8.6042996717349922</v>
      </c>
      <c r="J23" s="60" t="s">
        <v>34</v>
      </c>
      <c r="K23" s="67" t="s">
        <v>34</v>
      </c>
    </row>
    <row r="24" spans="1:11" s="18" customFormat="1" ht="13.5" customHeight="1" x14ac:dyDescent="0.2">
      <c r="A24" s="55"/>
      <c r="B24" s="56"/>
      <c r="C24" s="370" t="s">
        <v>36</v>
      </c>
      <c r="D24" s="52">
        <v>735585</v>
      </c>
      <c r="E24" s="52">
        <v>708921.55249999987</v>
      </c>
      <c r="F24" s="59">
        <v>8.0136490538734506E-2</v>
      </c>
      <c r="G24" s="59" t="s">
        <v>34</v>
      </c>
      <c r="H24" s="59" t="s">
        <v>34</v>
      </c>
      <c r="I24" s="59">
        <v>11.571098297697887</v>
      </c>
      <c r="J24" s="59" t="s">
        <v>34</v>
      </c>
      <c r="K24" s="65" t="s">
        <v>34</v>
      </c>
    </row>
    <row r="25" spans="1:11" ht="13.5" customHeight="1" x14ac:dyDescent="0.2">
      <c r="A25" s="61"/>
      <c r="B25" s="62"/>
      <c r="C25" s="23" t="s">
        <v>37</v>
      </c>
      <c r="D25" s="47">
        <v>815345</v>
      </c>
      <c r="E25" s="47">
        <v>754067.74250000017</v>
      </c>
      <c r="F25" s="60">
        <v>6.1969321421733383</v>
      </c>
      <c r="G25" s="60" t="s">
        <v>34</v>
      </c>
      <c r="H25" s="60" t="s">
        <v>34</v>
      </c>
      <c r="I25" s="60">
        <v>1.6314448418774532</v>
      </c>
      <c r="J25" s="60" t="s">
        <v>34</v>
      </c>
      <c r="K25" s="67" t="s">
        <v>34</v>
      </c>
    </row>
    <row r="26" spans="1:11" s="18" customFormat="1" ht="13.5" customHeight="1" x14ac:dyDescent="0.2">
      <c r="A26" s="61"/>
      <c r="B26" s="62"/>
      <c r="C26" s="370" t="s">
        <v>38</v>
      </c>
      <c r="D26" s="52">
        <v>855570</v>
      </c>
      <c r="E26" s="52">
        <v>749920.79799999995</v>
      </c>
      <c r="F26" s="59">
        <v>8.2823184568595849</v>
      </c>
      <c r="G26" s="59" t="s">
        <v>34</v>
      </c>
      <c r="H26" s="59" t="s">
        <v>34</v>
      </c>
      <c r="I26" s="59">
        <v>7.0704698048885888</v>
      </c>
      <c r="J26" s="59" t="s">
        <v>34</v>
      </c>
      <c r="K26" s="65" t="s">
        <v>34</v>
      </c>
    </row>
    <row r="27" spans="1:11" ht="13.5" customHeight="1" x14ac:dyDescent="0.2">
      <c r="A27" s="61"/>
      <c r="B27" s="62"/>
      <c r="C27" s="23" t="s">
        <v>39</v>
      </c>
      <c r="D27" s="47">
        <v>784709</v>
      </c>
      <c r="E27" s="47">
        <v>777478.74600000004</v>
      </c>
      <c r="F27" s="60">
        <v>4.4662921348314484</v>
      </c>
      <c r="G27" s="60" t="s">
        <v>34</v>
      </c>
      <c r="H27" s="60" t="s">
        <v>34</v>
      </c>
      <c r="I27" s="60">
        <v>7.2107842363891166</v>
      </c>
      <c r="J27" s="60" t="s">
        <v>34</v>
      </c>
      <c r="K27" s="67" t="s">
        <v>34</v>
      </c>
    </row>
    <row r="28" spans="1:11" s="18" customFormat="1" ht="13.5" customHeight="1" x14ac:dyDescent="0.2">
      <c r="A28" s="61"/>
      <c r="B28" s="62"/>
      <c r="C28" s="370" t="s">
        <v>40</v>
      </c>
      <c r="D28" s="52">
        <v>834038.5</v>
      </c>
      <c r="E28" s="52">
        <v>795135.37360000017</v>
      </c>
      <c r="F28" s="59">
        <v>11.166299239465687</v>
      </c>
      <c r="G28" s="59" t="s">
        <v>34</v>
      </c>
      <c r="H28" s="59" t="s">
        <v>34</v>
      </c>
      <c r="I28" s="59">
        <v>8.7054978588198395</v>
      </c>
      <c r="J28" s="59" t="s">
        <v>34</v>
      </c>
      <c r="K28" s="65" t="s">
        <v>34</v>
      </c>
    </row>
    <row r="29" spans="1:11" ht="13.5" customHeight="1" x14ac:dyDescent="0.2">
      <c r="A29" s="61"/>
      <c r="B29" s="62"/>
      <c r="C29" s="23" t="s">
        <v>41</v>
      </c>
      <c r="D29" s="47">
        <v>812573.7</v>
      </c>
      <c r="E29" s="47">
        <v>799131.19599999976</v>
      </c>
      <c r="F29" s="60">
        <v>1.4545325149452282</v>
      </c>
      <c r="G29" s="60" t="s">
        <v>34</v>
      </c>
      <c r="H29" s="60" t="s">
        <v>34</v>
      </c>
      <c r="I29" s="60">
        <v>11.5054020859519</v>
      </c>
      <c r="J29" s="60" t="s">
        <v>34</v>
      </c>
      <c r="K29" s="67" t="s">
        <v>34</v>
      </c>
    </row>
    <row r="30" spans="1:11" s="18" customFormat="1" ht="13.5" customHeight="1" x14ac:dyDescent="0.2">
      <c r="A30" s="61"/>
      <c r="B30" s="62"/>
      <c r="C30" s="370" t="s">
        <v>42</v>
      </c>
      <c r="D30" s="52">
        <v>894003</v>
      </c>
      <c r="E30" s="52">
        <v>760219.97700000007</v>
      </c>
      <c r="F30" s="59">
        <v>11.170205490098553</v>
      </c>
      <c r="G30" s="59" t="s">
        <v>34</v>
      </c>
      <c r="H30" s="59" t="s">
        <v>34</v>
      </c>
      <c r="I30" s="59">
        <v>8.3791347055643115</v>
      </c>
      <c r="J30" s="59" t="s">
        <v>34</v>
      </c>
      <c r="K30" s="65" t="s">
        <v>34</v>
      </c>
    </row>
    <row r="31" spans="1:11" s="6" customFormat="1" ht="13.5" customHeight="1" x14ac:dyDescent="0.2">
      <c r="A31" s="55">
        <v>2011</v>
      </c>
      <c r="B31" s="62"/>
      <c r="C31" s="23" t="s">
        <v>43</v>
      </c>
      <c r="D31" s="47">
        <v>760747</v>
      </c>
      <c r="E31" s="47">
        <v>736901.49000000011</v>
      </c>
      <c r="F31" s="60">
        <v>9.8648400797759734</v>
      </c>
      <c r="G31" s="60">
        <v>9.8648400797759734</v>
      </c>
      <c r="H31" s="60" t="s">
        <v>34</v>
      </c>
      <c r="I31" s="60">
        <v>11.365332222622172</v>
      </c>
      <c r="J31" s="60">
        <v>11.365332222622172</v>
      </c>
      <c r="K31" s="67" t="s">
        <v>34</v>
      </c>
    </row>
    <row r="32" spans="1:11" s="4" customFormat="1" ht="13.5" customHeight="1" x14ac:dyDescent="0.2">
      <c r="A32" s="55"/>
      <c r="B32" s="62"/>
      <c r="C32" s="370" t="s">
        <v>44</v>
      </c>
      <c r="D32" s="52">
        <v>754074.6</v>
      </c>
      <c r="E32" s="52">
        <v>726418.95200000005</v>
      </c>
      <c r="F32" s="59">
        <v>1.7475641695103121</v>
      </c>
      <c r="G32" s="59">
        <v>5.6683701158373339</v>
      </c>
      <c r="H32" s="59" t="s">
        <v>34</v>
      </c>
      <c r="I32" s="59">
        <v>2.0813824134204424</v>
      </c>
      <c r="J32" s="59">
        <v>6.5546531275102922</v>
      </c>
      <c r="K32" s="65" t="s">
        <v>34</v>
      </c>
    </row>
    <row r="33" spans="1:11" s="6" customFormat="1" ht="13.5" customHeight="1" x14ac:dyDescent="0.2">
      <c r="A33" s="55"/>
      <c r="B33" s="62"/>
      <c r="C33" s="23" t="s">
        <v>45</v>
      </c>
      <c r="D33" s="47">
        <v>1006055</v>
      </c>
      <c r="E33" s="47">
        <v>914686.76500000025</v>
      </c>
      <c r="F33" s="60">
        <v>23.683324071934038</v>
      </c>
      <c r="G33" s="60">
        <v>12.189842873126253</v>
      </c>
      <c r="H33" s="60">
        <v>6.0581025076148762</v>
      </c>
      <c r="I33" s="60">
        <v>20.113744095719909</v>
      </c>
      <c r="J33" s="60">
        <v>11.39134645855205</v>
      </c>
      <c r="K33" s="81">
        <v>8.3056253038238168</v>
      </c>
    </row>
    <row r="34" spans="1:11" s="4" customFormat="1" ht="13.5" customHeight="1" x14ac:dyDescent="0.2">
      <c r="A34" s="55"/>
      <c r="B34" s="62"/>
      <c r="C34" s="370" t="s">
        <v>33</v>
      </c>
      <c r="D34" s="52">
        <v>850575</v>
      </c>
      <c r="E34" s="52">
        <v>776826.33450000011</v>
      </c>
      <c r="F34" s="59">
        <v>19.31534959081344</v>
      </c>
      <c r="G34" s="59">
        <v>13.906018749127028</v>
      </c>
      <c r="H34" s="59">
        <v>8.0700338274510131</v>
      </c>
      <c r="I34" s="59">
        <v>13.229382212252546</v>
      </c>
      <c r="J34" s="59">
        <v>11.838372833210983</v>
      </c>
      <c r="K34" s="211">
        <v>9.2826224668045398</v>
      </c>
    </row>
    <row r="35" spans="1:11" s="6" customFormat="1" ht="13.5" customHeight="1" x14ac:dyDescent="0.2">
      <c r="A35" s="55"/>
      <c r="B35" s="62"/>
      <c r="C35" s="23" t="s">
        <v>35</v>
      </c>
      <c r="D35" s="47">
        <v>933348</v>
      </c>
      <c r="E35" s="47">
        <v>870177.86449999991</v>
      </c>
      <c r="F35" s="60">
        <v>14.788903449085879</v>
      </c>
      <c r="G35" s="60">
        <v>14.096286970089551</v>
      </c>
      <c r="H35" s="60">
        <v>9.4224052458012011</v>
      </c>
      <c r="I35" s="60">
        <v>15.160870372504974</v>
      </c>
      <c r="J35" s="60">
        <v>12.540327100724085</v>
      </c>
      <c r="K35" s="81">
        <v>9.8587328761150559</v>
      </c>
    </row>
    <row r="36" spans="1:11" s="4" customFormat="1" ht="13.5" customHeight="1" x14ac:dyDescent="0.2">
      <c r="A36" s="55"/>
      <c r="B36" s="62"/>
      <c r="C36" s="370" t="s">
        <v>36</v>
      </c>
      <c r="D36" s="52">
        <v>863386</v>
      </c>
      <c r="E36" s="52">
        <v>807107.1370000001</v>
      </c>
      <c r="F36" s="59">
        <v>17.374062820748122</v>
      </c>
      <c r="G36" s="59">
        <v>14.631068444730786</v>
      </c>
      <c r="H36" s="59">
        <v>10.80861610338313</v>
      </c>
      <c r="I36" s="59">
        <v>13.849992873506295</v>
      </c>
      <c r="J36" s="59">
        <v>12.756980003957381</v>
      </c>
      <c r="K36" s="211">
        <v>10.061167514787044</v>
      </c>
    </row>
    <row r="37" spans="1:11" s="6" customFormat="1" ht="13.5" customHeight="1" x14ac:dyDescent="0.2">
      <c r="A37" s="55"/>
      <c r="B37" s="62"/>
      <c r="C37" s="23" t="s">
        <v>37</v>
      </c>
      <c r="D37" s="47">
        <v>927677</v>
      </c>
      <c r="E37" s="47">
        <v>851728.57899999979</v>
      </c>
      <c r="F37" s="60">
        <v>13.777235403418175</v>
      </c>
      <c r="G37" s="60">
        <v>14.500305153231281</v>
      </c>
      <c r="H37" s="60">
        <v>11.455124009478752</v>
      </c>
      <c r="I37" s="60">
        <v>12.951201993632509</v>
      </c>
      <c r="J37" s="60">
        <v>12.786041751706705</v>
      </c>
      <c r="K37" s="81">
        <v>11.040175934017668</v>
      </c>
    </row>
    <row r="38" spans="1:11" s="4" customFormat="1" ht="13.5" customHeight="1" x14ac:dyDescent="0.2">
      <c r="A38" s="55"/>
      <c r="B38" s="62"/>
      <c r="C38" s="370" t="s">
        <v>38</v>
      </c>
      <c r="D38" s="52">
        <v>937922</v>
      </c>
      <c r="E38" s="52">
        <v>916550.89150000014</v>
      </c>
      <c r="F38" s="59">
        <v>9.6253959348738363</v>
      </c>
      <c r="G38" s="59">
        <v>13.825354491431895</v>
      </c>
      <c r="H38" s="59">
        <v>11.55650973395413</v>
      </c>
      <c r="I38" s="59">
        <v>22.21969225875506</v>
      </c>
      <c r="J38" s="59">
        <v>14.008011421927264</v>
      </c>
      <c r="K38" s="211">
        <v>12.32871444858678</v>
      </c>
    </row>
    <row r="39" spans="1:11" s="6" customFormat="1" ht="13.5" customHeight="1" x14ac:dyDescent="0.2">
      <c r="A39" s="55"/>
      <c r="B39" s="62"/>
      <c r="C39" s="23" t="s">
        <v>39</v>
      </c>
      <c r="D39" s="47">
        <v>937029</v>
      </c>
      <c r="E39" s="47">
        <v>918049.30450000009</v>
      </c>
      <c r="F39" s="60">
        <v>19.411017332539828</v>
      </c>
      <c r="G39" s="60">
        <v>14.454736709570497</v>
      </c>
      <c r="H39" s="60">
        <v>12.789340031327484</v>
      </c>
      <c r="I39" s="60">
        <v>18.080308847439539</v>
      </c>
      <c r="J39" s="60">
        <v>14.490145647546086</v>
      </c>
      <c r="K39" s="81">
        <v>13.267534471643501</v>
      </c>
    </row>
    <row r="40" spans="1:11" s="4" customFormat="1" ht="13.5" customHeight="1" x14ac:dyDescent="0.2">
      <c r="A40" s="55"/>
      <c r="B40" s="62"/>
      <c r="C40" s="370" t="s">
        <v>40</v>
      </c>
      <c r="D40" s="52">
        <v>948855</v>
      </c>
      <c r="E40" s="52">
        <v>887708.91450000007</v>
      </c>
      <c r="F40" s="59">
        <v>13.766330930766372</v>
      </c>
      <c r="G40" s="59">
        <v>14.381109864167811</v>
      </c>
      <c r="H40" s="59">
        <v>13.005493286325361</v>
      </c>
      <c r="I40" s="59">
        <v>11.642488055948292</v>
      </c>
      <c r="J40" s="59">
        <v>14.182584654549885</v>
      </c>
      <c r="K40" s="211">
        <v>13.500424299492252</v>
      </c>
    </row>
    <row r="41" spans="1:11" s="6" customFormat="1" ht="13.5" customHeight="1" x14ac:dyDescent="0.2">
      <c r="A41" s="55"/>
      <c r="B41" s="62"/>
      <c r="C41" s="23" t="s">
        <v>41</v>
      </c>
      <c r="D41" s="47">
        <v>897775</v>
      </c>
      <c r="E41" s="47">
        <v>885829.97699999996</v>
      </c>
      <c r="F41" s="60">
        <v>10.485362743096417</v>
      </c>
      <c r="G41" s="60">
        <v>14.013479558636035</v>
      </c>
      <c r="H41" s="60">
        <v>13.77062218279319</v>
      </c>
      <c r="I41" s="60">
        <v>10.849129834245659</v>
      </c>
      <c r="J41" s="60">
        <v>13.856176727283412</v>
      </c>
      <c r="K41" s="81">
        <v>13.422687591815176</v>
      </c>
    </row>
    <row r="42" spans="1:11" s="4" customFormat="1" ht="13.5" customHeight="1" x14ac:dyDescent="0.2">
      <c r="A42" s="55"/>
      <c r="B42" s="62"/>
      <c r="C42" s="370" t="s">
        <v>42</v>
      </c>
      <c r="D42" s="52">
        <v>961094</v>
      </c>
      <c r="E42" s="52">
        <v>883854.3955000001</v>
      </c>
      <c r="F42" s="59">
        <v>7.5045609466635028</v>
      </c>
      <c r="G42" s="59">
        <v>13.401261884002395</v>
      </c>
      <c r="H42" s="59">
        <v>13.401261884002395</v>
      </c>
      <c r="I42" s="59">
        <v>16.262979432333438</v>
      </c>
      <c r="J42" s="59">
        <v>14.06126823099234</v>
      </c>
      <c r="K42" s="211">
        <v>14.06126823099234</v>
      </c>
    </row>
    <row r="43" spans="1:11" s="6" customFormat="1" ht="13.5" customHeight="1" x14ac:dyDescent="0.2">
      <c r="A43" s="55">
        <v>2012</v>
      </c>
      <c r="B43" s="62"/>
      <c r="C43" s="23" t="s">
        <v>43</v>
      </c>
      <c r="D43" s="47">
        <v>868474</v>
      </c>
      <c r="E43" s="47">
        <v>823283.71750000003</v>
      </c>
      <c r="F43" s="60">
        <v>14.160686798633449</v>
      </c>
      <c r="G43" s="60">
        <v>14.160686798633449</v>
      </c>
      <c r="H43" s="60">
        <v>13.717407249046147</v>
      </c>
      <c r="I43" s="60">
        <v>11.722357556910339</v>
      </c>
      <c r="J43" s="60">
        <v>11.722357556910339</v>
      </c>
      <c r="K43" s="81">
        <v>14.067976003000226</v>
      </c>
    </row>
    <row r="44" spans="1:11" s="4" customFormat="1" ht="13.5" customHeight="1" x14ac:dyDescent="0.2">
      <c r="A44" s="55"/>
      <c r="B44" s="62"/>
      <c r="C44" s="370" t="s">
        <v>44</v>
      </c>
      <c r="D44" s="52">
        <v>865408</v>
      </c>
      <c r="E44" s="52">
        <v>846615.05949999974</v>
      </c>
      <c r="F44" s="59">
        <v>14.764242158534444</v>
      </c>
      <c r="G44" s="59">
        <v>14.461135225428507</v>
      </c>
      <c r="H44" s="59">
        <v>14.725176940427659</v>
      </c>
      <c r="I44" s="59">
        <v>16.546389266011289</v>
      </c>
      <c r="J44" s="59">
        <v>14.117094866634801</v>
      </c>
      <c r="K44" s="65">
        <v>15.21431533015793</v>
      </c>
    </row>
    <row r="45" spans="1:11" s="6" customFormat="1" ht="13.5" customHeight="1" x14ac:dyDescent="0.2">
      <c r="A45" s="55"/>
      <c r="B45" s="62"/>
      <c r="C45" s="23" t="s">
        <v>45</v>
      </c>
      <c r="D45" s="47">
        <v>998847</v>
      </c>
      <c r="E45" s="47">
        <v>950452.89200000023</v>
      </c>
      <c r="F45" s="60">
        <v>-0.71646182365775246</v>
      </c>
      <c r="G45" s="60">
        <v>8.4039179069693546</v>
      </c>
      <c r="H45" s="60">
        <v>12.391344349741246</v>
      </c>
      <c r="I45" s="60">
        <v>3.9102049322862911</v>
      </c>
      <c r="J45" s="60">
        <v>10.191073487356306</v>
      </c>
      <c r="K45" s="67">
        <v>13.6789759771722</v>
      </c>
    </row>
    <row r="46" spans="1:11" s="4" customFormat="1" ht="13.5" customHeight="1" x14ac:dyDescent="0.2">
      <c r="A46" s="55"/>
      <c r="B46" s="62"/>
      <c r="C46" s="370" t="s">
        <v>33</v>
      </c>
      <c r="D46" s="52">
        <v>852138</v>
      </c>
      <c r="E46" s="52">
        <v>789541.98850000021</v>
      </c>
      <c r="F46" s="59">
        <v>0.18375804602767687</v>
      </c>
      <c r="G46" s="59">
        <v>6.3300745589822469</v>
      </c>
      <c r="H46" s="59">
        <v>10.846480366671884</v>
      </c>
      <c r="I46" s="59">
        <v>1.6368721598739739</v>
      </c>
      <c r="J46" s="59">
        <v>8.0847408474910623</v>
      </c>
      <c r="K46" s="65">
        <v>12.701574329011706</v>
      </c>
    </row>
    <row r="47" spans="1:11" s="6" customFormat="1" ht="13.5" customHeight="1" x14ac:dyDescent="0.2">
      <c r="A47" s="55"/>
      <c r="B47" s="62"/>
      <c r="C47" s="23" t="s">
        <v>35</v>
      </c>
      <c r="D47" s="47">
        <v>919675</v>
      </c>
      <c r="E47" s="47">
        <v>904690.56449999986</v>
      </c>
      <c r="F47" s="60">
        <v>-1.4649412652086795</v>
      </c>
      <c r="G47" s="60">
        <v>4.6399929975834482</v>
      </c>
      <c r="H47" s="60">
        <v>9.3822008153777716</v>
      </c>
      <c r="I47" s="60">
        <v>3.9661661607343746</v>
      </c>
      <c r="J47" s="60">
        <v>7.1943352897916952</v>
      </c>
      <c r="K47" s="67">
        <v>11.69199429796879</v>
      </c>
    </row>
    <row r="48" spans="1:11" s="4" customFormat="1" ht="13.5" customHeight="1" x14ac:dyDescent="0.2">
      <c r="A48" s="55"/>
      <c r="B48" s="62"/>
      <c r="C48" s="370" t="s">
        <v>36</v>
      </c>
      <c r="D48" s="52">
        <v>906243</v>
      </c>
      <c r="E48" s="52">
        <v>879219.2855</v>
      </c>
      <c r="F48" s="59">
        <v>4.9638284614297703</v>
      </c>
      <c r="G48" s="59">
        <v>4.6940922555103413</v>
      </c>
      <c r="H48" s="59">
        <v>8.428535965950573</v>
      </c>
      <c r="I48" s="59">
        <v>8.9346438897863294</v>
      </c>
      <c r="J48" s="59">
        <v>7.4850184506328077</v>
      </c>
      <c r="K48" s="65">
        <v>11.295363521930739</v>
      </c>
    </row>
    <row r="49" spans="1:11" s="6" customFormat="1" ht="13.5" customHeight="1" x14ac:dyDescent="0.2">
      <c r="A49" s="55"/>
      <c r="B49" s="62"/>
      <c r="C49" s="23" t="s">
        <v>37</v>
      </c>
      <c r="D49" s="47">
        <v>910743</v>
      </c>
      <c r="E49" s="47">
        <v>879632.56099999975</v>
      </c>
      <c r="F49" s="60">
        <v>-1.8254198390172434</v>
      </c>
      <c r="G49" s="60">
        <v>3.701943675698999</v>
      </c>
      <c r="H49" s="60">
        <v>7.0785580914009643</v>
      </c>
      <c r="I49" s="60">
        <v>3.2761589417090562</v>
      </c>
      <c r="J49" s="60">
        <v>6.8543178262492148</v>
      </c>
      <c r="K49" s="67">
        <v>10.450807237475516</v>
      </c>
    </row>
    <row r="50" spans="1:11" s="4" customFormat="1" ht="13.5" customHeight="1" x14ac:dyDescent="0.2">
      <c r="A50" s="55"/>
      <c r="B50" s="62"/>
      <c r="C50" s="370" t="s">
        <v>38</v>
      </c>
      <c r="D50" s="52">
        <v>942864</v>
      </c>
      <c r="E50" s="52">
        <v>906462.98000000021</v>
      </c>
      <c r="F50" s="59">
        <v>0.52690948714284502</v>
      </c>
      <c r="G50" s="59">
        <v>3.2785678424101832</v>
      </c>
      <c r="H50" s="59">
        <v>6.2750204921102863</v>
      </c>
      <c r="I50" s="59">
        <v>-1.1006384471996284</v>
      </c>
      <c r="J50" s="59">
        <v>5.7496689475967031</v>
      </c>
      <c r="K50" s="65">
        <v>8.456099592831464</v>
      </c>
    </row>
    <row r="51" spans="1:11" s="6" customFormat="1" ht="13.5" customHeight="1" x14ac:dyDescent="0.2">
      <c r="A51" s="55"/>
      <c r="B51" s="62"/>
      <c r="C51" s="23" t="s">
        <v>39</v>
      </c>
      <c r="D51" s="47">
        <v>894974</v>
      </c>
      <c r="E51" s="47">
        <v>862746.65600000019</v>
      </c>
      <c r="F51" s="60">
        <v>-4.4881214989077165</v>
      </c>
      <c r="G51" s="60">
        <v>2.365535182004507</v>
      </c>
      <c r="H51" s="60">
        <v>4.3349121101405217</v>
      </c>
      <c r="I51" s="60">
        <v>-6.0239301123505129</v>
      </c>
      <c r="J51" s="60">
        <v>4.3120390791837195</v>
      </c>
      <c r="K51" s="67">
        <v>6.3517606367092299</v>
      </c>
    </row>
    <row r="52" spans="1:11" s="66" customFormat="1" ht="13.5" customHeight="1" x14ac:dyDescent="0.2">
      <c r="A52" s="55"/>
      <c r="B52" s="62"/>
      <c r="C52" s="57" t="s">
        <v>40</v>
      </c>
      <c r="D52" s="52">
        <v>885860</v>
      </c>
      <c r="E52" s="52">
        <v>906790.64849999989</v>
      </c>
      <c r="F52" s="59">
        <v>-6.6390544392978939</v>
      </c>
      <c r="G52" s="59">
        <v>1.4076464679416461</v>
      </c>
      <c r="H52" s="59">
        <v>2.6147495390493276</v>
      </c>
      <c r="I52" s="59">
        <v>2.1495485387513042</v>
      </c>
      <c r="J52" s="59">
        <v>4.0836752375932122</v>
      </c>
      <c r="K52" s="65">
        <v>5.5552948532701549</v>
      </c>
    </row>
    <row r="53" spans="1:11" s="6" customFormat="1" ht="13.5" customHeight="1" x14ac:dyDescent="0.2">
      <c r="A53" s="55"/>
      <c r="B53" s="62"/>
      <c r="C53" s="23" t="s">
        <v>41</v>
      </c>
      <c r="D53" s="47">
        <v>931125</v>
      </c>
      <c r="E53" s="47">
        <v>915069.58950000012</v>
      </c>
      <c r="F53" s="60">
        <v>3.7147392163960831</v>
      </c>
      <c r="G53" s="60">
        <v>1.6186229987610972</v>
      </c>
      <c r="H53" s="60">
        <v>2.1098774837751648</v>
      </c>
      <c r="I53" s="60">
        <v>3.3008154227320858</v>
      </c>
      <c r="J53" s="60">
        <v>4.0090431109243525</v>
      </c>
      <c r="K53" s="67">
        <v>4.9357737226513478</v>
      </c>
    </row>
    <row r="54" spans="1:11" s="4" customFormat="1" ht="13.5" customHeight="1" x14ac:dyDescent="0.2">
      <c r="A54" s="55"/>
      <c r="B54" s="62"/>
      <c r="C54" s="370" t="s">
        <v>42</v>
      </c>
      <c r="D54" s="52">
        <v>948435</v>
      </c>
      <c r="E54" s="52">
        <v>831485.21549999993</v>
      </c>
      <c r="F54" s="59">
        <v>-1.317144837029474</v>
      </c>
      <c r="G54" s="59">
        <v>1.3568482611221953</v>
      </c>
      <c r="H54" s="59">
        <v>1.3568482611221953</v>
      </c>
      <c r="I54" s="59">
        <v>-5.9250913121696556</v>
      </c>
      <c r="J54" s="59">
        <v>3.1461828602414386</v>
      </c>
      <c r="K54" s="65">
        <v>3.1461828602414386</v>
      </c>
    </row>
    <row r="55" spans="1:11" s="6" customFormat="1" ht="13.5" customHeight="1" x14ac:dyDescent="0.2">
      <c r="A55" s="55">
        <v>2013</v>
      </c>
      <c r="B55" s="62"/>
      <c r="C55" s="23" t="s">
        <v>43</v>
      </c>
      <c r="D55" s="47">
        <v>803846</v>
      </c>
      <c r="E55" s="47">
        <v>797141.56500000006</v>
      </c>
      <c r="F55" s="60">
        <v>-7.4415584116507887</v>
      </c>
      <c r="G55" s="60">
        <v>-7.4415584116507887</v>
      </c>
      <c r="H55" s="60">
        <v>-0.23981228602508509</v>
      </c>
      <c r="I55" s="60">
        <v>-3.1753515761715505</v>
      </c>
      <c r="J55" s="60">
        <v>-3.1753515761715505</v>
      </c>
      <c r="K55" s="67">
        <v>2.0232085815020469</v>
      </c>
    </row>
    <row r="56" spans="1:11" s="4" customFormat="1" ht="13.5" customHeight="1" x14ac:dyDescent="0.2">
      <c r="A56" s="55"/>
      <c r="B56" s="62"/>
      <c r="C56" s="370" t="s">
        <v>44</v>
      </c>
      <c r="D56" s="52">
        <v>823731</v>
      </c>
      <c r="E56" s="52">
        <v>826921.12899999996</v>
      </c>
      <c r="F56" s="59">
        <v>-4.8158787531430249</v>
      </c>
      <c r="G56" s="59">
        <v>-6.1310400592427925</v>
      </c>
      <c r="H56" s="59">
        <v>-1.6286920107463487</v>
      </c>
      <c r="I56" s="59">
        <v>-2.3261965729301863</v>
      </c>
      <c r="J56" s="59">
        <v>-2.7448420006837182</v>
      </c>
      <c r="K56" s="65">
        <v>0.65241188389188665</v>
      </c>
    </row>
    <row r="57" spans="1:11" s="6" customFormat="1" ht="13.5" customHeight="1" x14ac:dyDescent="0.2">
      <c r="A57" s="55"/>
      <c r="B57" s="62"/>
      <c r="C57" s="23" t="s">
        <v>45</v>
      </c>
      <c r="D57" s="47">
        <v>930060</v>
      </c>
      <c r="E57" s="47">
        <v>808108.26300000015</v>
      </c>
      <c r="F57" s="60">
        <v>-6.8866402962615894</v>
      </c>
      <c r="G57" s="60">
        <v>-6.4072214990948595</v>
      </c>
      <c r="H57" s="60">
        <v>-2.1900587695250096</v>
      </c>
      <c r="I57" s="60">
        <v>-14.976505432107203</v>
      </c>
      <c r="J57" s="60">
        <v>-7.1815059873934501</v>
      </c>
      <c r="K57" s="67">
        <v>-1.0594419305298715</v>
      </c>
    </row>
    <row r="58" spans="1:11" s="4" customFormat="1" ht="13.5" customHeight="1" x14ac:dyDescent="0.2">
      <c r="A58" s="55"/>
      <c r="B58" s="62"/>
      <c r="C58" s="370" t="s">
        <v>33</v>
      </c>
      <c r="D58" s="52">
        <v>888046</v>
      </c>
      <c r="E58" s="52">
        <v>917850.46050000028</v>
      </c>
      <c r="F58" s="59">
        <v>4.2138714621340796</v>
      </c>
      <c r="G58" s="59">
        <v>-3.8825429227918278</v>
      </c>
      <c r="H58" s="59">
        <v>-1.8772915058861628</v>
      </c>
      <c r="I58" s="59">
        <v>16.251000436818444</v>
      </c>
      <c r="J58" s="59">
        <v>-1.7558389209091985</v>
      </c>
      <c r="K58" s="65">
        <v>5.0026331757663911E-2</v>
      </c>
    </row>
    <row r="59" spans="1:11" s="6" customFormat="1" ht="13.5" customHeight="1" x14ac:dyDescent="0.2">
      <c r="A59" s="55"/>
      <c r="B59" s="62"/>
      <c r="C59" s="23" t="s">
        <v>35</v>
      </c>
      <c r="D59" s="47">
        <v>929099</v>
      </c>
      <c r="E59" s="47">
        <v>901645.57550000004</v>
      </c>
      <c r="F59" s="60">
        <v>1.0247098159676113</v>
      </c>
      <c r="G59" s="60">
        <v>-2.8806480214858681</v>
      </c>
      <c r="H59" s="60">
        <v>-1.6692414476584645</v>
      </c>
      <c r="I59" s="60">
        <v>-0.33657795488147713</v>
      </c>
      <c r="J59" s="60">
        <v>-1.4582454707729369</v>
      </c>
      <c r="K59" s="67">
        <v>-0.30901303846353301</v>
      </c>
    </row>
    <row r="60" spans="1:11" s="4" customFormat="1" ht="13.5" customHeight="1" x14ac:dyDescent="0.2">
      <c r="A60" s="55"/>
      <c r="B60" s="62"/>
      <c r="C60" s="370" t="s">
        <v>36</v>
      </c>
      <c r="D60" s="52">
        <v>879965</v>
      </c>
      <c r="E60" s="52">
        <v>864810.72199999983</v>
      </c>
      <c r="F60" s="59">
        <v>-2.8996637767133109</v>
      </c>
      <c r="G60" s="59">
        <v>-2.8838329373649145</v>
      </c>
      <c r="H60" s="59">
        <v>-2.2900450289294128</v>
      </c>
      <c r="I60" s="59">
        <v>-1.638790656395372</v>
      </c>
      <c r="J60" s="59">
        <v>-1.4888085848518813</v>
      </c>
      <c r="K60" s="65">
        <v>-1.127970729143783</v>
      </c>
    </row>
    <row r="61" spans="1:11" s="6" customFormat="1" ht="13.5" customHeight="1" x14ac:dyDescent="0.2">
      <c r="A61" s="55"/>
      <c r="B61" s="62"/>
      <c r="C61" s="23" t="s">
        <v>37</v>
      </c>
      <c r="D61" s="47">
        <v>966824</v>
      </c>
      <c r="E61" s="47">
        <v>980476.58700000017</v>
      </c>
      <c r="F61" s="60">
        <v>6.1577195762141343</v>
      </c>
      <c r="G61" s="60">
        <v>-1.5812158073174771</v>
      </c>
      <c r="H61" s="60">
        <v>-1.6300499000245594</v>
      </c>
      <c r="I61" s="60">
        <v>11.464335277147669</v>
      </c>
      <c r="J61" s="60">
        <v>0.3872311033614011</v>
      </c>
      <c r="K61" s="67">
        <v>-0.43462653152120367</v>
      </c>
    </row>
    <row r="62" spans="1:11" s="4" customFormat="1" ht="13.5" customHeight="1" x14ac:dyDescent="0.2">
      <c r="A62" s="55"/>
      <c r="B62" s="62"/>
      <c r="C62" s="370" t="s">
        <v>38</v>
      </c>
      <c r="D62" s="52">
        <v>941125</v>
      </c>
      <c r="E62" s="52">
        <v>870423.13750000019</v>
      </c>
      <c r="F62" s="59">
        <v>-0.18443805257173551</v>
      </c>
      <c r="G62" s="59">
        <v>-1.3999244534160624</v>
      </c>
      <c r="H62" s="59">
        <v>-1.6900040829692102</v>
      </c>
      <c r="I62" s="59">
        <v>-3.9758758267215768</v>
      </c>
      <c r="J62" s="59">
        <v>-0.17939527367074959</v>
      </c>
      <c r="K62" s="65">
        <v>-0.68090729273639283</v>
      </c>
    </row>
    <row r="63" spans="1:11" s="6" customFormat="1" ht="13.5" customHeight="1" x14ac:dyDescent="0.2">
      <c r="A63" s="55"/>
      <c r="B63" s="62"/>
      <c r="C63" s="23" t="s">
        <v>39</v>
      </c>
      <c r="D63" s="47">
        <v>1002957</v>
      </c>
      <c r="E63" s="47">
        <v>981342.53900000034</v>
      </c>
      <c r="F63" s="60">
        <v>12.065490170664191</v>
      </c>
      <c r="G63" s="60">
        <v>7.7052555308824822E-2</v>
      </c>
      <c r="H63" s="60">
        <v>-0.32840981518343426</v>
      </c>
      <c r="I63" s="60">
        <v>13.746316160743262</v>
      </c>
      <c r="J63" s="60">
        <v>1.3525317602851317</v>
      </c>
      <c r="K63" s="67">
        <v>0.97167677741572334</v>
      </c>
    </row>
    <row r="64" spans="1:11" s="4" customFormat="1" ht="13.5" customHeight="1" x14ac:dyDescent="0.2">
      <c r="A64" s="55"/>
      <c r="B64" s="62"/>
      <c r="C64" s="370" t="s">
        <v>40</v>
      </c>
      <c r="D64" s="52">
        <v>1048557</v>
      </c>
      <c r="E64" s="52">
        <v>1032773.2879999999</v>
      </c>
      <c r="F64" s="59">
        <v>18.365994626690437</v>
      </c>
      <c r="G64" s="59">
        <v>1.868212026985276</v>
      </c>
      <c r="H64" s="59">
        <v>1.739484111244451</v>
      </c>
      <c r="I64" s="59">
        <v>13.893244235414073</v>
      </c>
      <c r="J64" s="59">
        <v>2.6522498608774185</v>
      </c>
      <c r="K64" s="65">
        <v>1.986167394139045</v>
      </c>
    </row>
    <row r="65" spans="1:11" s="6" customFormat="1" ht="13.5" customHeight="1" x14ac:dyDescent="0.2">
      <c r="A65" s="55"/>
      <c r="B65" s="62"/>
      <c r="C65" s="23" t="s">
        <v>41</v>
      </c>
      <c r="D65" s="47">
        <v>1020409</v>
      </c>
      <c r="E65" s="47">
        <v>978662.32400000049</v>
      </c>
      <c r="F65" s="60">
        <v>9.5888307155322963</v>
      </c>
      <c r="G65" s="60">
        <v>2.5888022584610297</v>
      </c>
      <c r="H65" s="60">
        <v>2.245579292055865</v>
      </c>
      <c r="I65" s="60">
        <v>6.9494970906800404</v>
      </c>
      <c r="J65" s="60">
        <v>3.0591284206249298</v>
      </c>
      <c r="K65" s="67">
        <v>2.3063344463460851</v>
      </c>
    </row>
    <row r="66" spans="1:11" s="4" customFormat="1" ht="13.5" customHeight="1" x14ac:dyDescent="0.2">
      <c r="A66" s="55"/>
      <c r="B66" s="62"/>
      <c r="C66" s="370" t="s">
        <v>42</v>
      </c>
      <c r="D66" s="52">
        <v>1017314</v>
      </c>
      <c r="E66" s="52">
        <v>905880.76750000007</v>
      </c>
      <c r="F66" s="59">
        <v>7.2623848761380572</v>
      </c>
      <c r="G66" s="59">
        <v>2.9945392065345686</v>
      </c>
      <c r="H66" s="59">
        <v>2.9945392065345686</v>
      </c>
      <c r="I66" s="59">
        <v>8.9473090577158985</v>
      </c>
      <c r="J66" s="59">
        <v>3.5255860492789708</v>
      </c>
      <c r="K66" s="65">
        <v>3.5255860492789708</v>
      </c>
    </row>
    <row r="67" spans="1:11" s="6" customFormat="1" ht="13.5" customHeight="1" x14ac:dyDescent="0.2">
      <c r="A67" s="55">
        <v>2014</v>
      </c>
      <c r="B67" s="62"/>
      <c r="C67" s="23" t="s">
        <v>43</v>
      </c>
      <c r="D67" s="47">
        <v>821445.8280000001</v>
      </c>
      <c r="E67" s="47">
        <v>810402.54249999998</v>
      </c>
      <c r="F67" s="60">
        <v>2.1894527061153752</v>
      </c>
      <c r="G67" s="60">
        <v>2.1894527061153752</v>
      </c>
      <c r="H67" s="60">
        <v>3.7695107934893741</v>
      </c>
      <c r="I67" s="60">
        <v>1.663566182250193</v>
      </c>
      <c r="J67" s="60">
        <v>1.663566182250193</v>
      </c>
      <c r="K67" s="67">
        <v>3.910737679071687</v>
      </c>
    </row>
    <row r="68" spans="1:11" s="4" customFormat="1" ht="13.5" customHeight="1" x14ac:dyDescent="0.2">
      <c r="A68" s="55"/>
      <c r="B68" s="62"/>
      <c r="C68" s="370" t="s">
        <v>44</v>
      </c>
      <c r="D68" s="52">
        <v>908543.11699999997</v>
      </c>
      <c r="E68" s="52">
        <v>928329.43100000022</v>
      </c>
      <c r="F68" s="59">
        <v>10.296093870450434</v>
      </c>
      <c r="G68" s="59">
        <v>6.292294926753101</v>
      </c>
      <c r="H68" s="59">
        <v>4.9532272136910933</v>
      </c>
      <c r="I68" s="59">
        <v>12.26335843209543</v>
      </c>
      <c r="J68" s="59">
        <v>7.0606436514820956</v>
      </c>
      <c r="K68" s="65">
        <v>5.0769635349167288</v>
      </c>
    </row>
    <row r="69" spans="1:11" s="6" customFormat="1" ht="13.5" customHeight="1" x14ac:dyDescent="0.2">
      <c r="A69" s="55"/>
      <c r="B69" s="62"/>
      <c r="C69" s="23" t="s">
        <v>45</v>
      </c>
      <c r="D69" s="47">
        <v>1089339.5409999997</v>
      </c>
      <c r="E69" s="47">
        <v>1041472.45</v>
      </c>
      <c r="F69" s="60">
        <v>17.1257274799475</v>
      </c>
      <c r="G69" s="60">
        <v>10.231768073420881</v>
      </c>
      <c r="H69" s="60">
        <v>7.1065323905964135</v>
      </c>
      <c r="I69" s="60">
        <v>28.877837003381785</v>
      </c>
      <c r="J69" s="60">
        <v>14.30958072656567</v>
      </c>
      <c r="K69" s="67">
        <v>8.7919678310700533</v>
      </c>
    </row>
    <row r="70" spans="1:11" s="4" customFormat="1" ht="13.5" customHeight="1" x14ac:dyDescent="0.2">
      <c r="A70" s="55"/>
      <c r="B70" s="62"/>
      <c r="C70" s="370" t="s">
        <v>33</v>
      </c>
      <c r="D70" s="52">
        <v>1028889.655712</v>
      </c>
      <c r="E70" s="52">
        <v>956972.43249999988</v>
      </c>
      <c r="F70" s="59">
        <v>15.859950465629026</v>
      </c>
      <c r="G70" s="59">
        <v>11.682303384031556</v>
      </c>
      <c r="H70" s="59">
        <v>8.055796437806606</v>
      </c>
      <c r="I70" s="59">
        <v>4.2623470471091736</v>
      </c>
      <c r="J70" s="59">
        <v>11.556804875263154</v>
      </c>
      <c r="K70" s="65">
        <v>7.829279111516513</v>
      </c>
    </row>
    <row r="71" spans="1:11" s="6" customFormat="1" ht="13.5" customHeight="1" x14ac:dyDescent="0.2">
      <c r="A71" s="55"/>
      <c r="B71" s="62"/>
      <c r="C71" s="23" t="s">
        <v>35</v>
      </c>
      <c r="D71" s="47">
        <v>1074107.7874008578</v>
      </c>
      <c r="E71" s="47">
        <v>1034413.3280900004</v>
      </c>
      <c r="F71" s="60">
        <v>15.607463510439445</v>
      </c>
      <c r="G71" s="60">
        <v>12.515913458381632</v>
      </c>
      <c r="H71" s="60">
        <v>9.3047569233539349</v>
      </c>
      <c r="I71" s="60">
        <v>14.72504897685269</v>
      </c>
      <c r="J71" s="60">
        <v>12.228690345363574</v>
      </c>
      <c r="K71" s="67">
        <v>9.1333160924062611</v>
      </c>
    </row>
    <row r="72" spans="1:11" s="4" customFormat="1" ht="13.5" customHeight="1" x14ac:dyDescent="0.2">
      <c r="A72" s="55"/>
      <c r="B72" s="62"/>
      <c r="C72" s="370" t="s">
        <v>36</v>
      </c>
      <c r="D72" s="52">
        <v>986800.08589999983</v>
      </c>
      <c r="E72" s="52">
        <v>918642.49503337545</v>
      </c>
      <c r="F72" s="59">
        <v>12.140833544515957</v>
      </c>
      <c r="G72" s="59">
        <v>12.453102214299875</v>
      </c>
      <c r="H72" s="59">
        <v>10.563567974780881</v>
      </c>
      <c r="I72" s="59">
        <v>6.2246884392092028</v>
      </c>
      <c r="J72" s="59">
        <v>11.213866180659736</v>
      </c>
      <c r="K72" s="65">
        <v>9.8009286295411329</v>
      </c>
    </row>
    <row r="73" spans="1:11" s="6" customFormat="1" ht="13.5" customHeight="1" x14ac:dyDescent="0.2">
      <c r="A73" s="55"/>
      <c r="B73" s="62"/>
      <c r="C73" s="23" t="s">
        <v>37</v>
      </c>
      <c r="D73" s="47">
        <v>1081296.09671</v>
      </c>
      <c r="E73" s="47">
        <v>1059514.6639999999</v>
      </c>
      <c r="F73" s="60">
        <v>11.840013974622067</v>
      </c>
      <c r="G73" s="60">
        <v>12.357829103338318</v>
      </c>
      <c r="H73" s="60">
        <v>11.048258699725011</v>
      </c>
      <c r="I73" s="60">
        <v>8.0611896345057517</v>
      </c>
      <c r="J73" s="60">
        <v>10.706871148915113</v>
      </c>
      <c r="K73" s="67">
        <v>9.4996826413867836</v>
      </c>
    </row>
    <row r="74" spans="1:11" s="4" customFormat="1" ht="13.5" customHeight="1" x14ac:dyDescent="0.2">
      <c r="A74" s="55"/>
      <c r="B74" s="62"/>
      <c r="C74" s="370" t="s">
        <v>38</v>
      </c>
      <c r="D74" s="52">
        <v>1068933.5554362899</v>
      </c>
      <c r="E74" s="52">
        <v>1020250.3045000004</v>
      </c>
      <c r="F74" s="59">
        <v>13.580401693323395</v>
      </c>
      <c r="G74" s="59">
        <v>12.518466051876914</v>
      </c>
      <c r="H74" s="59">
        <v>12.246989234674643</v>
      </c>
      <c r="I74" s="59">
        <v>17.213141579660757</v>
      </c>
      <c r="J74" s="59">
        <v>11.519688937376912</v>
      </c>
      <c r="K74" s="65">
        <v>11.305293649051833</v>
      </c>
    </row>
    <row r="75" spans="1:11" s="6" customFormat="1" ht="13.5" customHeight="1" x14ac:dyDescent="0.2">
      <c r="A75" s="55"/>
      <c r="B75" s="62"/>
      <c r="C75" s="23" t="s">
        <v>39</v>
      </c>
      <c r="D75" s="47">
        <v>1071902.6915605001</v>
      </c>
      <c r="E75" s="47">
        <v>1085842.5399999998</v>
      </c>
      <c r="F75" s="60">
        <v>6.8742420223897938</v>
      </c>
      <c r="G75" s="60">
        <v>11.825206859998175</v>
      </c>
      <c r="H75" s="60">
        <v>11.768884525056663</v>
      </c>
      <c r="I75" s="60">
        <v>10.64867738297437</v>
      </c>
      <c r="J75" s="60">
        <v>11.412154555412556</v>
      </c>
      <c r="K75" s="67">
        <v>11.045877264525245</v>
      </c>
    </row>
    <row r="76" spans="1:11" s="4" customFormat="1" ht="13.5" customHeight="1" x14ac:dyDescent="0.2">
      <c r="A76" s="55"/>
      <c r="B76" s="62"/>
      <c r="C76" s="370" t="s">
        <v>40</v>
      </c>
      <c r="D76" s="52">
        <v>1074163.9422204799</v>
      </c>
      <c r="E76" s="52">
        <v>1089667.1430000002</v>
      </c>
      <c r="F76" s="59">
        <v>2.4421125623576074</v>
      </c>
      <c r="G76" s="59">
        <v>10.757431195296462</v>
      </c>
      <c r="H76" s="59">
        <v>10.360547414811421</v>
      </c>
      <c r="I76" s="59">
        <v>5.5088426144499749</v>
      </c>
      <c r="J76" s="59">
        <v>10.733338382817067</v>
      </c>
      <c r="K76" s="65">
        <v>10.272160818806725</v>
      </c>
    </row>
    <row r="77" spans="1:11" s="6" customFormat="1" ht="13.5" customHeight="1" x14ac:dyDescent="0.2">
      <c r="A77" s="55"/>
      <c r="B77" s="62"/>
      <c r="C77" s="23" t="s">
        <v>41</v>
      </c>
      <c r="D77" s="47">
        <v>1069628.5453576799</v>
      </c>
      <c r="E77" s="47">
        <v>1040586.7650000004</v>
      </c>
      <c r="F77" s="60">
        <v>4.8235114897731961</v>
      </c>
      <c r="G77" s="60">
        <v>10.165809262638945</v>
      </c>
      <c r="H77" s="60">
        <v>9.9195697910231502</v>
      </c>
      <c r="I77" s="60">
        <v>6.3274573345075282</v>
      </c>
      <c r="J77" s="60">
        <v>10.300426492352344</v>
      </c>
      <c r="K77" s="67">
        <v>10.196170136719161</v>
      </c>
    </row>
    <row r="78" spans="1:11" s="4" customFormat="1" ht="13.5" customHeight="1" x14ac:dyDescent="0.2">
      <c r="A78" s="55"/>
      <c r="B78" s="62"/>
      <c r="C78" s="370" t="s">
        <v>42</v>
      </c>
      <c r="D78" s="52">
        <v>1127320.3263702581</v>
      </c>
      <c r="E78" s="52">
        <v>984139.63099999994</v>
      </c>
      <c r="F78" s="59">
        <v>10.813409268943317</v>
      </c>
      <c r="G78" s="59">
        <v>10.224360318072144</v>
      </c>
      <c r="H78" s="59">
        <v>10.224360318072144</v>
      </c>
      <c r="I78" s="59">
        <v>8.638980570917127</v>
      </c>
      <c r="J78" s="59">
        <v>10.16191490847001</v>
      </c>
      <c r="K78" s="65">
        <v>10.16191490847001</v>
      </c>
    </row>
    <row r="79" spans="1:11" s="6" customFormat="1" ht="13.5" customHeight="1" x14ac:dyDescent="0.2">
      <c r="A79" s="55">
        <v>2015</v>
      </c>
      <c r="B79" s="62"/>
      <c r="C79" s="23" t="s">
        <v>43</v>
      </c>
      <c r="D79" s="47">
        <v>899518.54152924824</v>
      </c>
      <c r="E79" s="47">
        <v>927848.33150000009</v>
      </c>
      <c r="F79" s="60">
        <v>9.5043045893037288</v>
      </c>
      <c r="G79" s="60">
        <v>9.5043045893037288</v>
      </c>
      <c r="H79" s="60">
        <v>10.744997833350396</v>
      </c>
      <c r="I79" s="60">
        <v>14.492277953335787</v>
      </c>
      <c r="J79" s="60">
        <v>14.492277953335787</v>
      </c>
      <c r="K79" s="67">
        <v>11.107171197355981</v>
      </c>
    </row>
    <row r="80" spans="1:11" s="4" customFormat="1" ht="13.5" customHeight="1" x14ac:dyDescent="0.2">
      <c r="A80" s="55"/>
      <c r="B80" s="62"/>
      <c r="C80" s="370" t="s">
        <v>44</v>
      </c>
      <c r="D80" s="52">
        <v>1034033.3822100068</v>
      </c>
      <c r="E80" s="52">
        <v>986176.44500000007</v>
      </c>
      <c r="F80" s="59">
        <v>13.812252039768282</v>
      </c>
      <c r="G80" s="59">
        <v>11.766721361289086</v>
      </c>
      <c r="H80" s="59">
        <v>11.022997913749919</v>
      </c>
      <c r="I80" s="59">
        <v>6.231302387740385</v>
      </c>
      <c r="J80" s="59">
        <v>10.081646031224835</v>
      </c>
      <c r="K80" s="65">
        <v>10.607887421600822</v>
      </c>
    </row>
    <row r="81" spans="1:11" s="6" customFormat="1" ht="13.5" customHeight="1" x14ac:dyDescent="0.2">
      <c r="A81" s="55"/>
      <c r="B81" s="62"/>
      <c r="C81" s="23" t="s">
        <v>45</v>
      </c>
      <c r="D81" s="47">
        <v>1098525.9529999997</v>
      </c>
      <c r="E81" s="47">
        <v>1079949.0679999995</v>
      </c>
      <c r="F81" s="60">
        <v>0.8433010695239318</v>
      </c>
      <c r="G81" s="60">
        <v>7.5461015555906101</v>
      </c>
      <c r="H81" s="60">
        <v>9.5668924998091143</v>
      </c>
      <c r="I81" s="60">
        <v>3.69444414972277</v>
      </c>
      <c r="J81" s="60">
        <v>7.6889821191955576</v>
      </c>
      <c r="K81" s="67">
        <v>8.6492534673211026</v>
      </c>
    </row>
    <row r="82" spans="1:11" s="4" customFormat="1" ht="13.5" customHeight="1" x14ac:dyDescent="0.2">
      <c r="A82" s="55"/>
      <c r="B82" s="62"/>
      <c r="C82" s="370" t="s">
        <v>33</v>
      </c>
      <c r="D82" s="52">
        <v>1056733.9013149492</v>
      </c>
      <c r="E82" s="52">
        <v>999411.62249999982</v>
      </c>
      <c r="F82" s="59">
        <v>2.7062421561309975</v>
      </c>
      <c r="G82" s="59">
        <v>6.2520789488084603</v>
      </c>
      <c r="H82" s="59">
        <v>8.4816969361337442</v>
      </c>
      <c r="I82" s="59">
        <v>4.4347348532424888</v>
      </c>
      <c r="J82" s="59">
        <v>6.85567263397391</v>
      </c>
      <c r="K82" s="65">
        <v>8.6486621637967858</v>
      </c>
    </row>
    <row r="83" spans="1:11" s="6" customFormat="1" ht="13.5" customHeight="1" x14ac:dyDescent="0.2">
      <c r="A83" s="55"/>
      <c r="B83" s="62"/>
      <c r="C83" s="23" t="s">
        <v>35</v>
      </c>
      <c r="D83" s="47">
        <v>1128654.1194462343</v>
      </c>
      <c r="E83" s="47">
        <v>1061957.2385</v>
      </c>
      <c r="F83" s="60">
        <v>5.078292205419018</v>
      </c>
      <c r="G83" s="60">
        <v>5.9959452632339918</v>
      </c>
      <c r="H83" s="60">
        <v>7.6107967949585031</v>
      </c>
      <c r="I83" s="60">
        <v>2.6627567203584022</v>
      </c>
      <c r="J83" s="60">
        <v>5.9467077109035529</v>
      </c>
      <c r="K83" s="67">
        <v>7.6236587281109252</v>
      </c>
    </row>
    <row r="84" spans="1:11" s="4" customFormat="1" ht="13.5" customHeight="1" x14ac:dyDescent="0.2">
      <c r="A84" s="55"/>
      <c r="B84" s="62"/>
      <c r="C84" s="370" t="s">
        <v>36</v>
      </c>
      <c r="D84" s="52">
        <v>1023576.5567957654</v>
      </c>
      <c r="E84" s="52">
        <v>1012089.6115000001</v>
      </c>
      <c r="F84" s="59">
        <v>3.7268410715858522</v>
      </c>
      <c r="G84" s="59">
        <v>5.6170140633331016</v>
      </c>
      <c r="H84" s="59">
        <v>6.9540895274250261</v>
      </c>
      <c r="I84" s="59">
        <v>10.172305001330216</v>
      </c>
      <c r="J84" s="59">
        <v>6.628896552165827</v>
      </c>
      <c r="K84" s="65">
        <v>7.9340786629677353</v>
      </c>
    </row>
    <row r="85" spans="1:11" s="6" customFormat="1" ht="13.5" customHeight="1" x14ac:dyDescent="0.2">
      <c r="A85" s="55"/>
      <c r="B85" s="62"/>
      <c r="C85" s="23" t="s">
        <v>37</v>
      </c>
      <c r="D85" s="47">
        <v>1108864.3792492715</v>
      </c>
      <c r="E85" s="47">
        <v>1152372.0020000001</v>
      </c>
      <c r="F85" s="60">
        <v>2.5495590544673234</v>
      </c>
      <c r="G85" s="60">
        <v>5.1425323975753656</v>
      </c>
      <c r="H85" s="60">
        <v>6.1649204900462422</v>
      </c>
      <c r="I85" s="60">
        <v>8.7641390114823707</v>
      </c>
      <c r="J85" s="60">
        <v>6.9640677195942118</v>
      </c>
      <c r="K85" s="67">
        <v>7.999608913790766</v>
      </c>
    </row>
    <row r="86" spans="1:11" s="4" customFormat="1" ht="13.5" customHeight="1" x14ac:dyDescent="0.2">
      <c r="A86" s="55"/>
      <c r="B86" s="62"/>
      <c r="C86" s="370" t="s">
        <v>38</v>
      </c>
      <c r="D86" s="52">
        <v>1139186.2269362439</v>
      </c>
      <c r="E86" s="52">
        <v>1108117.5230000005</v>
      </c>
      <c r="F86" s="59">
        <v>6.5722206158342686</v>
      </c>
      <c r="G86" s="59">
        <v>5.3321557090934419</v>
      </c>
      <c r="H86" s="59">
        <v>5.6262969510798797</v>
      </c>
      <c r="I86" s="59">
        <v>8.6123197525593156</v>
      </c>
      <c r="J86" s="59">
        <v>7.180493736021603</v>
      </c>
      <c r="K86" s="65">
        <v>7.3658981220849427</v>
      </c>
    </row>
    <row r="87" spans="1:11" ht="13.5" customHeight="1" x14ac:dyDescent="0.2">
      <c r="A87" s="61"/>
      <c r="B87" s="62"/>
      <c r="C87" s="23" t="s">
        <v>39</v>
      </c>
      <c r="D87" s="47">
        <v>1125937.9141345799</v>
      </c>
      <c r="E87" s="47">
        <v>1142760.7019999996</v>
      </c>
      <c r="F87" s="60">
        <v>5.0410567115391984</v>
      </c>
      <c r="G87" s="60">
        <v>5.2979840991432212</v>
      </c>
      <c r="H87" s="60">
        <v>5.4725052642694294</v>
      </c>
      <c r="I87" s="60">
        <v>5.241843076068804</v>
      </c>
      <c r="J87" s="60">
        <v>6.9427896546270631</v>
      </c>
      <c r="K87" s="67">
        <v>6.8963621714155607</v>
      </c>
    </row>
    <row r="88" spans="1:11" s="18" customFormat="1" ht="13.5" customHeight="1" x14ac:dyDescent="0.2">
      <c r="A88" s="61"/>
      <c r="B88" s="62"/>
      <c r="C88" s="370" t="s">
        <v>40</v>
      </c>
      <c r="D88" s="52">
        <v>1176890.0433873765</v>
      </c>
      <c r="E88" s="52">
        <v>1161600.8485000003</v>
      </c>
      <c r="F88" s="59">
        <v>9.5633540774552728</v>
      </c>
      <c r="G88" s="59">
        <v>5.7469323636859286</v>
      </c>
      <c r="H88" s="59">
        <v>6.0909559632051753</v>
      </c>
      <c r="I88" s="59">
        <v>6.6014384265966868</v>
      </c>
      <c r="J88" s="59">
        <v>6.9053899318133318</v>
      </c>
      <c r="K88" s="65">
        <v>6.9903283322455252</v>
      </c>
    </row>
    <row r="89" spans="1:11" ht="13.5" customHeight="1" x14ac:dyDescent="0.2">
      <c r="A89" s="61"/>
      <c r="B89" s="62"/>
      <c r="C89" s="23" t="s">
        <v>41</v>
      </c>
      <c r="D89" s="47">
        <v>1045135.6737836866</v>
      </c>
      <c r="E89" s="47">
        <v>1067607.3384999998</v>
      </c>
      <c r="F89" s="60">
        <v>-2.2898483478489311</v>
      </c>
      <c r="G89" s="60">
        <v>4.9845083020099423</v>
      </c>
      <c r="H89" s="60">
        <v>5.4669071432760887</v>
      </c>
      <c r="I89" s="60">
        <v>2.5966670352567434</v>
      </c>
      <c r="J89" s="60">
        <v>6.4972740007841736</v>
      </c>
      <c r="K89" s="67">
        <v>6.6604202245058843</v>
      </c>
    </row>
    <row r="90" spans="1:11" s="18" customFormat="1" ht="13.5" customHeight="1" x14ac:dyDescent="0.2">
      <c r="A90" s="61"/>
      <c r="B90" s="62"/>
      <c r="C90" s="370" t="s">
        <v>42</v>
      </c>
      <c r="D90" s="52">
        <v>1209660.2629999998</v>
      </c>
      <c r="E90" s="52">
        <v>1106888.899</v>
      </c>
      <c r="F90" s="59">
        <v>7.3040408039886557</v>
      </c>
      <c r="G90" s="59">
        <v>5.1953434802797034</v>
      </c>
      <c r="H90" s="59">
        <v>5.1953434802797034</v>
      </c>
      <c r="I90" s="59">
        <v>12.472749204833121</v>
      </c>
      <c r="J90" s="59">
        <v>6.9885511217382117</v>
      </c>
      <c r="K90" s="65">
        <v>6.9885511217382117</v>
      </c>
    </row>
    <row r="91" spans="1:11" ht="13.5" customHeight="1" x14ac:dyDescent="0.2">
      <c r="A91" s="55">
        <v>2016</v>
      </c>
      <c r="B91" s="62"/>
      <c r="C91" s="23" t="s">
        <v>43</v>
      </c>
      <c r="D91" s="47">
        <v>968000.71539720567</v>
      </c>
      <c r="E91" s="47">
        <v>939138.76699999999</v>
      </c>
      <c r="F91" s="60">
        <v>7.6132031421534379</v>
      </c>
      <c r="G91" s="60">
        <v>7.6132031421534379</v>
      </c>
      <c r="H91" s="60">
        <v>5.0859989295734209</v>
      </c>
      <c r="I91" s="60">
        <v>1.2168406318893972</v>
      </c>
      <c r="J91" s="60">
        <v>1.2168406318893972</v>
      </c>
      <c r="K91" s="67">
        <v>6.0424380786452332</v>
      </c>
    </row>
    <row r="92" spans="1:11" s="18" customFormat="1" ht="13.5" customHeight="1" x14ac:dyDescent="0.2">
      <c r="A92" s="55"/>
      <c r="B92" s="62"/>
      <c r="C92" s="370" t="s">
        <v>44</v>
      </c>
      <c r="D92" s="52">
        <v>1076538.1327059092</v>
      </c>
      <c r="E92" s="52">
        <v>1045943.8569999998</v>
      </c>
      <c r="F92" s="59">
        <v>4.1105781715729819</v>
      </c>
      <c r="G92" s="59">
        <v>5.7400539908555714</v>
      </c>
      <c r="H92" s="59">
        <v>4.377063382346023</v>
      </c>
      <c r="I92" s="59">
        <v>6.0605191193752148</v>
      </c>
      <c r="J92" s="59">
        <v>3.7124831596974843</v>
      </c>
      <c r="K92" s="65">
        <v>6.0294705716585639</v>
      </c>
    </row>
    <row r="93" spans="1:11" ht="13.5" customHeight="1" x14ac:dyDescent="0.2">
      <c r="A93" s="55"/>
      <c r="B93" s="62"/>
      <c r="C93" s="23" t="s">
        <v>45</v>
      </c>
      <c r="D93" s="47">
        <v>1025163.2700000001</v>
      </c>
      <c r="E93" s="47">
        <v>1007468.491</v>
      </c>
      <c r="F93" s="60">
        <v>-6.6782840040921343</v>
      </c>
      <c r="G93" s="60">
        <v>1.2408731864209841</v>
      </c>
      <c r="H93" s="60">
        <v>3.7195096977905138</v>
      </c>
      <c r="I93" s="60">
        <v>-6.7114810455116185</v>
      </c>
      <c r="J93" s="60">
        <v>-4.7519770508799297E-2</v>
      </c>
      <c r="K93" s="67">
        <v>5.0997504297085356</v>
      </c>
    </row>
    <row r="94" spans="1:11" s="18" customFormat="1" ht="13.5" customHeight="1" x14ac:dyDescent="0.2">
      <c r="A94" s="55"/>
      <c r="B94" s="62"/>
      <c r="C94" s="370" t="s">
        <v>33</v>
      </c>
      <c r="D94" s="52">
        <v>1108543.3700000001</v>
      </c>
      <c r="E94" s="52">
        <v>1058103.0590000001</v>
      </c>
      <c r="F94" s="59">
        <v>4.9027923321643954</v>
      </c>
      <c r="G94" s="59">
        <v>2.1872787230981601</v>
      </c>
      <c r="H94" s="59">
        <v>3.9008718546343175</v>
      </c>
      <c r="I94" s="59">
        <v>5.8725989550917319</v>
      </c>
      <c r="J94" s="59">
        <v>1.4340891324729341</v>
      </c>
      <c r="K94" s="65">
        <v>5.2149757204070113</v>
      </c>
    </row>
    <row r="95" spans="1:11" ht="13.5" customHeight="1" x14ac:dyDescent="0.2">
      <c r="A95" s="55"/>
      <c r="B95" s="62"/>
      <c r="C95" s="23" t="s">
        <v>35</v>
      </c>
      <c r="D95" s="47">
        <v>1054354.3869999999</v>
      </c>
      <c r="E95" s="47">
        <v>1005410.9814999998</v>
      </c>
      <c r="F95" s="60">
        <v>-6.5830382546859454</v>
      </c>
      <c r="G95" s="60">
        <v>0.29006375700369347</v>
      </c>
      <c r="H95" s="60">
        <v>2.8693795759418634</v>
      </c>
      <c r="I95" s="60">
        <v>-5.3247207090815607</v>
      </c>
      <c r="J95" s="60">
        <v>1.4290821455361424E-2</v>
      </c>
      <c r="K95" s="67">
        <v>4.5170267108424156</v>
      </c>
    </row>
    <row r="96" spans="1:11" s="18" customFormat="1" ht="13.5" customHeight="1" x14ac:dyDescent="0.2">
      <c r="A96" s="55"/>
      <c r="B96" s="62"/>
      <c r="C96" s="370" t="s">
        <v>36</v>
      </c>
      <c r="D96" s="52">
        <v>1012287.1370000001</v>
      </c>
      <c r="E96" s="52">
        <v>997177.49849999999</v>
      </c>
      <c r="F96" s="59">
        <v>-1.1029384876795234</v>
      </c>
      <c r="G96" s="59">
        <v>6.1601212218391765E-2</v>
      </c>
      <c r="H96" s="59">
        <v>2.483640312521544</v>
      </c>
      <c r="I96" s="59">
        <v>-1.4733984847348722</v>
      </c>
      <c r="J96" s="59">
        <v>-0.23386602863692474</v>
      </c>
      <c r="K96" s="65">
        <v>3.6052561642475638</v>
      </c>
    </row>
    <row r="97" spans="1:11" ht="13.5" customHeight="1" x14ac:dyDescent="0.2">
      <c r="A97" s="55"/>
      <c r="B97" s="62"/>
      <c r="C97" s="23" t="s">
        <v>37</v>
      </c>
      <c r="D97" s="47">
        <v>912684.10499999998</v>
      </c>
      <c r="E97" s="47">
        <v>924987.70199999982</v>
      </c>
      <c r="F97" s="60">
        <v>-17.691998942385581</v>
      </c>
      <c r="G97" s="60">
        <v>-2.6168456389750219</v>
      </c>
      <c r="H97" s="60">
        <v>0.72501479893895748</v>
      </c>
      <c r="I97" s="60">
        <v>-19.731848709042154</v>
      </c>
      <c r="J97" s="60">
        <v>-3.3459904496893813</v>
      </c>
      <c r="K97" s="67">
        <v>1.0041161214576562</v>
      </c>
    </row>
    <row r="98" spans="1:11" s="18" customFormat="1" ht="13.5" customHeight="1" x14ac:dyDescent="0.2">
      <c r="A98" s="55"/>
      <c r="B98" s="62"/>
      <c r="C98" s="370" t="s">
        <v>38</v>
      </c>
      <c r="D98" s="52">
        <v>1130482.352</v>
      </c>
      <c r="E98" s="52">
        <v>1089617.8940000003</v>
      </c>
      <c r="F98" s="59">
        <v>-0.76404320298468065</v>
      </c>
      <c r="G98" s="59">
        <v>-2.3682104783899831</v>
      </c>
      <c r="H98" s="59">
        <v>0.10574098051262126</v>
      </c>
      <c r="I98" s="59">
        <v>-1.6694645302527249</v>
      </c>
      <c r="J98" s="59">
        <v>-3.1229110567342104</v>
      </c>
      <c r="K98" s="65">
        <v>0.1480514303615621</v>
      </c>
    </row>
    <row r="99" spans="1:11" ht="13.5" customHeight="1" x14ac:dyDescent="0.2">
      <c r="A99" s="55"/>
      <c r="B99" s="62"/>
      <c r="C99" s="23" t="s">
        <v>39</v>
      </c>
      <c r="D99" s="47">
        <v>1023568.3660000002</v>
      </c>
      <c r="E99" s="47">
        <v>1015052.3179999999</v>
      </c>
      <c r="F99" s="60">
        <v>-9.0919354299622483</v>
      </c>
      <c r="G99" s="60">
        <v>-3.1555711085506317</v>
      </c>
      <c r="H99" s="60">
        <v>-1.108446216604321</v>
      </c>
      <c r="I99" s="60">
        <v>-11.175426646759135</v>
      </c>
      <c r="J99" s="60">
        <v>-4.0945515193693751</v>
      </c>
      <c r="K99" s="67">
        <v>-1.3196458082946094</v>
      </c>
    </row>
    <row r="100" spans="1:11" s="18" customFormat="1" ht="13.5" customHeight="1" x14ac:dyDescent="0.2">
      <c r="A100" s="55"/>
      <c r="B100" s="62"/>
      <c r="C100" s="370" t="s">
        <v>40</v>
      </c>
      <c r="D100" s="52">
        <v>1076104.8659999999</v>
      </c>
      <c r="E100" s="52">
        <v>993667.2855</v>
      </c>
      <c r="F100" s="59">
        <v>-8.5636868077575201</v>
      </c>
      <c r="G100" s="59">
        <v>-3.7453416887156692</v>
      </c>
      <c r="H100" s="59">
        <v>-2.6664925800713064</v>
      </c>
      <c r="I100" s="59">
        <v>-14.457079918360634</v>
      </c>
      <c r="J100" s="59">
        <v>-5.2266810287619307</v>
      </c>
      <c r="K100" s="65">
        <v>-3.2072796362126326</v>
      </c>
    </row>
    <row r="101" spans="1:11" ht="13.5" customHeight="1" x14ac:dyDescent="0.2">
      <c r="A101" s="55"/>
      <c r="B101" s="62"/>
      <c r="C101" s="23" t="s">
        <v>41</v>
      </c>
      <c r="D101" s="47">
        <v>1009009.1589999999</v>
      </c>
      <c r="E101" s="47">
        <v>1017490.6450000003</v>
      </c>
      <c r="F101" s="60">
        <v>-3.4566339748885042</v>
      </c>
      <c r="G101" s="60">
        <v>-3.7198506617759506</v>
      </c>
      <c r="H101" s="60">
        <v>-2.7612656940871432</v>
      </c>
      <c r="I101" s="60">
        <v>-4.6943002068919952</v>
      </c>
      <c r="J101" s="60">
        <v>-5.1781016287168598</v>
      </c>
      <c r="K101" s="67">
        <v>-3.808591990975259</v>
      </c>
    </row>
    <row r="102" spans="1:11" s="18" customFormat="1" ht="13.5" customHeight="1" x14ac:dyDescent="0.2">
      <c r="A102" s="55"/>
      <c r="B102" s="62"/>
      <c r="C102" s="370" t="s">
        <v>42</v>
      </c>
      <c r="D102" s="52">
        <v>1098666.1730000002</v>
      </c>
      <c r="E102" s="52">
        <v>1006878.6065000003</v>
      </c>
      <c r="F102" s="59">
        <v>-9.17564157433182</v>
      </c>
      <c r="G102" s="59">
        <v>-4.22569849253874</v>
      </c>
      <c r="H102" s="59">
        <v>-4.22569849253874</v>
      </c>
      <c r="I102" s="59">
        <v>-9.0352602316594073</v>
      </c>
      <c r="J102" s="59">
        <v>-5.5114755261858477</v>
      </c>
      <c r="K102" s="65">
        <v>-5.5114755261858477</v>
      </c>
    </row>
    <row r="103" spans="1:11" ht="13.5" customHeight="1" x14ac:dyDescent="0.2">
      <c r="A103" s="55">
        <v>2017</v>
      </c>
      <c r="B103" s="62"/>
      <c r="C103" s="23" t="s">
        <v>43</v>
      </c>
      <c r="D103" s="47">
        <v>897063.51800000004</v>
      </c>
      <c r="E103" s="47">
        <v>913190.40699999989</v>
      </c>
      <c r="F103" s="60">
        <v>-7.3282174557172226</v>
      </c>
      <c r="G103" s="60">
        <v>-7.3282174557172226</v>
      </c>
      <c r="H103" s="60">
        <v>-5.2666702668679051</v>
      </c>
      <c r="I103" s="60">
        <v>-2.7629953007785986</v>
      </c>
      <c r="J103" s="60">
        <v>-2.7629953007785986</v>
      </c>
      <c r="K103" s="67">
        <v>-5.797138857120288</v>
      </c>
    </row>
    <row r="104" spans="1:11" s="18" customFormat="1" ht="13.5" customHeight="1" x14ac:dyDescent="0.2">
      <c r="A104" s="55"/>
      <c r="B104" s="62"/>
      <c r="C104" s="370" t="s">
        <v>44</v>
      </c>
      <c r="D104" s="52">
        <v>1025704.9600000002</v>
      </c>
      <c r="E104" s="52">
        <v>1007968.2989999999</v>
      </c>
      <c r="F104" s="59">
        <v>-4.7219110184363302</v>
      </c>
      <c r="G104" s="59">
        <v>-5.9558843900711906</v>
      </c>
      <c r="H104" s="59">
        <v>-5.9590352796554953</v>
      </c>
      <c r="I104" s="59">
        <v>-3.6307453546237412</v>
      </c>
      <c r="J104" s="59">
        <v>-3.2202144750625763</v>
      </c>
      <c r="K104" s="65">
        <v>-6.5292351450239892</v>
      </c>
    </row>
    <row r="105" spans="1:11" ht="13.5" customHeight="1" x14ac:dyDescent="0.2">
      <c r="A105" s="55"/>
      <c r="B105" s="62"/>
      <c r="C105" s="23" t="s">
        <v>45</v>
      </c>
      <c r="D105" s="47">
        <v>1099919.6690000002</v>
      </c>
      <c r="E105" s="47">
        <v>1083268.2308999998</v>
      </c>
      <c r="F105" s="60">
        <v>7.2921456696356302</v>
      </c>
      <c r="G105" s="60">
        <v>-1.5315483162309675</v>
      </c>
      <c r="H105" s="60">
        <v>-4.8604138688945682</v>
      </c>
      <c r="I105" s="60">
        <v>7.5237826867182775</v>
      </c>
      <c r="J105" s="60">
        <v>0.39684608361316975</v>
      </c>
      <c r="K105" s="67">
        <v>-5.4082364043516975</v>
      </c>
    </row>
    <row r="106" spans="1:11" s="18" customFormat="1" ht="13.5" customHeight="1" x14ac:dyDescent="0.2">
      <c r="A106" s="55"/>
      <c r="B106" s="62"/>
      <c r="C106" s="370" t="s">
        <v>33</v>
      </c>
      <c r="D106" s="52">
        <v>976913.69099999999</v>
      </c>
      <c r="E106" s="52">
        <v>900004.94350000005</v>
      </c>
      <c r="F106" s="59">
        <v>-11.87411179050217</v>
      </c>
      <c r="G106" s="59">
        <v>-4.2755661583737492</v>
      </c>
      <c r="H106" s="59">
        <v>-6.237689432336353</v>
      </c>
      <c r="I106" s="59">
        <v>-14.941655650198811</v>
      </c>
      <c r="J106" s="59">
        <v>-3.6098439244347134</v>
      </c>
      <c r="K106" s="65">
        <v>-7.0687974872151358</v>
      </c>
    </row>
    <row r="107" spans="1:11" ht="13.5" customHeight="1" x14ac:dyDescent="0.2">
      <c r="A107" s="55"/>
      <c r="B107" s="62"/>
      <c r="C107" s="23" t="s">
        <v>35</v>
      </c>
      <c r="D107" s="47">
        <v>1021787.4417899998</v>
      </c>
      <c r="E107" s="47">
        <v>999046.00350000034</v>
      </c>
      <c r="F107" s="60">
        <v>-3.0888044486317483</v>
      </c>
      <c r="G107" s="60">
        <v>-4.0364369597236305</v>
      </c>
      <c r="H107" s="60">
        <v>-5.9536699555469852</v>
      </c>
      <c r="I107" s="60">
        <v>-0.63307225772523168</v>
      </c>
      <c r="J107" s="60">
        <v>-3.0179055630644882</v>
      </c>
      <c r="K107" s="67">
        <v>-6.708195253324547</v>
      </c>
    </row>
    <row r="108" spans="1:11" s="18" customFormat="1" ht="13.5" customHeight="1" x14ac:dyDescent="0.2">
      <c r="A108" s="55"/>
      <c r="B108" s="62"/>
      <c r="C108" s="370" t="s">
        <v>36</v>
      </c>
      <c r="D108" s="52">
        <v>1006870.5210000002</v>
      </c>
      <c r="E108" s="52">
        <v>983520.26650000003</v>
      </c>
      <c r="F108" s="59">
        <v>-0.53508691378341666</v>
      </c>
      <c r="G108" s="59">
        <v>-3.4688731900716903</v>
      </c>
      <c r="H108" s="59">
        <v>-5.9138198004696818</v>
      </c>
      <c r="I108" s="59">
        <v>-1.3695888666304512</v>
      </c>
      <c r="J108" s="59">
        <v>-2.7463710461060913</v>
      </c>
      <c r="K108" s="65">
        <v>-6.7062054502884081</v>
      </c>
    </row>
    <row r="109" spans="1:11" ht="13.5" customHeight="1" x14ac:dyDescent="0.2">
      <c r="A109" s="55"/>
      <c r="B109" s="62"/>
      <c r="C109" s="23" t="s">
        <v>37</v>
      </c>
      <c r="D109" s="47">
        <v>1079282.2114900001</v>
      </c>
      <c r="E109" s="47">
        <v>1041467.7605</v>
      </c>
      <c r="F109" s="60">
        <v>18.253643903440192</v>
      </c>
      <c r="G109" s="60">
        <v>-0.69896762469559803</v>
      </c>
      <c r="H109" s="60">
        <v>-3.1818591846717652</v>
      </c>
      <c r="I109" s="60">
        <v>12.592606177157606</v>
      </c>
      <c r="J109" s="60">
        <v>-0.71313846865504615</v>
      </c>
      <c r="K109" s="67">
        <v>-4.090923942852811</v>
      </c>
    </row>
    <row r="110" spans="1:11" s="18" customFormat="1" ht="13.5" customHeight="1" x14ac:dyDescent="0.2">
      <c r="A110" s="55"/>
      <c r="B110" s="62"/>
      <c r="C110" s="370" t="s">
        <v>38</v>
      </c>
      <c r="D110" s="52">
        <v>1034803.5079999999</v>
      </c>
      <c r="E110" s="52">
        <v>1033008.4924999999</v>
      </c>
      <c r="F110" s="59">
        <v>-8.4635415874232081</v>
      </c>
      <c r="G110" s="59">
        <v>-1.758047886229221</v>
      </c>
      <c r="H110" s="59">
        <v>-3.8610908953822758</v>
      </c>
      <c r="I110" s="59">
        <v>-5.1953443323316435</v>
      </c>
      <c r="J110" s="59">
        <v>-1.3184909198062797</v>
      </c>
      <c r="K110" s="65">
        <v>-4.4006990992514972</v>
      </c>
    </row>
    <row r="111" spans="1:11" ht="13.5" customHeight="1" x14ac:dyDescent="0.2">
      <c r="A111" s="55"/>
      <c r="B111" s="62"/>
      <c r="C111" s="23" t="s">
        <v>39</v>
      </c>
      <c r="D111" s="47">
        <v>1025617.127</v>
      </c>
      <c r="E111" s="47">
        <v>1022836.0429999996</v>
      </c>
      <c r="F111" s="60">
        <v>0.20015868681113602</v>
      </c>
      <c r="G111" s="60">
        <v>-1.5427944816395467</v>
      </c>
      <c r="H111" s="60">
        <v>-3.0727105997145401</v>
      </c>
      <c r="I111" s="60">
        <v>0.7668299320114329</v>
      </c>
      <c r="J111" s="60">
        <v>-1.0854475490719722</v>
      </c>
      <c r="K111" s="67">
        <v>-3.354946044826761</v>
      </c>
    </row>
    <row r="112" spans="1:11" s="18" customFormat="1" ht="13.5" customHeight="1" x14ac:dyDescent="0.2">
      <c r="A112" s="55"/>
      <c r="B112" s="62"/>
      <c r="C112" s="370" t="s">
        <v>40</v>
      </c>
      <c r="D112" s="52">
        <v>1081553.1040000001</v>
      </c>
      <c r="E112" s="52">
        <v>1029658.6714999999</v>
      </c>
      <c r="F112" s="59">
        <v>0.50629247874806538</v>
      </c>
      <c r="G112" s="59">
        <v>-1.3305216222952509</v>
      </c>
      <c r="H112" s="59">
        <v>-2.2569194675730984</v>
      </c>
      <c r="I112" s="59">
        <v>3.622076174309143</v>
      </c>
      <c r="J112" s="59">
        <v>-0.62123072568064686</v>
      </c>
      <c r="K112" s="65">
        <v>-1.7363856724598747</v>
      </c>
    </row>
    <row r="113" spans="1:11" ht="13.5" customHeight="1" x14ac:dyDescent="0.2">
      <c r="A113" s="55"/>
      <c r="B113" s="62"/>
      <c r="C113" s="23" t="s">
        <v>41</v>
      </c>
      <c r="D113" s="47">
        <v>1028965.69405</v>
      </c>
      <c r="E113" s="47">
        <v>1021276.6684999999</v>
      </c>
      <c r="F113" s="60">
        <v>1.9778348761252573</v>
      </c>
      <c r="G113" s="60">
        <v>-1.037616526562573</v>
      </c>
      <c r="H113" s="60">
        <v>-1.8185094497624164</v>
      </c>
      <c r="I113" s="60">
        <v>0.37209418274304085</v>
      </c>
      <c r="J113" s="60">
        <v>-0.53012801499065176</v>
      </c>
      <c r="K113" s="67">
        <v>-1.3017268202676036</v>
      </c>
    </row>
    <row r="114" spans="1:11" ht="13.5" customHeight="1" x14ac:dyDescent="0.2">
      <c r="A114" s="55"/>
      <c r="B114" s="62"/>
      <c r="C114" s="370" t="s">
        <v>42</v>
      </c>
      <c r="D114" s="52">
        <v>1020361.5179999998</v>
      </c>
      <c r="E114" s="52">
        <v>948589.07400000014</v>
      </c>
      <c r="F114" s="59">
        <v>-7.1272472862419107</v>
      </c>
      <c r="G114" s="59">
        <v>-1.5730511851670457</v>
      </c>
      <c r="H114" s="59">
        <v>-1.5730511851670457</v>
      </c>
      <c r="I114" s="59">
        <v>-5.7891320883874897</v>
      </c>
      <c r="J114" s="59">
        <v>-0.96771219934373676</v>
      </c>
      <c r="K114" s="65">
        <v>-0.96771219934373676</v>
      </c>
    </row>
    <row r="115" spans="1:11" ht="13.5" customHeight="1" x14ac:dyDescent="0.2">
      <c r="A115" s="55">
        <v>2018</v>
      </c>
      <c r="B115" s="62"/>
      <c r="C115" s="23" t="s">
        <v>43</v>
      </c>
      <c r="D115" s="47">
        <v>906920.45099999988</v>
      </c>
      <c r="E115" s="47">
        <v>909395.54500000004</v>
      </c>
      <c r="F115" s="60">
        <v>1.0987998956836265</v>
      </c>
      <c r="G115" s="60">
        <v>1.0987998956836265</v>
      </c>
      <c r="H115" s="60">
        <v>-0.93174990558321724</v>
      </c>
      <c r="I115" s="60">
        <v>-0.41556086999059971</v>
      </c>
      <c r="J115" s="60">
        <v>-0.41556086999059971</v>
      </c>
      <c r="K115" s="67">
        <v>-0.78632575652969194</v>
      </c>
    </row>
    <row r="116" spans="1:11" ht="13.5" customHeight="1" x14ac:dyDescent="0.2">
      <c r="A116" s="55"/>
      <c r="B116" s="62"/>
      <c r="C116" s="370" t="s">
        <v>44</v>
      </c>
      <c r="D116" s="52">
        <v>955449.29400000011</v>
      </c>
      <c r="E116" s="52">
        <v>960500.28150000016</v>
      </c>
      <c r="F116" s="59">
        <v>-6.849500464539048</v>
      </c>
      <c r="G116" s="59">
        <v>-3.1412379436771687</v>
      </c>
      <c r="H116" s="59">
        <v>-1.0925445039247705</v>
      </c>
      <c r="I116" s="59">
        <v>-4.7092768241910505</v>
      </c>
      <c r="J116" s="59">
        <v>-2.6683313221286653</v>
      </c>
      <c r="K116" s="65">
        <v>-0.86766712370803134</v>
      </c>
    </row>
    <row r="117" spans="1:11" s="6" customFormat="1" ht="13.5" customHeight="1" x14ac:dyDescent="0.2">
      <c r="A117" s="55"/>
      <c r="B117" s="62"/>
      <c r="C117" s="23" t="s">
        <v>45</v>
      </c>
      <c r="D117" s="47">
        <v>1066143.3597217214</v>
      </c>
      <c r="E117" s="47">
        <v>978879.9053061225</v>
      </c>
      <c r="F117" s="60">
        <v>-3.0707978255345552</v>
      </c>
      <c r="G117" s="60">
        <v>-3.1156056363851832</v>
      </c>
      <c r="H117" s="60">
        <v>-1.9578449814900978</v>
      </c>
      <c r="I117" s="60">
        <v>-9.6364245360680059</v>
      </c>
      <c r="J117" s="60">
        <v>-5.1807285836173378</v>
      </c>
      <c r="K117" s="67">
        <v>-2.3498197595520907</v>
      </c>
    </row>
    <row r="118" spans="1:11" s="6" customFormat="1" ht="13.5" customHeight="1" x14ac:dyDescent="0.2">
      <c r="A118" s="55"/>
      <c r="B118" s="62"/>
      <c r="C118" s="370" t="s">
        <v>33</v>
      </c>
      <c r="D118" s="52">
        <v>1034777.5640000001</v>
      </c>
      <c r="E118" s="52">
        <v>1030819.5475000006</v>
      </c>
      <c r="F118" s="59">
        <v>5.9231305214659073</v>
      </c>
      <c r="G118" s="59">
        <v>-0.90786960175105946</v>
      </c>
      <c r="H118" s="59">
        <v>-0.44026672653677679</v>
      </c>
      <c r="I118" s="59">
        <v>14.534876163155275</v>
      </c>
      <c r="J118" s="59">
        <v>-0.63611305958633579</v>
      </c>
      <c r="K118" s="65">
        <v>3.5830615566311508E-2</v>
      </c>
    </row>
    <row r="119" spans="1:11" s="6" customFormat="1" ht="13.5" customHeight="1" x14ac:dyDescent="0.2">
      <c r="A119" s="55"/>
      <c r="B119" s="62"/>
      <c r="C119" s="23" t="s">
        <v>35</v>
      </c>
      <c r="D119" s="47">
        <v>1007110.9000000001</v>
      </c>
      <c r="E119" s="47">
        <v>984012.02788435412</v>
      </c>
      <c r="F119" s="60">
        <v>-1.4363595782982799</v>
      </c>
      <c r="G119" s="60">
        <v>-1.0154104417574814</v>
      </c>
      <c r="H119" s="60">
        <v>-0.29579631441183096</v>
      </c>
      <c r="I119" s="60">
        <v>-1.5048331671391537</v>
      </c>
      <c r="J119" s="60">
        <v>-0.81310811741261091</v>
      </c>
      <c r="K119" s="67">
        <v>-3.670422920880867E-2</v>
      </c>
    </row>
    <row r="120" spans="1:11" s="6" customFormat="1" ht="13.5" customHeight="1" x14ac:dyDescent="0.2">
      <c r="A120" s="55"/>
      <c r="B120" s="62"/>
      <c r="C120" s="370" t="s">
        <v>36</v>
      </c>
      <c r="D120" s="52">
        <v>995956.41299999994</v>
      </c>
      <c r="E120" s="52">
        <v>943219.3038301589</v>
      </c>
      <c r="F120" s="59">
        <v>-1.0839634066513923</v>
      </c>
      <c r="G120" s="59">
        <v>-1.0268605055834996</v>
      </c>
      <c r="H120" s="59">
        <v>-0.34069911807519304</v>
      </c>
      <c r="I120" s="59">
        <v>-4.0976240187970916</v>
      </c>
      <c r="J120" s="59">
        <v>-1.3618407434681501</v>
      </c>
      <c r="K120" s="65">
        <v>-0.25999228816100128</v>
      </c>
    </row>
    <row r="121" spans="1:11" s="6" customFormat="1" ht="13.5" customHeight="1" x14ac:dyDescent="0.2">
      <c r="A121" s="55"/>
      <c r="B121" s="62"/>
      <c r="C121" s="23" t="s">
        <v>37</v>
      </c>
      <c r="D121" s="47">
        <v>1021557.7960000001</v>
      </c>
      <c r="E121" s="47">
        <v>990012.08699999982</v>
      </c>
      <c r="F121" s="60">
        <v>-5.3484079395980046</v>
      </c>
      <c r="G121" s="60">
        <v>-1.6830886732937387</v>
      </c>
      <c r="H121" s="60">
        <v>-2.1385956133422326</v>
      </c>
      <c r="I121" s="60">
        <v>-4.9406880799936346</v>
      </c>
      <c r="J121" s="60">
        <v>-1.8998031392820423</v>
      </c>
      <c r="K121" s="67">
        <v>-1.6510012593331567</v>
      </c>
    </row>
    <row r="122" spans="1:11" s="6" customFormat="1" ht="13.5" customHeight="1" x14ac:dyDescent="0.2">
      <c r="A122" s="55"/>
      <c r="B122" s="62"/>
      <c r="C122" s="370" t="s">
        <v>38</v>
      </c>
      <c r="D122" s="52">
        <v>1097724.287</v>
      </c>
      <c r="E122" s="52">
        <v>1061280.1780000001</v>
      </c>
      <c r="F122" s="59">
        <v>6.0804566773849871</v>
      </c>
      <c r="G122" s="59">
        <v>-0.69642654462455766</v>
      </c>
      <c r="H122" s="59">
        <v>-0.87092502675986339</v>
      </c>
      <c r="I122" s="59">
        <v>2.7368299201083488</v>
      </c>
      <c r="J122" s="59">
        <v>-1.2981958132682649</v>
      </c>
      <c r="K122" s="65">
        <v>-0.95113029896668877</v>
      </c>
    </row>
    <row r="123" spans="1:11" s="6" customFormat="1" ht="13.5" customHeight="1" x14ac:dyDescent="0.2">
      <c r="A123" s="55"/>
      <c r="B123" s="62"/>
      <c r="C123" s="23" t="s">
        <v>39</v>
      </c>
      <c r="D123" s="47">
        <v>1083427.007</v>
      </c>
      <c r="E123" s="47">
        <v>1030848.1029999997</v>
      </c>
      <c r="F123" s="60">
        <v>5.6365946392781012</v>
      </c>
      <c r="G123" s="60">
        <v>1.2046563497378315E-2</v>
      </c>
      <c r="H123" s="60">
        <v>-0.41933723974888437</v>
      </c>
      <c r="I123" s="60">
        <v>0.78331811386902928</v>
      </c>
      <c r="J123" s="60">
        <v>-1.0612218705951619</v>
      </c>
      <c r="K123" s="67">
        <v>-0.94861105529471956</v>
      </c>
    </row>
    <row r="124" spans="1:11" s="6" customFormat="1" ht="13.5" customHeight="1" x14ac:dyDescent="0.2">
      <c r="A124" s="55"/>
      <c r="B124" s="62"/>
      <c r="C124" s="370" t="s">
        <v>40</v>
      </c>
      <c r="D124" s="52">
        <v>1107128.3632100001</v>
      </c>
      <c r="E124" s="52">
        <v>1083220.1620000002</v>
      </c>
      <c r="F124" s="59">
        <v>2.3646790079389461</v>
      </c>
      <c r="G124" s="59">
        <v>0.26030189424695038</v>
      </c>
      <c r="H124" s="59">
        <v>-0.25627536294334163</v>
      </c>
      <c r="I124" s="59">
        <v>5.2018685397921445</v>
      </c>
      <c r="J124" s="59">
        <v>-0.41723692561301107</v>
      </c>
      <c r="K124" s="65">
        <v>-0.79982372088917941</v>
      </c>
    </row>
    <row r="125" spans="1:11" s="6" customFormat="1" ht="13.5" customHeight="1" x14ac:dyDescent="0.2">
      <c r="A125" s="73"/>
      <c r="B125" s="62"/>
      <c r="C125" s="23" t="s">
        <v>41</v>
      </c>
      <c r="D125" s="47">
        <v>1094297.6886199999</v>
      </c>
      <c r="E125" s="47">
        <v>1064519.6965000003</v>
      </c>
      <c r="F125" s="60">
        <v>6.3492879255141901</v>
      </c>
      <c r="G125" s="60">
        <v>0.81581619536039796</v>
      </c>
      <c r="H125" s="60">
        <v>0.11074460485079385</v>
      </c>
      <c r="I125" s="60">
        <v>4.2342128566898083</v>
      </c>
      <c r="J125" s="60">
        <v>1.3239860252483027E-2</v>
      </c>
      <c r="K125" s="67">
        <v>-0.471914086960183</v>
      </c>
    </row>
    <row r="126" spans="1:11" s="6" customFormat="1" ht="13.5" customHeight="1" x14ac:dyDescent="0.2">
      <c r="A126" s="73"/>
      <c r="B126" s="62"/>
      <c r="C126" s="370" t="s">
        <v>42</v>
      </c>
      <c r="D126" s="52">
        <v>1089381.03939</v>
      </c>
      <c r="E126" s="52">
        <v>973383.72750000004</v>
      </c>
      <c r="F126" s="59">
        <v>6.7642223047851502</v>
      </c>
      <c r="G126" s="59">
        <v>1.3093199099447617</v>
      </c>
      <c r="H126" s="59">
        <v>1.3093199099447617</v>
      </c>
      <c r="I126" s="59">
        <v>2.6138455712383575</v>
      </c>
      <c r="J126" s="59">
        <v>0.21909267714792691</v>
      </c>
      <c r="K126" s="65">
        <v>0.21909267714792691</v>
      </c>
    </row>
    <row r="127" spans="1:11" s="6" customFormat="1" ht="13.5" customHeight="1" x14ac:dyDescent="0.2">
      <c r="A127" s="73">
        <v>2019</v>
      </c>
      <c r="B127" s="62"/>
      <c r="C127" s="23" t="s">
        <v>43</v>
      </c>
      <c r="D127" s="47">
        <v>928828.55105999997</v>
      </c>
      <c r="E127" s="47">
        <v>917158.47100000002</v>
      </c>
      <c r="F127" s="60">
        <v>2.4156584004521449</v>
      </c>
      <c r="G127" s="60">
        <v>2.4156584004521449</v>
      </c>
      <c r="H127" s="60">
        <v>1.406179110137586</v>
      </c>
      <c r="I127" s="60">
        <v>0.85363580706787445</v>
      </c>
      <c r="J127" s="60">
        <v>0.85363580706787445</v>
      </c>
      <c r="K127" s="67">
        <v>0.31563744883726486</v>
      </c>
    </row>
    <row r="128" spans="1:11" s="6" customFormat="1" ht="13.5" customHeight="1" x14ac:dyDescent="0.2">
      <c r="A128" s="73"/>
      <c r="B128" s="62"/>
      <c r="C128" s="370" t="s">
        <v>44</v>
      </c>
      <c r="D128" s="52">
        <v>993333.27866000007</v>
      </c>
      <c r="E128" s="52">
        <v>972510.6819999998</v>
      </c>
      <c r="F128" s="59">
        <v>3.9650439743796397</v>
      </c>
      <c r="G128" s="59">
        <v>3.2105378043498973</v>
      </c>
      <c r="H128" s="59">
        <v>2.2978575711018863</v>
      </c>
      <c r="I128" s="59">
        <v>1.2504317522159454</v>
      </c>
      <c r="J128" s="59">
        <v>1.0574560475387926</v>
      </c>
      <c r="K128" s="65">
        <v>0.81534735995197138</v>
      </c>
    </row>
    <row r="129" spans="1:11" s="6" customFormat="1" ht="13.5" customHeight="1" x14ac:dyDescent="0.2">
      <c r="A129" s="73"/>
      <c r="B129" s="62"/>
      <c r="C129" s="23" t="s">
        <v>45</v>
      </c>
      <c r="D129" s="47">
        <v>1147660.2878899998</v>
      </c>
      <c r="E129" s="47">
        <v>1035824.2725000002</v>
      </c>
      <c r="F129" s="60">
        <v>7.6459631272810782</v>
      </c>
      <c r="G129" s="60">
        <v>4.8252819036541865</v>
      </c>
      <c r="H129" s="60">
        <v>3.2488819633865944</v>
      </c>
      <c r="I129" s="60">
        <v>5.8172986170422547</v>
      </c>
      <c r="J129" s="60">
        <v>2.6930057300522634</v>
      </c>
      <c r="K129" s="67">
        <v>2.186511563779888</v>
      </c>
    </row>
    <row r="130" spans="1:11" s="6" customFormat="1" ht="13.5" customHeight="1" x14ac:dyDescent="0.2">
      <c r="A130" s="73"/>
      <c r="B130" s="62"/>
      <c r="C130" s="370" t="s">
        <v>33</v>
      </c>
      <c r="D130" s="52">
        <v>971012.98382999992</v>
      </c>
      <c r="E130" s="52">
        <v>991119.65649999981</v>
      </c>
      <c r="F130" s="59">
        <v>-6.1621533350137696</v>
      </c>
      <c r="G130" s="59">
        <v>1.9565668834299288</v>
      </c>
      <c r="H130" s="59">
        <v>2.2416806433204925</v>
      </c>
      <c r="I130" s="59">
        <v>-3.851293962777774</v>
      </c>
      <c r="J130" s="59">
        <v>0.95416660834007416</v>
      </c>
      <c r="K130" s="65">
        <v>0.73676830197568677</v>
      </c>
    </row>
    <row r="131" spans="1:11" s="6" customFormat="1" ht="13.5" customHeight="1" x14ac:dyDescent="0.2">
      <c r="A131" s="73"/>
      <c r="B131" s="62"/>
      <c r="C131" s="23" t="s">
        <v>35</v>
      </c>
      <c r="D131" s="47">
        <v>1119226.6404800001</v>
      </c>
      <c r="E131" s="47">
        <v>1054963.3885000001</v>
      </c>
      <c r="F131" s="60">
        <v>11.132412575417462</v>
      </c>
      <c r="G131" s="60">
        <v>3.8157917539659536</v>
      </c>
      <c r="H131" s="60">
        <v>3.2795871244812673</v>
      </c>
      <c r="I131" s="60">
        <v>7.2104159913769479</v>
      </c>
      <c r="J131" s="60">
        <v>2.2199399846673202</v>
      </c>
      <c r="K131" s="67">
        <v>1.4576018523214174</v>
      </c>
    </row>
    <row r="132" spans="1:11" s="6" customFormat="1" ht="13.5" customHeight="1" x14ac:dyDescent="0.2">
      <c r="A132" s="73"/>
      <c r="B132" s="62"/>
      <c r="C132" s="370" t="s">
        <v>36</v>
      </c>
      <c r="D132" s="52">
        <v>1025805.1489999999</v>
      </c>
      <c r="E132" s="52">
        <v>979305.17300000007</v>
      </c>
      <c r="F132" s="59">
        <v>2.9969921986937322</v>
      </c>
      <c r="G132" s="59">
        <v>3.6791106043378079</v>
      </c>
      <c r="H132" s="59">
        <v>3.6156252012845158</v>
      </c>
      <c r="I132" s="59">
        <v>3.8258196183333268</v>
      </c>
      <c r="J132" s="59">
        <v>2.4807875648631637</v>
      </c>
      <c r="K132" s="65">
        <v>2.1042453043597078</v>
      </c>
    </row>
    <row r="133" spans="1:11" s="6" customFormat="1" ht="13.5" customHeight="1" x14ac:dyDescent="0.2">
      <c r="A133" s="73"/>
      <c r="B133" s="62"/>
      <c r="C133" s="23" t="s">
        <v>37</v>
      </c>
      <c r="D133" s="47">
        <v>1118126.6782900002</v>
      </c>
      <c r="E133" s="47">
        <v>1113127.7490000003</v>
      </c>
      <c r="F133" s="60">
        <v>9.4531002228287093</v>
      </c>
      <c r="G133" s="60">
        <v>4.523205509945754</v>
      </c>
      <c r="H133" s="60">
        <v>4.8996190719603021</v>
      </c>
      <c r="I133" s="60">
        <v>12.435773625054793</v>
      </c>
      <c r="J133" s="60">
        <v>3.93080822349323</v>
      </c>
      <c r="K133" s="67">
        <v>3.5862821899536925</v>
      </c>
    </row>
    <row r="134" spans="1:11" s="6" customFormat="1" ht="13.5" customHeight="1" x14ac:dyDescent="0.2">
      <c r="A134" s="73"/>
      <c r="B134" s="62"/>
      <c r="C134" s="370" t="s">
        <v>38</v>
      </c>
      <c r="D134" s="52">
        <v>1175004.6092100001</v>
      </c>
      <c r="E134" s="52">
        <v>1099300.5135000004</v>
      </c>
      <c r="F134" s="59">
        <v>7.0400485008126736</v>
      </c>
      <c r="G134" s="59">
        <v>4.8648976525003746</v>
      </c>
      <c r="H134" s="59">
        <v>4.9917325996406561</v>
      </c>
      <c r="I134" s="59">
        <v>3.5824974675066699</v>
      </c>
      <c r="J134" s="59">
        <v>3.8837670286544892</v>
      </c>
      <c r="K134" s="65">
        <v>3.6598040347654717</v>
      </c>
    </row>
    <row r="135" spans="1:11" s="6" customFormat="1" ht="13.5" customHeight="1" x14ac:dyDescent="0.2">
      <c r="A135" s="73"/>
      <c r="B135" s="62"/>
      <c r="C135" s="23" t="s">
        <v>39</v>
      </c>
      <c r="D135" s="47">
        <v>1093947.95126</v>
      </c>
      <c r="E135" s="47">
        <v>1078411.7235000001</v>
      </c>
      <c r="F135" s="60">
        <v>0.9710801181828117</v>
      </c>
      <c r="G135" s="60">
        <v>4.4047999082031026</v>
      </c>
      <c r="H135" s="60">
        <v>4.5838068680586446</v>
      </c>
      <c r="I135" s="60">
        <v>4.6140280378437382</v>
      </c>
      <c r="J135" s="60">
        <v>3.9684549544612082</v>
      </c>
      <c r="K135" s="67">
        <v>3.9900253682131819</v>
      </c>
    </row>
    <row r="136" spans="1:11" s="6" customFormat="1" ht="13.5" customHeight="1" x14ac:dyDescent="0.2">
      <c r="A136" s="73"/>
      <c r="B136" s="62"/>
      <c r="C136" s="370" t="s">
        <v>40</v>
      </c>
      <c r="D136" s="52">
        <v>1135813.5160300001</v>
      </c>
      <c r="E136" s="52">
        <v>1110885.7084999997</v>
      </c>
      <c r="F136" s="59">
        <v>2.5909509478043304</v>
      </c>
      <c r="G136" s="59">
        <v>4.2093809281581969</v>
      </c>
      <c r="H136" s="59">
        <v>4.5995268758611587</v>
      </c>
      <c r="I136" s="59">
        <v>2.5540095606159383</v>
      </c>
      <c r="J136" s="59">
        <v>3.8148120527592653</v>
      </c>
      <c r="K136" s="65">
        <v>3.7552829723121732</v>
      </c>
    </row>
    <row r="137" spans="1:11" s="6" customFormat="1" ht="13.5" customHeight="1" x14ac:dyDescent="0.2">
      <c r="A137" s="73"/>
      <c r="B137" s="62"/>
      <c r="C137" s="23" t="s">
        <v>41</v>
      </c>
      <c r="D137" s="47">
        <v>1112914.99874</v>
      </c>
      <c r="E137" s="47">
        <v>1083302.7865000004</v>
      </c>
      <c r="F137" s="60">
        <v>1.7013021514719782</v>
      </c>
      <c r="G137" s="60">
        <v>3.9680031111733172</v>
      </c>
      <c r="H137" s="60">
        <v>4.1982660384363584</v>
      </c>
      <c r="I137" s="60">
        <v>1.7644661777284512</v>
      </c>
      <c r="J137" s="60">
        <v>3.6170507458096495</v>
      </c>
      <c r="K137" s="67">
        <v>3.5376509984355664</v>
      </c>
    </row>
    <row r="138" spans="1:11" s="6" customFormat="1" ht="13.5" customHeight="1" x14ac:dyDescent="0.2">
      <c r="A138" s="73"/>
      <c r="B138" s="62"/>
      <c r="C138" s="370" t="s">
        <v>42</v>
      </c>
      <c r="D138" s="52">
        <v>1191117.5872299999</v>
      </c>
      <c r="E138" s="52">
        <v>1079406.9374999995</v>
      </c>
      <c r="F138" s="59">
        <v>9.3389313896051789</v>
      </c>
      <c r="G138" s="59">
        <v>4.4375895093930779</v>
      </c>
      <c r="H138" s="59">
        <v>4.4375895093930779</v>
      </c>
      <c r="I138" s="59">
        <v>10.892231604518926</v>
      </c>
      <c r="J138" s="59">
        <v>4.2066834903879453</v>
      </c>
      <c r="K138" s="65">
        <v>4.2066834903879453</v>
      </c>
    </row>
    <row r="139" spans="1:11" s="6" customFormat="1" ht="13.5" customHeight="1" x14ac:dyDescent="0.2">
      <c r="A139" s="73">
        <v>2020</v>
      </c>
      <c r="B139" s="62"/>
      <c r="C139" s="23" t="s">
        <v>43</v>
      </c>
      <c r="D139" s="47">
        <v>1045240.9104100001</v>
      </c>
      <c r="E139" s="47">
        <v>994701.29899999988</v>
      </c>
      <c r="F139" s="60">
        <v>12.533245152417834</v>
      </c>
      <c r="G139" s="60">
        <v>12.533245152417834</v>
      </c>
      <c r="H139" s="60">
        <v>5.1869381662533982</v>
      </c>
      <c r="I139" s="60">
        <v>8.4546815465219538</v>
      </c>
      <c r="J139" s="60">
        <v>8.4546815465219538</v>
      </c>
      <c r="K139" s="67">
        <v>4.7846015048277621</v>
      </c>
    </row>
    <row r="140" spans="1:11" s="6" customFormat="1" ht="13.5" customHeight="1" x14ac:dyDescent="0.2">
      <c r="A140" s="73"/>
      <c r="B140" s="62"/>
      <c r="C140" s="370" t="s">
        <v>44</v>
      </c>
      <c r="D140" s="52">
        <v>1042243.9819700001</v>
      </c>
      <c r="E140" s="52">
        <v>1024532.777</v>
      </c>
      <c r="F140" s="59">
        <v>4.9238965773884331</v>
      </c>
      <c r="G140" s="59">
        <v>8.6008919802596608</v>
      </c>
      <c r="H140" s="59">
        <v>5.259317889574433</v>
      </c>
      <c r="I140" s="59">
        <v>5.3492569246658519</v>
      </c>
      <c r="J140" s="59">
        <v>6.8564871683651774</v>
      </c>
      <c r="K140" s="65">
        <v>5.1124276968159705</v>
      </c>
    </row>
    <row r="141" spans="1:11" s="6" customFormat="1" ht="13.5" customHeight="1" x14ac:dyDescent="0.2">
      <c r="A141" s="75"/>
      <c r="B141" s="76"/>
      <c r="C141" s="23" t="s">
        <v>45</v>
      </c>
      <c r="D141" s="47">
        <v>850163.84144999983</v>
      </c>
      <c r="E141" s="47">
        <v>739689.42099999986</v>
      </c>
      <c r="F141" s="60">
        <v>-25.921995348201349</v>
      </c>
      <c r="G141" s="60">
        <v>-4.3055714212816838</v>
      </c>
      <c r="H141" s="60">
        <v>2.2175351962661551</v>
      </c>
      <c r="I141" s="60">
        <v>-28.589294474174451</v>
      </c>
      <c r="J141" s="60">
        <v>-5.6937379194940974</v>
      </c>
      <c r="K141" s="67">
        <v>2.167146770088209</v>
      </c>
    </row>
    <row r="142" spans="1:11" s="6" customFormat="1" ht="13.5" customHeight="1" x14ac:dyDescent="0.2">
      <c r="A142" s="73"/>
      <c r="B142" s="62"/>
      <c r="C142" s="370" t="s">
        <v>33</v>
      </c>
      <c r="D142" s="52">
        <v>198924.91745000001</v>
      </c>
      <c r="E142" s="52">
        <v>242413.68499999997</v>
      </c>
      <c r="F142" s="59">
        <v>-79.513670696207015</v>
      </c>
      <c r="G142" s="59">
        <v>-22.378083427303324</v>
      </c>
      <c r="H142" s="59">
        <v>-3.4208622043493477</v>
      </c>
      <c r="I142" s="59">
        <v>-75.541431005813166</v>
      </c>
      <c r="J142" s="59">
        <v>-23.369066099646957</v>
      </c>
      <c r="K142" s="65">
        <v>-3.710991817029111</v>
      </c>
    </row>
    <row r="143" spans="1:11" s="6" customFormat="1" ht="13.5" customHeight="1" x14ac:dyDescent="0.2">
      <c r="A143" s="75"/>
      <c r="B143" s="76"/>
      <c r="C143" s="23" t="s">
        <v>35</v>
      </c>
      <c r="D143" s="47">
        <v>778730.32458000001</v>
      </c>
      <c r="E143" s="47">
        <v>705921.01547153608</v>
      </c>
      <c r="F143" s="60">
        <v>-30.422463474776848</v>
      </c>
      <c r="G143" s="60">
        <v>-24.12292387797747</v>
      </c>
      <c r="H143" s="60">
        <v>-6.9686349480987246</v>
      </c>
      <c r="I143" s="60">
        <v>-33.085733290209234</v>
      </c>
      <c r="J143" s="60">
        <v>-25.430932834496048</v>
      </c>
      <c r="K143" s="67">
        <v>-7.1551135973654709</v>
      </c>
    </row>
    <row r="144" spans="1:11" x14ac:dyDescent="0.2">
      <c r="A144" s="73"/>
      <c r="B144" s="62"/>
      <c r="C144" s="370" t="s">
        <v>36</v>
      </c>
      <c r="D144" s="52">
        <v>977660.25150000001</v>
      </c>
      <c r="E144" s="52">
        <v>904954.75015076599</v>
      </c>
      <c r="F144" s="59">
        <v>-4.6933764708564354</v>
      </c>
      <c r="G144" s="59">
        <v>-20.900913103348586</v>
      </c>
      <c r="H144" s="59">
        <v>-7.5673516492160076</v>
      </c>
      <c r="I144" s="59">
        <v>-7.5921607379515024</v>
      </c>
      <c r="J144" s="59">
        <v>-22.495300294535227</v>
      </c>
      <c r="K144" s="65">
        <v>-8.042500589911981</v>
      </c>
    </row>
    <row r="145" spans="1:14" x14ac:dyDescent="0.2">
      <c r="A145" s="75"/>
      <c r="B145" s="76"/>
      <c r="C145" s="23" t="s">
        <v>37</v>
      </c>
      <c r="D145" s="47">
        <v>1131331.24994</v>
      </c>
      <c r="E145" s="47">
        <v>1093059.4212535247</v>
      </c>
      <c r="F145" s="60">
        <v>1.1809548869895679</v>
      </c>
      <c r="G145" s="60">
        <v>-17.520525994225551</v>
      </c>
      <c r="H145" s="60">
        <v>-8.1626623079025933</v>
      </c>
      <c r="I145" s="60">
        <v>-1.8028773215387304</v>
      </c>
      <c r="J145" s="60">
        <v>-19.234643502410563</v>
      </c>
      <c r="K145" s="67">
        <v>-9.1281043665744477</v>
      </c>
    </row>
    <row r="146" spans="1:14" x14ac:dyDescent="0.2">
      <c r="A146" s="73"/>
      <c r="B146" s="62"/>
      <c r="C146" s="370" t="s">
        <v>38</v>
      </c>
      <c r="D146" s="52">
        <v>1095590.7163099998</v>
      </c>
      <c r="E146" s="52">
        <v>1052074.0063193317</v>
      </c>
      <c r="F146" s="59">
        <v>-6.7586026707923565</v>
      </c>
      <c r="G146" s="59">
        <v>-16.02915764587722</v>
      </c>
      <c r="H146" s="59">
        <v>-9.3326877158371673</v>
      </c>
      <c r="I146" s="59">
        <v>-4.296050679564118</v>
      </c>
      <c r="J146" s="59">
        <v>-17.222959154980316</v>
      </c>
      <c r="K146" s="65">
        <v>-9.7921274028719694</v>
      </c>
    </row>
    <row r="147" spans="1:14" x14ac:dyDescent="0.2">
      <c r="A147" s="75"/>
      <c r="B147" s="76"/>
      <c r="C147" s="23" t="s">
        <v>39</v>
      </c>
      <c r="D147" s="47">
        <v>1148007.0560799998</v>
      </c>
      <c r="E147" s="47">
        <v>1131203.3644497455</v>
      </c>
      <c r="F147" s="60">
        <v>4.9416523663429217</v>
      </c>
      <c r="G147" s="60">
        <v>-13.632719356309863</v>
      </c>
      <c r="H147" s="60">
        <v>-8.9865986182928452</v>
      </c>
      <c r="I147" s="60">
        <v>4.8953140808233542</v>
      </c>
      <c r="J147" s="60">
        <v>-14.641989275414986</v>
      </c>
      <c r="K147" s="67">
        <v>-9.7121659490625376</v>
      </c>
    </row>
    <row r="148" spans="1:14" x14ac:dyDescent="0.2">
      <c r="A148" s="73"/>
      <c r="B148" s="62"/>
      <c r="C148" s="370" t="s">
        <v>40</v>
      </c>
      <c r="D148" s="52">
        <v>1190414.3938200001</v>
      </c>
      <c r="E148" s="52">
        <v>1169113.1680186209</v>
      </c>
      <c r="F148" s="59">
        <v>4.8072044415218897</v>
      </c>
      <c r="G148" s="59">
        <v>-11.676907910627548</v>
      </c>
      <c r="H148" s="59">
        <v>-8.7655888783893232</v>
      </c>
      <c r="I148" s="59">
        <v>5.2415346667159923</v>
      </c>
      <c r="J148" s="59">
        <v>-12.508389317377933</v>
      </c>
      <c r="K148" s="65">
        <v>-9.443824817336278</v>
      </c>
    </row>
    <row r="149" spans="1:14" s="6" customFormat="1" x14ac:dyDescent="0.2">
      <c r="A149" s="75"/>
      <c r="B149" s="76"/>
      <c r="C149" s="23" t="s">
        <v>41</v>
      </c>
      <c r="D149" s="47">
        <v>1213983.8742200001</v>
      </c>
      <c r="E149" s="47">
        <v>1121991.0294715855</v>
      </c>
      <c r="F149" s="60">
        <v>9.0814550612065261</v>
      </c>
      <c r="G149" s="60">
        <v>-9.722676027627017</v>
      </c>
      <c r="H149" s="60">
        <v>-8.1143370808266013</v>
      </c>
      <c r="I149" s="60">
        <v>3.571323129019305</v>
      </c>
      <c r="J149" s="60">
        <v>-10.985187656149193</v>
      </c>
      <c r="K149" s="67">
        <v>-9.2691251499335721</v>
      </c>
    </row>
    <row r="150" spans="1:14" s="6" customFormat="1" x14ac:dyDescent="0.2">
      <c r="A150" s="73"/>
      <c r="B150" s="62"/>
      <c r="C150" s="370" t="s">
        <v>42</v>
      </c>
      <c r="D150" s="52">
        <v>1176276.6666900001</v>
      </c>
      <c r="E150" s="52">
        <v>1054316.5519262285</v>
      </c>
      <c r="F150" s="59">
        <v>-1.2459660321625421</v>
      </c>
      <c r="G150" s="59">
        <v>-8.9467658172983704</v>
      </c>
      <c r="H150" s="59">
        <v>-8.9467658172983704</v>
      </c>
      <c r="I150" s="59">
        <v>-2.3244602848192386</v>
      </c>
      <c r="J150" s="59">
        <v>-10.238227018867846</v>
      </c>
      <c r="K150" s="65">
        <v>-10.238227018867846</v>
      </c>
    </row>
    <row r="151" spans="1:14" s="6" customFormat="1" x14ac:dyDescent="0.2">
      <c r="A151" s="75">
        <v>2021</v>
      </c>
      <c r="B151" s="76"/>
      <c r="C151" s="23" t="s">
        <v>43</v>
      </c>
      <c r="D151" s="47">
        <v>1034344.6511700001</v>
      </c>
      <c r="E151" s="47">
        <v>989097.50174765801</v>
      </c>
      <c r="F151" s="60">
        <v>-1.0424639077440929</v>
      </c>
      <c r="G151" s="60">
        <v>-1.0424639077440929</v>
      </c>
      <c r="H151" s="60">
        <v>-9.8370975704985995</v>
      </c>
      <c r="I151" s="60">
        <v>-0.56336482700641</v>
      </c>
      <c r="J151" s="60">
        <v>-0.56336482700641</v>
      </c>
      <c r="K151" s="67">
        <v>-10.835451280408108</v>
      </c>
    </row>
    <row r="152" spans="1:14" s="6" customFormat="1" x14ac:dyDescent="0.2">
      <c r="A152" s="73"/>
      <c r="B152" s="62"/>
      <c r="C152" s="370" t="s">
        <v>44</v>
      </c>
      <c r="D152" s="52">
        <v>1139862.9028099999</v>
      </c>
      <c r="E152" s="52">
        <v>1079241.7386037621</v>
      </c>
      <c r="F152" s="59">
        <v>9.3662254259780013</v>
      </c>
      <c r="G152" s="59">
        <v>4.1544090650220227</v>
      </c>
      <c r="H152" s="59">
        <v>-9.4309726433627219</v>
      </c>
      <c r="I152" s="59">
        <v>5.339893738095796</v>
      </c>
      <c r="J152" s="59">
        <v>2.4318708234507938</v>
      </c>
      <c r="K152" s="65">
        <v>-10.769624684537888</v>
      </c>
    </row>
    <row r="153" spans="1:14" s="6" customFormat="1" x14ac:dyDescent="0.2">
      <c r="A153" s="75"/>
      <c r="B153" s="76"/>
      <c r="C153" s="23" t="s">
        <v>45</v>
      </c>
      <c r="D153" s="47">
        <v>1200339.11513</v>
      </c>
      <c r="E153" s="47">
        <v>1189013.9458225109</v>
      </c>
      <c r="F153" s="60">
        <v>41.189151620793183</v>
      </c>
      <c r="G153" s="60">
        <v>14.872368171479394</v>
      </c>
      <c r="H153" s="60">
        <v>-4.620528991873968</v>
      </c>
      <c r="I153" s="60">
        <v>60.745025150564004</v>
      </c>
      <c r="J153" s="60">
        <v>18.066093159738344</v>
      </c>
      <c r="K153" s="67">
        <v>-4.9911699430032996</v>
      </c>
    </row>
    <row r="154" spans="1:14" s="6" customFormat="1" x14ac:dyDescent="0.2">
      <c r="A154" s="73"/>
      <c r="B154" s="62"/>
      <c r="C154" s="370" t="s">
        <v>33</v>
      </c>
      <c r="D154" s="52">
        <v>1135881.75936</v>
      </c>
      <c r="E154" s="52">
        <v>1050774.5395672999</v>
      </c>
      <c r="F154" s="59">
        <v>471.01029570390813</v>
      </c>
      <c r="G154" s="59">
        <v>43.801132379893147</v>
      </c>
      <c r="H154" s="59">
        <v>9.1992348220315705</v>
      </c>
      <c r="I154" s="59">
        <v>333.46337463056182</v>
      </c>
      <c r="J154" s="59">
        <v>43.540277699502781</v>
      </c>
      <c r="K154" s="65">
        <v>8.109625282056939</v>
      </c>
    </row>
    <row r="155" spans="1:14" s="6" customFormat="1" x14ac:dyDescent="0.2">
      <c r="A155" s="75"/>
      <c r="B155" s="76"/>
      <c r="C155" s="23" t="s">
        <v>35</v>
      </c>
      <c r="D155" s="47">
        <v>880396.37696999987</v>
      </c>
      <c r="E155" s="47">
        <v>815576.00312924967</v>
      </c>
      <c r="F155" s="60">
        <v>13.055360653231588</v>
      </c>
      <c r="G155" s="60">
        <v>37.685983991981118</v>
      </c>
      <c r="H155" s="60">
        <v>13.222722561919525</v>
      </c>
      <c r="I155" s="60">
        <v>15.533605779460615</v>
      </c>
      <c r="J155" s="60">
        <v>38.207361234375412</v>
      </c>
      <c r="K155" s="67">
        <v>12.438160004607582</v>
      </c>
    </row>
    <row r="156" spans="1:14" s="6" customFormat="1" x14ac:dyDescent="0.2">
      <c r="A156" s="73"/>
      <c r="B156" s="62"/>
      <c r="C156" s="370" t="s">
        <v>36</v>
      </c>
      <c r="D156" s="52">
        <v>1108427.02086</v>
      </c>
      <c r="E156" s="52">
        <v>1071847.0801617862</v>
      </c>
      <c r="F156" s="59">
        <v>13.375481836289026</v>
      </c>
      <c r="G156" s="59">
        <v>32.828517117662926</v>
      </c>
      <c r="H156" s="59">
        <v>14.803605487541361</v>
      </c>
      <c r="I156" s="59">
        <v>18.442063537786368</v>
      </c>
      <c r="J156" s="59">
        <v>34.329244538160594</v>
      </c>
      <c r="K156" s="65">
        <v>14.679355837319036</v>
      </c>
    </row>
    <row r="157" spans="1:14" s="6" customFormat="1" x14ac:dyDescent="0.2">
      <c r="A157" s="73"/>
      <c r="B157" s="62"/>
      <c r="C157" s="23" t="s">
        <v>37</v>
      </c>
      <c r="D157" s="47">
        <v>1201721.72126</v>
      </c>
      <c r="E157" s="47">
        <v>1131975.7371812926</v>
      </c>
      <c r="F157" s="60">
        <v>6.2219152280760426</v>
      </c>
      <c r="G157" s="60">
        <v>27.831936142207027</v>
      </c>
      <c r="H157" s="60">
        <v>15.274335086389527</v>
      </c>
      <c r="I157" s="60">
        <v>3.560311102130072</v>
      </c>
      <c r="J157" s="60">
        <v>28.434298530385206</v>
      </c>
      <c r="K157" s="67">
        <v>15.234459145875292</v>
      </c>
    </row>
    <row r="158" spans="1:14" s="6" customFormat="1" x14ac:dyDescent="0.2">
      <c r="A158" s="463"/>
      <c r="B158" s="464"/>
      <c r="C158" s="467" t="s">
        <v>38</v>
      </c>
      <c r="D158" s="468">
        <v>1163338.65836</v>
      </c>
      <c r="E158" s="468">
        <v>1097753.573875837</v>
      </c>
      <c r="F158" s="469">
        <v>6.1836907744324776</v>
      </c>
      <c r="G158" s="469">
        <v>24.500756962598658</v>
      </c>
      <c r="H158" s="469">
        <v>16.641214695940107</v>
      </c>
      <c r="I158" s="469">
        <v>4.3418587743950354</v>
      </c>
      <c r="J158" s="469">
        <v>24.683265475584946</v>
      </c>
      <c r="K158" s="470">
        <v>16.135508674982063</v>
      </c>
      <c r="M158" s="601"/>
      <c r="N158" s="601"/>
    </row>
    <row r="159" spans="1:14" s="6" customFormat="1" x14ac:dyDescent="0.2"/>
    <row r="160" spans="1:14" x14ac:dyDescent="0.2">
      <c r="A160" s="146"/>
      <c r="B160" s="188"/>
      <c r="C160" s="147"/>
      <c r="D160" s="317"/>
      <c r="E160" s="317"/>
      <c r="F160" s="402"/>
      <c r="G160" s="402"/>
      <c r="H160" s="402"/>
      <c r="I160" s="403"/>
      <c r="J160" s="403"/>
      <c r="K160" s="404"/>
    </row>
    <row r="161" spans="1:11" x14ac:dyDescent="0.2">
      <c r="A161" s="505" t="s">
        <v>46</v>
      </c>
      <c r="B161" s="506"/>
      <c r="C161" s="506"/>
      <c r="D161" s="506"/>
      <c r="E161" s="506"/>
      <c r="F161" s="82"/>
      <c r="G161" s="82"/>
      <c r="H161" s="82"/>
      <c r="I161" s="82"/>
      <c r="J161" s="82"/>
      <c r="K161" s="83"/>
    </row>
    <row r="162" spans="1:11" x14ac:dyDescent="0.2">
      <c r="A162" s="84" t="s">
        <v>47</v>
      </c>
      <c r="B162" s="85"/>
      <c r="C162" s="85"/>
      <c r="D162" s="85"/>
      <c r="E162" s="85"/>
      <c r="F162" s="82"/>
      <c r="G162" s="82"/>
      <c r="H162" s="82"/>
      <c r="I162" s="82"/>
      <c r="J162" s="82"/>
      <c r="K162" s="83"/>
    </row>
    <row r="163" spans="1:11" x14ac:dyDescent="0.2">
      <c r="A163" s="84" t="s">
        <v>48</v>
      </c>
      <c r="B163" s="85"/>
      <c r="C163" s="85"/>
      <c r="D163" s="85"/>
      <c r="E163" s="85"/>
      <c r="F163" s="82"/>
      <c r="G163" s="82"/>
      <c r="H163" s="82"/>
      <c r="I163" s="82"/>
      <c r="J163" s="82"/>
      <c r="K163" s="83"/>
    </row>
    <row r="164" spans="1:11" x14ac:dyDescent="0.2">
      <c r="A164" s="86" t="str">
        <f>Contenido!B21</f>
        <v>Actualizado el 30 de septiembre de 2021</v>
      </c>
      <c r="B164" s="87"/>
      <c r="C164" s="87"/>
      <c r="D164" s="88"/>
      <c r="E164" s="88"/>
      <c r="F164" s="82"/>
      <c r="G164" s="82"/>
      <c r="H164" s="82"/>
      <c r="I164" s="82"/>
      <c r="J164" s="82"/>
      <c r="K164" s="89"/>
    </row>
    <row r="165" spans="1:11" x14ac:dyDescent="0.2">
      <c r="A165" s="90"/>
      <c r="B165" s="91"/>
      <c r="C165" s="91"/>
      <c r="D165" s="92"/>
      <c r="E165" s="92"/>
      <c r="F165" s="93"/>
      <c r="G165" s="93"/>
      <c r="H165" s="93"/>
      <c r="I165" s="93"/>
      <c r="J165" s="93"/>
      <c r="K165" s="94"/>
    </row>
    <row r="166" spans="1:11" x14ac:dyDescent="0.2">
      <c r="A166" s="4"/>
      <c r="B166" s="4"/>
      <c r="C166" s="4"/>
      <c r="D166" s="400"/>
      <c r="E166" s="400"/>
      <c r="F166" s="400"/>
      <c r="G166" s="400"/>
      <c r="H166" s="400"/>
      <c r="I166" s="400"/>
      <c r="J166" s="400"/>
      <c r="K166" s="400"/>
    </row>
  </sheetData>
  <mergeCells count="8">
    <mergeCell ref="A161:E161"/>
    <mergeCell ref="A1:K1"/>
    <mergeCell ref="A3:K4"/>
    <mergeCell ref="A8:A9"/>
    <mergeCell ref="C8:C9"/>
    <mergeCell ref="D8:E8"/>
    <mergeCell ref="F8:H8"/>
    <mergeCell ref="I8:K8"/>
  </mergeCells>
  <phoneticPr fontId="57" type="noConversion"/>
  <pageMargins left="0.74803149606299213" right="0.74803149606299213" top="0.98425196850393704" bottom="0.98425196850393704" header="0" footer="0"/>
  <pageSetup orientation="landscape" horizontalDpi="300" verticalDpi="30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14"/>
  <sheetViews>
    <sheetView showGridLines="0" zoomScaleNormal="100" workbookViewId="0">
      <pane ySplit="9" topLeftCell="A152" activePane="bottomLeft" state="frozen"/>
      <selection activeCell="AG3" sqref="AG3"/>
      <selection pane="bottomLeft" activeCell="B158" sqref="B158"/>
    </sheetView>
  </sheetViews>
  <sheetFormatPr baseColWidth="10" defaultRowHeight="14.25" x14ac:dyDescent="0.25"/>
  <cols>
    <col min="1" max="1" width="9.85546875" style="96" customWidth="1"/>
    <col min="2" max="2" width="7.5703125" style="96" customWidth="1"/>
    <col min="3" max="7" width="14.85546875" style="163" customWidth="1"/>
    <col min="8" max="8" width="1.7109375" style="96" customWidth="1"/>
    <col min="9" max="13" width="15.5703125" style="96" customWidth="1"/>
    <col min="14" max="14" width="1.7109375" style="96" customWidth="1"/>
    <col min="15" max="19" width="15.5703125" style="97" customWidth="1"/>
    <col min="20" max="20" width="1.7109375" style="98" customWidth="1"/>
    <col min="21" max="25" width="15.5703125" style="96" customWidth="1"/>
    <col min="26" max="16384" width="11.42578125" style="96"/>
  </cols>
  <sheetData>
    <row r="1" spans="1:25" ht="60" customHeight="1" x14ac:dyDescent="0.25">
      <c r="A1" s="517"/>
      <c r="B1" s="517"/>
      <c r="C1" s="517"/>
      <c r="D1" s="517"/>
      <c r="E1" s="517"/>
      <c r="F1" s="517"/>
      <c r="G1" s="517"/>
    </row>
    <row r="2" spans="1:25" ht="5.25" customHeight="1" x14ac:dyDescent="0.25">
      <c r="A2" s="8"/>
      <c r="B2" s="8"/>
      <c r="C2" s="99"/>
      <c r="D2" s="99"/>
      <c r="E2" s="99"/>
      <c r="F2" s="99"/>
      <c r="G2" s="99"/>
    </row>
    <row r="3" spans="1:25" ht="13.5" customHeight="1" x14ac:dyDescent="0.25">
      <c r="A3" s="518" t="s">
        <v>20</v>
      </c>
      <c r="B3" s="518"/>
      <c r="C3" s="518"/>
      <c r="D3" s="518"/>
      <c r="E3" s="518"/>
      <c r="F3" s="518"/>
      <c r="G3" s="518"/>
      <c r="H3" s="100"/>
      <c r="O3" s="96"/>
      <c r="P3" s="96"/>
      <c r="Q3" s="96"/>
      <c r="R3" s="96"/>
      <c r="S3" s="96"/>
      <c r="T3" s="96"/>
    </row>
    <row r="4" spans="1:25" ht="13.5" customHeight="1" x14ac:dyDescent="0.25">
      <c r="A4" s="518"/>
      <c r="B4" s="518"/>
      <c r="C4" s="518"/>
      <c r="D4" s="518"/>
      <c r="E4" s="518"/>
      <c r="F4" s="518"/>
      <c r="G4" s="518"/>
      <c r="H4" s="100"/>
      <c r="O4" s="96"/>
      <c r="P4" s="96"/>
      <c r="Q4" s="96"/>
      <c r="R4" s="96"/>
      <c r="S4" s="96"/>
      <c r="T4" s="96"/>
    </row>
    <row r="5" spans="1:25" s="106" customFormat="1" ht="13.5" customHeight="1" x14ac:dyDescent="0.2">
      <c r="A5" s="101" t="s">
        <v>49</v>
      </c>
      <c r="B5" s="102"/>
      <c r="C5" s="103"/>
      <c r="D5" s="104"/>
      <c r="E5" s="104"/>
      <c r="F5" s="104"/>
      <c r="G5" s="105"/>
      <c r="O5" s="107"/>
      <c r="P5" s="107"/>
      <c r="Q5" s="107"/>
      <c r="R5" s="107"/>
      <c r="S5" s="107"/>
      <c r="T5" s="108"/>
    </row>
    <row r="6" spans="1:25" s="106" customFormat="1" ht="13.5" customHeight="1" x14ac:dyDescent="0.2">
      <c r="A6" s="101" t="s">
        <v>22</v>
      </c>
      <c r="B6" s="102"/>
      <c r="C6" s="103"/>
      <c r="D6" s="104"/>
      <c r="E6" s="104"/>
      <c r="F6" s="104"/>
      <c r="G6" s="105"/>
      <c r="O6" s="107"/>
      <c r="P6" s="107"/>
      <c r="Q6" s="107"/>
      <c r="R6" s="107"/>
      <c r="S6" s="107"/>
      <c r="T6" s="108"/>
    </row>
    <row r="7" spans="1:25" s="106" customFormat="1" ht="13.5" customHeight="1" x14ac:dyDescent="0.2">
      <c r="A7" s="25" t="s">
        <v>151</v>
      </c>
      <c r="B7" s="26"/>
      <c r="C7" s="26"/>
      <c r="D7" s="26"/>
      <c r="E7" s="27"/>
      <c r="F7" s="26"/>
      <c r="G7" s="110"/>
      <c r="H7" s="62"/>
      <c r="N7" s="62"/>
      <c r="O7" s="107"/>
      <c r="P7" s="107"/>
      <c r="Q7" s="107"/>
      <c r="R7" s="107"/>
      <c r="S7" s="107"/>
      <c r="T7" s="108"/>
    </row>
    <row r="8" spans="1:25" s="112" customFormat="1" ht="18" customHeight="1" x14ac:dyDescent="0.2">
      <c r="A8" s="509" t="s">
        <v>23</v>
      </c>
      <c r="B8" s="511" t="s">
        <v>24</v>
      </c>
      <c r="C8" s="513" t="s">
        <v>25</v>
      </c>
      <c r="D8" s="513"/>
      <c r="E8" s="513"/>
      <c r="F8" s="513"/>
      <c r="G8" s="521"/>
      <c r="H8" s="111"/>
      <c r="I8" s="522" t="s">
        <v>50</v>
      </c>
      <c r="J8" s="523"/>
      <c r="K8" s="523"/>
      <c r="L8" s="523"/>
      <c r="M8" s="524"/>
      <c r="N8" s="111"/>
      <c r="O8" s="522" t="s">
        <v>51</v>
      </c>
      <c r="P8" s="523"/>
      <c r="Q8" s="523"/>
      <c r="R8" s="523"/>
      <c r="S8" s="524"/>
      <c r="T8" s="111"/>
      <c r="U8" s="522" t="s">
        <v>52</v>
      </c>
      <c r="V8" s="523"/>
      <c r="W8" s="523"/>
      <c r="X8" s="523"/>
      <c r="Y8" s="524"/>
    </row>
    <row r="9" spans="1:25" s="112" customFormat="1" ht="24" x14ac:dyDescent="0.2">
      <c r="A9" s="519"/>
      <c r="B9" s="520"/>
      <c r="C9" s="30" t="s">
        <v>53</v>
      </c>
      <c r="D9" s="30" t="s">
        <v>54</v>
      </c>
      <c r="E9" s="113" t="s">
        <v>55</v>
      </c>
      <c r="F9" s="113" t="s">
        <v>56</v>
      </c>
      <c r="G9" s="114" t="s">
        <v>57</v>
      </c>
      <c r="H9" s="115"/>
      <c r="I9" s="116" t="s">
        <v>53</v>
      </c>
      <c r="J9" s="117" t="s">
        <v>54</v>
      </c>
      <c r="K9" s="113" t="s">
        <v>55</v>
      </c>
      <c r="L9" s="113" t="s">
        <v>56</v>
      </c>
      <c r="M9" s="118" t="s">
        <v>57</v>
      </c>
      <c r="N9" s="115"/>
      <c r="O9" s="116" t="s">
        <v>53</v>
      </c>
      <c r="P9" s="117" t="s">
        <v>54</v>
      </c>
      <c r="Q9" s="113" t="s">
        <v>55</v>
      </c>
      <c r="R9" s="113" t="s">
        <v>56</v>
      </c>
      <c r="S9" s="118" t="s">
        <v>57</v>
      </c>
      <c r="T9" s="115"/>
      <c r="U9" s="116" t="s">
        <v>53</v>
      </c>
      <c r="V9" s="117" t="s">
        <v>54</v>
      </c>
      <c r="W9" s="113" t="s">
        <v>55</v>
      </c>
      <c r="X9" s="113" t="s">
        <v>56</v>
      </c>
      <c r="Y9" s="118" t="s">
        <v>57</v>
      </c>
    </row>
    <row r="10" spans="1:25" s="106" customFormat="1" ht="13.5" customHeight="1" x14ac:dyDescent="0.2">
      <c r="A10" s="36">
        <v>2009</v>
      </c>
      <c r="B10" s="38" t="s">
        <v>33</v>
      </c>
      <c r="C10" s="39">
        <v>116602.18399999999</v>
      </c>
      <c r="D10" s="39">
        <v>406388.09700000001</v>
      </c>
      <c r="E10" s="39">
        <v>119278.01</v>
      </c>
      <c r="F10" s="39">
        <v>36392.357499999998</v>
      </c>
      <c r="G10" s="119">
        <v>678660.64850000013</v>
      </c>
      <c r="H10" s="120"/>
      <c r="I10" s="121" t="s">
        <v>34</v>
      </c>
      <c r="J10" s="41" t="s">
        <v>34</v>
      </c>
      <c r="K10" s="41" t="s">
        <v>34</v>
      </c>
      <c r="L10" s="41" t="s">
        <v>34</v>
      </c>
      <c r="M10" s="42" t="s">
        <v>34</v>
      </c>
      <c r="N10" s="120"/>
      <c r="O10" s="121" t="s">
        <v>34</v>
      </c>
      <c r="P10" s="41" t="s">
        <v>34</v>
      </c>
      <c r="Q10" s="41" t="s">
        <v>34</v>
      </c>
      <c r="R10" s="41" t="s">
        <v>34</v>
      </c>
      <c r="S10" s="42" t="s">
        <v>34</v>
      </c>
      <c r="T10" s="120"/>
      <c r="U10" s="121" t="s">
        <v>34</v>
      </c>
      <c r="V10" s="41" t="s">
        <v>34</v>
      </c>
      <c r="W10" s="41" t="s">
        <v>34</v>
      </c>
      <c r="X10" s="41" t="s">
        <v>34</v>
      </c>
      <c r="Y10" s="42" t="s">
        <v>34</v>
      </c>
    </row>
    <row r="11" spans="1:25" s="106" customFormat="1" ht="13.5" customHeight="1" x14ac:dyDescent="0.2">
      <c r="A11" s="43"/>
      <c r="B11" s="45" t="s">
        <v>35</v>
      </c>
      <c r="C11" s="46">
        <v>121007.25000000003</v>
      </c>
      <c r="D11" s="46">
        <v>413062.55700000009</v>
      </c>
      <c r="E11" s="46">
        <v>125680.14000000001</v>
      </c>
      <c r="F11" s="46">
        <v>36004.632500000007</v>
      </c>
      <c r="G11" s="122">
        <v>695754.57950000034</v>
      </c>
      <c r="H11" s="120"/>
      <c r="I11" s="123" t="s">
        <v>34</v>
      </c>
      <c r="J11" s="48" t="s">
        <v>34</v>
      </c>
      <c r="K11" s="48" t="s">
        <v>34</v>
      </c>
      <c r="L11" s="48" t="s">
        <v>34</v>
      </c>
      <c r="M11" s="49" t="s">
        <v>34</v>
      </c>
      <c r="N11" s="120"/>
      <c r="O11" s="123" t="s">
        <v>34</v>
      </c>
      <c r="P11" s="48" t="s">
        <v>34</v>
      </c>
      <c r="Q11" s="48" t="s">
        <v>34</v>
      </c>
      <c r="R11" s="48" t="s">
        <v>34</v>
      </c>
      <c r="S11" s="49" t="s">
        <v>34</v>
      </c>
      <c r="T11" s="120"/>
      <c r="U11" s="123" t="s">
        <v>34</v>
      </c>
      <c r="V11" s="48" t="s">
        <v>34</v>
      </c>
      <c r="W11" s="48" t="s">
        <v>34</v>
      </c>
      <c r="X11" s="48" t="s">
        <v>34</v>
      </c>
      <c r="Y11" s="49" t="s">
        <v>34</v>
      </c>
    </row>
    <row r="12" spans="1:25" s="106" customFormat="1" ht="13.5" customHeight="1" x14ac:dyDescent="0.2">
      <c r="A12" s="43"/>
      <c r="B12" s="50" t="s">
        <v>36</v>
      </c>
      <c r="C12" s="51">
        <v>119886.80450000001</v>
      </c>
      <c r="D12" s="51">
        <v>370382.97350000002</v>
      </c>
      <c r="E12" s="51">
        <v>110851.34250000003</v>
      </c>
      <c r="F12" s="51">
        <v>34277.798499999997</v>
      </c>
      <c r="G12" s="124">
        <v>635398.91900000011</v>
      </c>
      <c r="H12" s="120"/>
      <c r="I12" s="125" t="s">
        <v>34</v>
      </c>
      <c r="J12" s="53" t="s">
        <v>34</v>
      </c>
      <c r="K12" s="53" t="s">
        <v>34</v>
      </c>
      <c r="L12" s="53" t="s">
        <v>34</v>
      </c>
      <c r="M12" s="54" t="s">
        <v>34</v>
      </c>
      <c r="N12" s="120"/>
      <c r="O12" s="125" t="s">
        <v>34</v>
      </c>
      <c r="P12" s="53" t="s">
        <v>34</v>
      </c>
      <c r="Q12" s="53" t="s">
        <v>34</v>
      </c>
      <c r="R12" s="53" t="s">
        <v>34</v>
      </c>
      <c r="S12" s="54" t="s">
        <v>34</v>
      </c>
      <c r="T12" s="120"/>
      <c r="U12" s="125" t="s">
        <v>34</v>
      </c>
      <c r="V12" s="53" t="s">
        <v>34</v>
      </c>
      <c r="W12" s="53" t="s">
        <v>34</v>
      </c>
      <c r="X12" s="53" t="s">
        <v>34</v>
      </c>
      <c r="Y12" s="54" t="s">
        <v>34</v>
      </c>
    </row>
    <row r="13" spans="1:25" s="106" customFormat="1" ht="13.5" customHeight="1" x14ac:dyDescent="0.2">
      <c r="A13" s="43"/>
      <c r="B13" s="45" t="s">
        <v>37</v>
      </c>
      <c r="C13" s="46">
        <v>128726.32250000001</v>
      </c>
      <c r="D13" s="46">
        <v>441849.71399999998</v>
      </c>
      <c r="E13" s="46">
        <v>128708.77749999998</v>
      </c>
      <c r="F13" s="46">
        <v>42678.210999999996</v>
      </c>
      <c r="G13" s="122">
        <v>741963.02499999979</v>
      </c>
      <c r="H13" s="120"/>
      <c r="I13" s="123" t="s">
        <v>34</v>
      </c>
      <c r="J13" s="48" t="s">
        <v>34</v>
      </c>
      <c r="K13" s="48" t="s">
        <v>34</v>
      </c>
      <c r="L13" s="48" t="s">
        <v>34</v>
      </c>
      <c r="M13" s="49" t="s">
        <v>34</v>
      </c>
      <c r="N13" s="120"/>
      <c r="O13" s="123" t="s">
        <v>34</v>
      </c>
      <c r="P13" s="48" t="s">
        <v>34</v>
      </c>
      <c r="Q13" s="48" t="s">
        <v>34</v>
      </c>
      <c r="R13" s="48" t="s">
        <v>34</v>
      </c>
      <c r="S13" s="49" t="s">
        <v>34</v>
      </c>
      <c r="T13" s="120"/>
      <c r="U13" s="123" t="s">
        <v>34</v>
      </c>
      <c r="V13" s="48" t="s">
        <v>34</v>
      </c>
      <c r="W13" s="48" t="s">
        <v>34</v>
      </c>
      <c r="X13" s="48" t="s">
        <v>34</v>
      </c>
      <c r="Y13" s="49" t="s">
        <v>34</v>
      </c>
    </row>
    <row r="14" spans="1:25" s="106" customFormat="1" ht="13.5" customHeight="1" x14ac:dyDescent="0.2">
      <c r="A14" s="43"/>
      <c r="B14" s="50" t="s">
        <v>38</v>
      </c>
      <c r="C14" s="51">
        <v>118968.89950000003</v>
      </c>
      <c r="D14" s="51">
        <v>428979.89900000003</v>
      </c>
      <c r="E14" s="51">
        <v>114507.27999999998</v>
      </c>
      <c r="F14" s="51">
        <v>37943.199999999997</v>
      </c>
      <c r="G14" s="124">
        <v>700399.2784999999</v>
      </c>
      <c r="H14" s="120"/>
      <c r="I14" s="125" t="s">
        <v>34</v>
      </c>
      <c r="J14" s="53" t="s">
        <v>34</v>
      </c>
      <c r="K14" s="53" t="s">
        <v>34</v>
      </c>
      <c r="L14" s="53" t="s">
        <v>34</v>
      </c>
      <c r="M14" s="54" t="s">
        <v>34</v>
      </c>
      <c r="N14" s="120"/>
      <c r="O14" s="125" t="s">
        <v>34</v>
      </c>
      <c r="P14" s="53" t="s">
        <v>34</v>
      </c>
      <c r="Q14" s="53" t="s">
        <v>34</v>
      </c>
      <c r="R14" s="53" t="s">
        <v>34</v>
      </c>
      <c r="S14" s="54" t="s">
        <v>34</v>
      </c>
      <c r="T14" s="120"/>
      <c r="U14" s="125" t="s">
        <v>34</v>
      </c>
      <c r="V14" s="53" t="s">
        <v>34</v>
      </c>
      <c r="W14" s="53" t="s">
        <v>34</v>
      </c>
      <c r="X14" s="53" t="s">
        <v>34</v>
      </c>
      <c r="Y14" s="54" t="s">
        <v>34</v>
      </c>
    </row>
    <row r="15" spans="1:25" s="106" customFormat="1" ht="13.5" customHeight="1" x14ac:dyDescent="0.2">
      <c r="A15" s="43"/>
      <c r="B15" s="45" t="s">
        <v>39</v>
      </c>
      <c r="C15" s="46">
        <v>140033.94249999995</v>
      </c>
      <c r="D15" s="46">
        <v>423709.16600000003</v>
      </c>
      <c r="E15" s="46">
        <v>123321.75499999999</v>
      </c>
      <c r="F15" s="46">
        <v>38122.207500000004</v>
      </c>
      <c r="G15" s="122">
        <v>725187.071</v>
      </c>
      <c r="H15" s="120"/>
      <c r="I15" s="123" t="s">
        <v>34</v>
      </c>
      <c r="J15" s="48" t="s">
        <v>34</v>
      </c>
      <c r="K15" s="48" t="s">
        <v>34</v>
      </c>
      <c r="L15" s="48" t="s">
        <v>34</v>
      </c>
      <c r="M15" s="49" t="s">
        <v>34</v>
      </c>
      <c r="N15" s="120"/>
      <c r="O15" s="123" t="s">
        <v>34</v>
      </c>
      <c r="P15" s="48" t="s">
        <v>34</v>
      </c>
      <c r="Q15" s="48" t="s">
        <v>34</v>
      </c>
      <c r="R15" s="48" t="s">
        <v>34</v>
      </c>
      <c r="S15" s="49" t="s">
        <v>34</v>
      </c>
      <c r="T15" s="120"/>
      <c r="U15" s="123" t="s">
        <v>34</v>
      </c>
      <c r="V15" s="48" t="s">
        <v>34</v>
      </c>
      <c r="W15" s="48" t="s">
        <v>34</v>
      </c>
      <c r="X15" s="48" t="s">
        <v>34</v>
      </c>
      <c r="Y15" s="49" t="s">
        <v>34</v>
      </c>
    </row>
    <row r="16" spans="1:25" s="106" customFormat="1" ht="13.5" customHeight="1" x14ac:dyDescent="0.2">
      <c r="A16" s="43"/>
      <c r="B16" s="50" t="s">
        <v>40</v>
      </c>
      <c r="C16" s="51">
        <v>134772.10399999999</v>
      </c>
      <c r="D16" s="51">
        <v>435983.11650000012</v>
      </c>
      <c r="E16" s="51">
        <v>122846.32250000002</v>
      </c>
      <c r="F16" s="51">
        <v>37856.745000000003</v>
      </c>
      <c r="G16" s="124">
        <v>731458.28799999994</v>
      </c>
      <c r="H16" s="120"/>
      <c r="I16" s="125" t="s">
        <v>34</v>
      </c>
      <c r="J16" s="53" t="s">
        <v>34</v>
      </c>
      <c r="K16" s="53" t="s">
        <v>34</v>
      </c>
      <c r="L16" s="53" t="s">
        <v>34</v>
      </c>
      <c r="M16" s="54" t="s">
        <v>34</v>
      </c>
      <c r="N16" s="120"/>
      <c r="O16" s="125" t="s">
        <v>34</v>
      </c>
      <c r="P16" s="53" t="s">
        <v>34</v>
      </c>
      <c r="Q16" s="53" t="s">
        <v>34</v>
      </c>
      <c r="R16" s="53" t="s">
        <v>34</v>
      </c>
      <c r="S16" s="54" t="s">
        <v>34</v>
      </c>
      <c r="T16" s="120"/>
      <c r="U16" s="125" t="s">
        <v>34</v>
      </c>
      <c r="V16" s="53" t="s">
        <v>34</v>
      </c>
      <c r="W16" s="53" t="s">
        <v>34</v>
      </c>
      <c r="X16" s="53" t="s">
        <v>34</v>
      </c>
      <c r="Y16" s="54" t="s">
        <v>34</v>
      </c>
    </row>
    <row r="17" spans="1:25" s="106" customFormat="1" ht="13.5" customHeight="1" x14ac:dyDescent="0.2">
      <c r="A17" s="43"/>
      <c r="B17" s="45" t="s">
        <v>41</v>
      </c>
      <c r="C17" s="46">
        <v>125389.1725</v>
      </c>
      <c r="D17" s="46">
        <v>438112.67550000001</v>
      </c>
      <c r="E17" s="46">
        <v>114914.25250000002</v>
      </c>
      <c r="F17" s="46">
        <v>38258.770000000004</v>
      </c>
      <c r="G17" s="122">
        <v>716674.87049999973</v>
      </c>
      <c r="H17" s="120"/>
      <c r="I17" s="123" t="s">
        <v>34</v>
      </c>
      <c r="J17" s="48" t="s">
        <v>34</v>
      </c>
      <c r="K17" s="48" t="s">
        <v>34</v>
      </c>
      <c r="L17" s="48" t="s">
        <v>34</v>
      </c>
      <c r="M17" s="49" t="s">
        <v>34</v>
      </c>
      <c r="N17" s="120"/>
      <c r="O17" s="123" t="s">
        <v>34</v>
      </c>
      <c r="P17" s="48" t="s">
        <v>34</v>
      </c>
      <c r="Q17" s="48" t="s">
        <v>34</v>
      </c>
      <c r="R17" s="48" t="s">
        <v>34</v>
      </c>
      <c r="S17" s="49" t="s">
        <v>34</v>
      </c>
      <c r="T17" s="120"/>
      <c r="U17" s="123" t="s">
        <v>34</v>
      </c>
      <c r="V17" s="48" t="s">
        <v>34</v>
      </c>
      <c r="W17" s="48" t="s">
        <v>34</v>
      </c>
      <c r="X17" s="48" t="s">
        <v>34</v>
      </c>
      <c r="Y17" s="49" t="s">
        <v>34</v>
      </c>
    </row>
    <row r="18" spans="1:25" s="106" customFormat="1" ht="13.5" customHeight="1" x14ac:dyDescent="0.2">
      <c r="A18" s="43"/>
      <c r="B18" s="50" t="s">
        <v>42</v>
      </c>
      <c r="C18" s="51">
        <v>127002.52500000002</v>
      </c>
      <c r="D18" s="51">
        <v>444193.94400000002</v>
      </c>
      <c r="E18" s="51">
        <v>94692.50499999999</v>
      </c>
      <c r="F18" s="51">
        <v>35555.985000000001</v>
      </c>
      <c r="G18" s="124">
        <v>701444.9589999998</v>
      </c>
      <c r="H18" s="120"/>
      <c r="I18" s="125" t="s">
        <v>34</v>
      </c>
      <c r="J18" s="53" t="s">
        <v>34</v>
      </c>
      <c r="K18" s="53" t="s">
        <v>34</v>
      </c>
      <c r="L18" s="53" t="s">
        <v>34</v>
      </c>
      <c r="M18" s="54" t="s">
        <v>34</v>
      </c>
      <c r="N18" s="120"/>
      <c r="O18" s="125" t="s">
        <v>34</v>
      </c>
      <c r="P18" s="53" t="s">
        <v>34</v>
      </c>
      <c r="Q18" s="53" t="s">
        <v>34</v>
      </c>
      <c r="R18" s="53" t="s">
        <v>34</v>
      </c>
      <c r="S18" s="54" t="s">
        <v>34</v>
      </c>
      <c r="T18" s="120"/>
      <c r="U18" s="125" t="s">
        <v>34</v>
      </c>
      <c r="V18" s="53" t="s">
        <v>34</v>
      </c>
      <c r="W18" s="53" t="s">
        <v>34</v>
      </c>
      <c r="X18" s="53" t="s">
        <v>34</v>
      </c>
      <c r="Y18" s="54" t="s">
        <v>34</v>
      </c>
    </row>
    <row r="19" spans="1:25" s="106" customFormat="1" ht="13.5" customHeight="1" x14ac:dyDescent="0.2">
      <c r="A19" s="43">
        <v>2010</v>
      </c>
      <c r="B19" s="45" t="s">
        <v>43</v>
      </c>
      <c r="C19" s="46">
        <v>112066.72999999991</v>
      </c>
      <c r="D19" s="46">
        <v>414475.11450000008</v>
      </c>
      <c r="E19" s="46">
        <v>100935.67200000001</v>
      </c>
      <c r="F19" s="46">
        <v>34219.867499999993</v>
      </c>
      <c r="G19" s="122">
        <v>661697.38400000008</v>
      </c>
      <c r="H19" s="120"/>
      <c r="I19" s="123" t="s">
        <v>34</v>
      </c>
      <c r="J19" s="48" t="s">
        <v>34</v>
      </c>
      <c r="K19" s="48" t="s">
        <v>34</v>
      </c>
      <c r="L19" s="48" t="s">
        <v>34</v>
      </c>
      <c r="M19" s="49" t="s">
        <v>34</v>
      </c>
      <c r="N19" s="120"/>
      <c r="O19" s="123" t="s">
        <v>34</v>
      </c>
      <c r="P19" s="48" t="s">
        <v>34</v>
      </c>
      <c r="Q19" s="48" t="s">
        <v>34</v>
      </c>
      <c r="R19" s="48" t="s">
        <v>34</v>
      </c>
      <c r="S19" s="49" t="s">
        <v>34</v>
      </c>
      <c r="T19" s="120"/>
      <c r="U19" s="123" t="s">
        <v>34</v>
      </c>
      <c r="V19" s="48" t="s">
        <v>34</v>
      </c>
      <c r="W19" s="48" t="s">
        <v>34</v>
      </c>
      <c r="X19" s="48" t="s">
        <v>34</v>
      </c>
      <c r="Y19" s="49" t="s">
        <v>34</v>
      </c>
    </row>
    <row r="20" spans="1:25" s="106" customFormat="1" ht="13.5" customHeight="1" x14ac:dyDescent="0.2">
      <c r="A20" s="43"/>
      <c r="B20" s="50" t="s">
        <v>44</v>
      </c>
      <c r="C20" s="51">
        <v>122758.39600000001</v>
      </c>
      <c r="D20" s="51">
        <v>436461.66500000004</v>
      </c>
      <c r="E20" s="51">
        <v>110985.68650000005</v>
      </c>
      <c r="F20" s="51">
        <v>41401.927499999998</v>
      </c>
      <c r="G20" s="124">
        <v>711607.67499999993</v>
      </c>
      <c r="H20" s="120"/>
      <c r="I20" s="125" t="s">
        <v>34</v>
      </c>
      <c r="J20" s="53" t="s">
        <v>34</v>
      </c>
      <c r="K20" s="53" t="s">
        <v>34</v>
      </c>
      <c r="L20" s="53" t="s">
        <v>34</v>
      </c>
      <c r="M20" s="54" t="s">
        <v>34</v>
      </c>
      <c r="N20" s="120"/>
      <c r="O20" s="125" t="s">
        <v>34</v>
      </c>
      <c r="P20" s="53" t="s">
        <v>34</v>
      </c>
      <c r="Q20" s="53" t="s">
        <v>34</v>
      </c>
      <c r="R20" s="53" t="s">
        <v>34</v>
      </c>
      <c r="S20" s="54" t="s">
        <v>34</v>
      </c>
      <c r="T20" s="120"/>
      <c r="U20" s="125" t="s">
        <v>34</v>
      </c>
      <c r="V20" s="53" t="s">
        <v>34</v>
      </c>
      <c r="W20" s="53" t="s">
        <v>34</v>
      </c>
      <c r="X20" s="53" t="s">
        <v>34</v>
      </c>
      <c r="Y20" s="54" t="s">
        <v>34</v>
      </c>
    </row>
    <row r="21" spans="1:25" s="106" customFormat="1" ht="13.5" customHeight="1" x14ac:dyDescent="0.2">
      <c r="A21" s="126"/>
      <c r="B21" s="45" t="s">
        <v>45</v>
      </c>
      <c r="C21" s="46">
        <v>134051.46850000002</v>
      </c>
      <c r="D21" s="46">
        <v>461854.96199999988</v>
      </c>
      <c r="E21" s="46">
        <v>123758.89300000001</v>
      </c>
      <c r="F21" s="46">
        <v>41851.83</v>
      </c>
      <c r="G21" s="122">
        <v>761517.15349999978</v>
      </c>
      <c r="H21" s="120"/>
      <c r="I21" s="123" t="s">
        <v>34</v>
      </c>
      <c r="J21" s="48" t="s">
        <v>34</v>
      </c>
      <c r="K21" s="48" t="s">
        <v>34</v>
      </c>
      <c r="L21" s="48" t="s">
        <v>34</v>
      </c>
      <c r="M21" s="49" t="s">
        <v>34</v>
      </c>
      <c r="N21" s="120"/>
      <c r="O21" s="123" t="s">
        <v>34</v>
      </c>
      <c r="P21" s="48" t="s">
        <v>34</v>
      </c>
      <c r="Q21" s="48" t="s">
        <v>34</v>
      </c>
      <c r="R21" s="48" t="s">
        <v>34</v>
      </c>
      <c r="S21" s="49" t="s">
        <v>34</v>
      </c>
      <c r="T21" s="120"/>
      <c r="U21" s="123" t="s">
        <v>34</v>
      </c>
      <c r="V21" s="48" t="s">
        <v>34</v>
      </c>
      <c r="W21" s="48" t="s">
        <v>34</v>
      </c>
      <c r="X21" s="48" t="s">
        <v>34</v>
      </c>
      <c r="Y21" s="49" t="s">
        <v>34</v>
      </c>
    </row>
    <row r="22" spans="1:25" s="106" customFormat="1" ht="13.5" customHeight="1" x14ac:dyDescent="0.2">
      <c r="A22" s="126"/>
      <c r="B22" s="50" t="s">
        <v>33</v>
      </c>
      <c r="C22" s="51">
        <v>118338.04249999997</v>
      </c>
      <c r="D22" s="51">
        <v>418515.8085000001</v>
      </c>
      <c r="E22" s="51">
        <v>111777.76750000005</v>
      </c>
      <c r="F22" s="51">
        <v>37432.651499999993</v>
      </c>
      <c r="G22" s="124">
        <v>686064.2699999999</v>
      </c>
      <c r="H22" s="120"/>
      <c r="I22" s="127">
        <v>1.4887015323829473</v>
      </c>
      <c r="J22" s="59">
        <v>2.9842683852032508</v>
      </c>
      <c r="K22" s="59">
        <v>-6.2880345673103903</v>
      </c>
      <c r="L22" s="59">
        <v>2.8585507273058539</v>
      </c>
      <c r="M22" s="65">
        <v>1.0909165746332263</v>
      </c>
      <c r="N22" s="120"/>
      <c r="O22" s="125" t="s">
        <v>34</v>
      </c>
      <c r="P22" s="53" t="s">
        <v>34</v>
      </c>
      <c r="Q22" s="53" t="s">
        <v>34</v>
      </c>
      <c r="R22" s="53" t="s">
        <v>34</v>
      </c>
      <c r="S22" s="54" t="s">
        <v>34</v>
      </c>
      <c r="T22" s="120"/>
      <c r="U22" s="125" t="s">
        <v>34</v>
      </c>
      <c r="V22" s="53" t="s">
        <v>34</v>
      </c>
      <c r="W22" s="53" t="s">
        <v>34</v>
      </c>
      <c r="X22" s="53" t="s">
        <v>34</v>
      </c>
      <c r="Y22" s="54" t="s">
        <v>34</v>
      </c>
    </row>
    <row r="23" spans="1:25" s="106" customFormat="1" ht="13.5" customHeight="1" x14ac:dyDescent="0.2">
      <c r="A23" s="55"/>
      <c r="B23" s="45" t="s">
        <v>35</v>
      </c>
      <c r="C23" s="47">
        <v>132895.47750000001</v>
      </c>
      <c r="D23" s="47">
        <v>468049.29600000009</v>
      </c>
      <c r="E23" s="47">
        <v>115164.13749999998</v>
      </c>
      <c r="F23" s="47">
        <v>39510.477499999994</v>
      </c>
      <c r="G23" s="122">
        <v>755619.38850000012</v>
      </c>
      <c r="H23" s="120"/>
      <c r="I23" s="128">
        <v>9.8243927533267339</v>
      </c>
      <c r="J23" s="60">
        <v>13.311964027763466</v>
      </c>
      <c r="K23" s="60">
        <v>-8.3672746545317551</v>
      </c>
      <c r="L23" s="60">
        <v>9.7372053443400119</v>
      </c>
      <c r="M23" s="67">
        <v>8.6042996717349922</v>
      </c>
      <c r="N23" s="120"/>
      <c r="O23" s="123" t="s">
        <v>34</v>
      </c>
      <c r="P23" s="48" t="s">
        <v>34</v>
      </c>
      <c r="Q23" s="48" t="s">
        <v>34</v>
      </c>
      <c r="R23" s="48" t="s">
        <v>34</v>
      </c>
      <c r="S23" s="49" t="s">
        <v>34</v>
      </c>
      <c r="T23" s="120"/>
      <c r="U23" s="123" t="s">
        <v>34</v>
      </c>
      <c r="V23" s="48" t="s">
        <v>34</v>
      </c>
      <c r="W23" s="48" t="s">
        <v>34</v>
      </c>
      <c r="X23" s="48" t="s">
        <v>34</v>
      </c>
      <c r="Y23" s="49" t="s">
        <v>34</v>
      </c>
    </row>
    <row r="24" spans="1:25" s="106" customFormat="1" ht="13.5" customHeight="1" x14ac:dyDescent="0.2">
      <c r="A24" s="55"/>
      <c r="B24" s="50" t="s">
        <v>36</v>
      </c>
      <c r="C24" s="52">
        <v>136972.01750000005</v>
      </c>
      <c r="D24" s="52">
        <v>424894.95750000002</v>
      </c>
      <c r="E24" s="52">
        <v>112100.57000000005</v>
      </c>
      <c r="F24" s="52">
        <v>34954.0075</v>
      </c>
      <c r="G24" s="124">
        <v>708921.55249999987</v>
      </c>
      <c r="H24" s="120"/>
      <c r="I24" s="127">
        <v>14.251120522609327</v>
      </c>
      <c r="J24" s="59">
        <v>14.717734858295259</v>
      </c>
      <c r="K24" s="59">
        <v>1.1269394414415927</v>
      </c>
      <c r="L24" s="59">
        <v>1.9727317085430798</v>
      </c>
      <c r="M24" s="65">
        <v>11.571098297697887</v>
      </c>
      <c r="N24" s="120"/>
      <c r="O24" s="125" t="s">
        <v>34</v>
      </c>
      <c r="P24" s="53" t="s">
        <v>34</v>
      </c>
      <c r="Q24" s="53" t="s">
        <v>34</v>
      </c>
      <c r="R24" s="53" t="s">
        <v>34</v>
      </c>
      <c r="S24" s="54" t="s">
        <v>34</v>
      </c>
      <c r="T24" s="120"/>
      <c r="U24" s="125" t="s">
        <v>34</v>
      </c>
      <c r="V24" s="53" t="s">
        <v>34</v>
      </c>
      <c r="W24" s="53" t="s">
        <v>34</v>
      </c>
      <c r="X24" s="53" t="s">
        <v>34</v>
      </c>
      <c r="Y24" s="54" t="s">
        <v>34</v>
      </c>
    </row>
    <row r="25" spans="1:25" s="106" customFormat="1" ht="13.5" customHeight="1" x14ac:dyDescent="0.2">
      <c r="A25" s="61"/>
      <c r="B25" s="45" t="s">
        <v>37</v>
      </c>
      <c r="C25" s="47">
        <v>143391.20000000004</v>
      </c>
      <c r="D25" s="47">
        <v>459117.63999999996</v>
      </c>
      <c r="E25" s="47">
        <v>114763.1725</v>
      </c>
      <c r="F25" s="47">
        <v>36795.730000000003</v>
      </c>
      <c r="G25" s="122">
        <v>754067.74250000017</v>
      </c>
      <c r="H25" s="120"/>
      <c r="I25" s="128">
        <v>11.392291192036524</v>
      </c>
      <c r="J25" s="60">
        <v>3.9080993950807397</v>
      </c>
      <c r="K25" s="60">
        <v>-10.835006959801149</v>
      </c>
      <c r="L25" s="60">
        <v>-13.783335482361224</v>
      </c>
      <c r="M25" s="67">
        <v>1.6314448418774532</v>
      </c>
      <c r="N25" s="120"/>
      <c r="O25" s="123" t="s">
        <v>34</v>
      </c>
      <c r="P25" s="48" t="s">
        <v>34</v>
      </c>
      <c r="Q25" s="48" t="s">
        <v>34</v>
      </c>
      <c r="R25" s="48" t="s">
        <v>34</v>
      </c>
      <c r="S25" s="49" t="s">
        <v>34</v>
      </c>
      <c r="T25" s="120"/>
      <c r="U25" s="123" t="s">
        <v>34</v>
      </c>
      <c r="V25" s="48" t="s">
        <v>34</v>
      </c>
      <c r="W25" s="48" t="s">
        <v>34</v>
      </c>
      <c r="X25" s="48" t="s">
        <v>34</v>
      </c>
      <c r="Y25" s="49" t="s">
        <v>34</v>
      </c>
    </row>
    <row r="26" spans="1:25" s="106" customFormat="1" ht="13.5" customHeight="1" x14ac:dyDescent="0.2">
      <c r="A26" s="61"/>
      <c r="B26" s="50" t="s">
        <v>38</v>
      </c>
      <c r="C26" s="52">
        <v>144010.95249999998</v>
      </c>
      <c r="D26" s="52">
        <v>449060.89549999998</v>
      </c>
      <c r="E26" s="52">
        <v>116928.94249999999</v>
      </c>
      <c r="F26" s="52">
        <v>39920.0075</v>
      </c>
      <c r="G26" s="124">
        <v>749920.79799999995</v>
      </c>
      <c r="H26" s="120"/>
      <c r="I26" s="127">
        <v>21.049243209986955</v>
      </c>
      <c r="J26" s="59">
        <v>4.6811043004138355</v>
      </c>
      <c r="K26" s="59">
        <v>2.114854618850444</v>
      </c>
      <c r="L26" s="59">
        <v>5.2099124480802885</v>
      </c>
      <c r="M26" s="65">
        <v>7.0704698048885888</v>
      </c>
      <c r="N26" s="120"/>
      <c r="O26" s="125" t="s">
        <v>34</v>
      </c>
      <c r="P26" s="53" t="s">
        <v>34</v>
      </c>
      <c r="Q26" s="53" t="s">
        <v>34</v>
      </c>
      <c r="R26" s="53" t="s">
        <v>34</v>
      </c>
      <c r="S26" s="54" t="s">
        <v>34</v>
      </c>
      <c r="T26" s="120"/>
      <c r="U26" s="125" t="s">
        <v>34</v>
      </c>
      <c r="V26" s="53" t="s">
        <v>34</v>
      </c>
      <c r="W26" s="53" t="s">
        <v>34</v>
      </c>
      <c r="X26" s="53" t="s">
        <v>34</v>
      </c>
      <c r="Y26" s="54" t="s">
        <v>34</v>
      </c>
    </row>
    <row r="27" spans="1:25" s="106" customFormat="1" ht="13.5" customHeight="1" x14ac:dyDescent="0.2">
      <c r="A27" s="61"/>
      <c r="B27" s="45" t="s">
        <v>39</v>
      </c>
      <c r="C27" s="47">
        <v>150778.57500000004</v>
      </c>
      <c r="D27" s="47">
        <v>468511.96599999996</v>
      </c>
      <c r="E27" s="47">
        <v>115491.51249999997</v>
      </c>
      <c r="F27" s="47">
        <v>42696.692499999997</v>
      </c>
      <c r="G27" s="122">
        <v>777478.74600000004</v>
      </c>
      <c r="H27" s="120"/>
      <c r="I27" s="128">
        <v>7.6728772383167723</v>
      </c>
      <c r="J27" s="60">
        <v>10.573951095502125</v>
      </c>
      <c r="K27" s="60">
        <v>-6.3494413455274241</v>
      </c>
      <c r="L27" s="60">
        <v>11.999528096582537</v>
      </c>
      <c r="M27" s="67">
        <v>7.2107842363891166</v>
      </c>
      <c r="N27" s="120"/>
      <c r="O27" s="123" t="s">
        <v>34</v>
      </c>
      <c r="P27" s="48" t="s">
        <v>34</v>
      </c>
      <c r="Q27" s="48" t="s">
        <v>34</v>
      </c>
      <c r="R27" s="48" t="s">
        <v>34</v>
      </c>
      <c r="S27" s="49" t="s">
        <v>34</v>
      </c>
      <c r="T27" s="120"/>
      <c r="U27" s="123" t="s">
        <v>34</v>
      </c>
      <c r="V27" s="48" t="s">
        <v>34</v>
      </c>
      <c r="W27" s="48" t="s">
        <v>34</v>
      </c>
      <c r="X27" s="48" t="s">
        <v>34</v>
      </c>
      <c r="Y27" s="49" t="s">
        <v>34</v>
      </c>
    </row>
    <row r="28" spans="1:25" s="106" customFormat="1" ht="13.5" customHeight="1" x14ac:dyDescent="0.2">
      <c r="A28" s="61"/>
      <c r="B28" s="50" t="s">
        <v>40</v>
      </c>
      <c r="C28" s="52">
        <v>158238.71500000005</v>
      </c>
      <c r="D28" s="52">
        <v>485268.94099999999</v>
      </c>
      <c r="E28" s="52">
        <v>113482.84010000004</v>
      </c>
      <c r="F28" s="52">
        <v>38144.877500000002</v>
      </c>
      <c r="G28" s="124">
        <v>795135.37360000017</v>
      </c>
      <c r="H28" s="120"/>
      <c r="I28" s="127">
        <v>17.412068450011049</v>
      </c>
      <c r="J28" s="59">
        <v>11.30452594028371</v>
      </c>
      <c r="K28" s="59">
        <v>-7.6221104624438141</v>
      </c>
      <c r="L28" s="59">
        <v>0.7611127158449591</v>
      </c>
      <c r="M28" s="65">
        <v>8.7054978588198395</v>
      </c>
      <c r="N28" s="120"/>
      <c r="O28" s="125" t="s">
        <v>34</v>
      </c>
      <c r="P28" s="53" t="s">
        <v>34</v>
      </c>
      <c r="Q28" s="53" t="s">
        <v>34</v>
      </c>
      <c r="R28" s="53" t="s">
        <v>34</v>
      </c>
      <c r="S28" s="54" t="s">
        <v>34</v>
      </c>
      <c r="T28" s="120"/>
      <c r="U28" s="125" t="s">
        <v>34</v>
      </c>
      <c r="V28" s="53" t="s">
        <v>34</v>
      </c>
      <c r="W28" s="53" t="s">
        <v>34</v>
      </c>
      <c r="X28" s="53" t="s">
        <v>34</v>
      </c>
      <c r="Y28" s="54" t="s">
        <v>34</v>
      </c>
    </row>
    <row r="29" spans="1:25" s="106" customFormat="1" ht="13.5" customHeight="1" x14ac:dyDescent="0.2">
      <c r="A29" s="61"/>
      <c r="B29" s="45" t="s">
        <v>41</v>
      </c>
      <c r="C29" s="47">
        <v>145038.89250000002</v>
      </c>
      <c r="D29" s="47">
        <v>504455.04099999997</v>
      </c>
      <c r="E29" s="47">
        <v>111932.73499999997</v>
      </c>
      <c r="F29" s="47">
        <v>37704.527499999997</v>
      </c>
      <c r="G29" s="122">
        <v>799131.19599999976</v>
      </c>
      <c r="H29" s="120"/>
      <c r="I29" s="128">
        <v>15.670986264782954</v>
      </c>
      <c r="J29" s="60">
        <v>15.142763314091766</v>
      </c>
      <c r="K29" s="60">
        <v>-2.5945584948220812</v>
      </c>
      <c r="L29" s="60">
        <v>-1.4486678479209019</v>
      </c>
      <c r="M29" s="67">
        <v>11.5054020859519</v>
      </c>
      <c r="N29" s="120"/>
      <c r="O29" s="123" t="s">
        <v>34</v>
      </c>
      <c r="P29" s="48" t="s">
        <v>34</v>
      </c>
      <c r="Q29" s="48" t="s">
        <v>34</v>
      </c>
      <c r="R29" s="48" t="s">
        <v>34</v>
      </c>
      <c r="S29" s="49" t="s">
        <v>34</v>
      </c>
      <c r="T29" s="120"/>
      <c r="U29" s="123" t="s">
        <v>34</v>
      </c>
      <c r="V29" s="48" t="s">
        <v>34</v>
      </c>
      <c r="W29" s="48" t="s">
        <v>34</v>
      </c>
      <c r="X29" s="48" t="s">
        <v>34</v>
      </c>
      <c r="Y29" s="49" t="s">
        <v>34</v>
      </c>
    </row>
    <row r="30" spans="1:25" s="106" customFormat="1" ht="13.5" customHeight="1" x14ac:dyDescent="0.2">
      <c r="A30" s="61"/>
      <c r="B30" s="50" t="s">
        <v>42</v>
      </c>
      <c r="C30" s="52">
        <v>133531.51249999998</v>
      </c>
      <c r="D30" s="52">
        <v>501101.67849999998</v>
      </c>
      <c r="E30" s="52">
        <v>92030.088499999983</v>
      </c>
      <c r="F30" s="52">
        <v>33556.697499999995</v>
      </c>
      <c r="G30" s="124">
        <v>760219.97700000007</v>
      </c>
      <c r="H30" s="120"/>
      <c r="I30" s="127">
        <v>5.1408328298984287</v>
      </c>
      <c r="J30" s="59">
        <v>12.811461135093722</v>
      </c>
      <c r="K30" s="59">
        <v>-2.8116443851601645</v>
      </c>
      <c r="L30" s="59">
        <v>-5.6229281793205956</v>
      </c>
      <c r="M30" s="65">
        <v>8.3791347055643115</v>
      </c>
      <c r="N30" s="120"/>
      <c r="O30" s="125" t="s">
        <v>34</v>
      </c>
      <c r="P30" s="53" t="s">
        <v>34</v>
      </c>
      <c r="Q30" s="53" t="s">
        <v>34</v>
      </c>
      <c r="R30" s="53" t="s">
        <v>34</v>
      </c>
      <c r="S30" s="54" t="s">
        <v>34</v>
      </c>
      <c r="T30" s="120"/>
      <c r="U30" s="125" t="s">
        <v>34</v>
      </c>
      <c r="V30" s="53" t="s">
        <v>34</v>
      </c>
      <c r="W30" s="53" t="s">
        <v>34</v>
      </c>
      <c r="X30" s="53" t="s">
        <v>34</v>
      </c>
      <c r="Y30" s="54" t="s">
        <v>34</v>
      </c>
    </row>
    <row r="31" spans="1:25" s="106" customFormat="1" ht="13.5" customHeight="1" x14ac:dyDescent="0.2">
      <c r="A31" s="55">
        <v>2011</v>
      </c>
      <c r="B31" s="45" t="s">
        <v>43</v>
      </c>
      <c r="C31" s="47">
        <v>136342.75450000001</v>
      </c>
      <c r="D31" s="47">
        <v>451915.7105000001</v>
      </c>
      <c r="E31" s="47">
        <v>105508.93999999999</v>
      </c>
      <c r="F31" s="47">
        <v>43134.084999999999</v>
      </c>
      <c r="G31" s="122">
        <v>736901.49000000011</v>
      </c>
      <c r="H31" s="120"/>
      <c r="I31" s="128">
        <v>21.662115509215013</v>
      </c>
      <c r="J31" s="60">
        <v>9.0332554814940522</v>
      </c>
      <c r="K31" s="60">
        <v>4.5308738817332994</v>
      </c>
      <c r="L31" s="60">
        <v>26.049830555305363</v>
      </c>
      <c r="M31" s="67">
        <v>11.365332222622172</v>
      </c>
      <c r="N31" s="120"/>
      <c r="O31" s="128">
        <v>21.662115509215013</v>
      </c>
      <c r="P31" s="60">
        <v>9.0332554814940522</v>
      </c>
      <c r="Q31" s="60">
        <v>4.5308738817332994</v>
      </c>
      <c r="R31" s="60">
        <v>26.049830555305363</v>
      </c>
      <c r="S31" s="49">
        <v>11.365332222622172</v>
      </c>
      <c r="T31" s="120"/>
      <c r="U31" s="123" t="s">
        <v>34</v>
      </c>
      <c r="V31" s="48" t="s">
        <v>34</v>
      </c>
      <c r="W31" s="48" t="s">
        <v>34</v>
      </c>
      <c r="X31" s="48" t="s">
        <v>34</v>
      </c>
      <c r="Y31" s="49" t="s">
        <v>34</v>
      </c>
    </row>
    <row r="32" spans="1:25" s="106" customFormat="1" ht="13.5" customHeight="1" x14ac:dyDescent="0.2">
      <c r="A32" s="55"/>
      <c r="B32" s="50" t="s">
        <v>44</v>
      </c>
      <c r="C32" s="52">
        <v>153750.89499999996</v>
      </c>
      <c r="D32" s="52">
        <v>436080.57700000005</v>
      </c>
      <c r="E32" s="52">
        <v>101474.74750000001</v>
      </c>
      <c r="F32" s="52">
        <v>35112.732499999998</v>
      </c>
      <c r="G32" s="124">
        <v>726418.95200000005</v>
      </c>
      <c r="H32" s="120"/>
      <c r="I32" s="127">
        <v>25.246744833648663</v>
      </c>
      <c r="J32" s="59">
        <v>-8.7313051880514081E-2</v>
      </c>
      <c r="K32" s="59">
        <v>-8.5695185567915928</v>
      </c>
      <c r="L32" s="59">
        <v>-15.190585027713993</v>
      </c>
      <c r="M32" s="65">
        <v>2.0813824134204424</v>
      </c>
      <c r="N32" s="120"/>
      <c r="O32" s="127">
        <v>23.536034853442402</v>
      </c>
      <c r="P32" s="59">
        <v>4.355142343450666</v>
      </c>
      <c r="Q32" s="59">
        <v>-2.3299543920204115</v>
      </c>
      <c r="R32" s="59">
        <v>3.4712512444329207</v>
      </c>
      <c r="S32" s="54">
        <v>6.5546531275102922</v>
      </c>
      <c r="T32" s="120"/>
      <c r="U32" s="125" t="s">
        <v>34</v>
      </c>
      <c r="V32" s="53" t="s">
        <v>34</v>
      </c>
      <c r="W32" s="53" t="s">
        <v>34</v>
      </c>
      <c r="X32" s="53" t="s">
        <v>34</v>
      </c>
      <c r="Y32" s="54" t="s">
        <v>34</v>
      </c>
    </row>
    <row r="33" spans="1:26" s="106" customFormat="1" ht="13.5" customHeight="1" x14ac:dyDescent="0.2">
      <c r="A33" s="55"/>
      <c r="B33" s="45" t="s">
        <v>45</v>
      </c>
      <c r="C33" s="47">
        <v>179286.68299999996</v>
      </c>
      <c r="D33" s="47">
        <v>567066.13199999998</v>
      </c>
      <c r="E33" s="47">
        <v>123186.67950000001</v>
      </c>
      <c r="F33" s="47">
        <v>45147.270499999999</v>
      </c>
      <c r="G33" s="122">
        <v>914686.76500000025</v>
      </c>
      <c r="H33" s="120"/>
      <c r="I33" s="128">
        <v>33.744661663292362</v>
      </c>
      <c r="J33" s="60">
        <v>22.780132001699727</v>
      </c>
      <c r="K33" s="60">
        <v>-0.46236152096156502</v>
      </c>
      <c r="L33" s="60">
        <v>7.8740654829191357</v>
      </c>
      <c r="M33" s="67">
        <v>20.113744095719909</v>
      </c>
      <c r="N33" s="120"/>
      <c r="O33" s="128">
        <v>27.245897272563326</v>
      </c>
      <c r="P33" s="60">
        <v>10.837261806464539</v>
      </c>
      <c r="Q33" s="60">
        <v>-1.641408595048091</v>
      </c>
      <c r="R33" s="60">
        <v>5.0398231943553355</v>
      </c>
      <c r="S33" s="49">
        <v>11.39134645855205</v>
      </c>
      <c r="T33" s="120"/>
      <c r="U33" s="123">
        <v>15.407659233566577</v>
      </c>
      <c r="V33" s="48">
        <v>10.137609902456916</v>
      </c>
      <c r="W33" s="48">
        <v>-4.0733040010226631</v>
      </c>
      <c r="X33" s="48">
        <v>2.1000859787405801</v>
      </c>
      <c r="Y33" s="63">
        <v>8.3056253038238168</v>
      </c>
    </row>
    <row r="34" spans="1:26" s="62" customFormat="1" ht="13.5" customHeight="1" x14ac:dyDescent="0.2">
      <c r="A34" s="55"/>
      <c r="B34" s="50" t="s">
        <v>33</v>
      </c>
      <c r="C34" s="52">
        <v>164058.59449999998</v>
      </c>
      <c r="D34" s="52">
        <v>472871.33350000007</v>
      </c>
      <c r="E34" s="52">
        <v>105028.56199999998</v>
      </c>
      <c r="F34" s="51">
        <v>34867.844500000007</v>
      </c>
      <c r="G34" s="124">
        <v>776826.33450000011</v>
      </c>
      <c r="H34" s="120"/>
      <c r="I34" s="127">
        <v>38.635548665595024</v>
      </c>
      <c r="J34" s="59">
        <v>12.987687417308138</v>
      </c>
      <c r="K34" s="59">
        <v>-6.0380571655271922</v>
      </c>
      <c r="L34" s="59">
        <v>-6.851790875674368</v>
      </c>
      <c r="M34" s="65">
        <v>13.229382212252546</v>
      </c>
      <c r="N34" s="120"/>
      <c r="O34" s="127">
        <v>30.012294150350016</v>
      </c>
      <c r="P34" s="59">
        <v>11.357092678305463</v>
      </c>
      <c r="Q34" s="59">
        <v>-2.7397184717791561</v>
      </c>
      <c r="R34" s="59">
        <v>2.166249215860546</v>
      </c>
      <c r="S34" s="54">
        <v>11.838372833210983</v>
      </c>
      <c r="T34" s="120"/>
      <c r="U34" s="125">
        <v>18.316321251295761</v>
      </c>
      <c r="V34" s="53">
        <v>10.937175012332759</v>
      </c>
      <c r="W34" s="53">
        <v>-4.0410888427967251</v>
      </c>
      <c r="X34" s="53">
        <v>1.3040109983624433</v>
      </c>
      <c r="Y34" s="64">
        <v>9.2826224668045398</v>
      </c>
      <c r="Z34" s="106"/>
    </row>
    <row r="35" spans="1:26" s="62" customFormat="1" ht="13.5" customHeight="1" x14ac:dyDescent="0.2">
      <c r="A35" s="55"/>
      <c r="B35" s="45" t="s">
        <v>35</v>
      </c>
      <c r="C35" s="47">
        <v>184050.90000000005</v>
      </c>
      <c r="D35" s="47">
        <v>520235.58699999994</v>
      </c>
      <c r="E35" s="47">
        <v>123156.79</v>
      </c>
      <c r="F35" s="46">
        <v>42734.587500000001</v>
      </c>
      <c r="G35" s="122">
        <v>870177.86449999991</v>
      </c>
      <c r="H35" s="120"/>
      <c r="I35" s="128">
        <v>38.492974676282756</v>
      </c>
      <c r="J35" s="60">
        <v>11.149742440804758</v>
      </c>
      <c r="K35" s="60">
        <v>6.9402269434788479</v>
      </c>
      <c r="L35" s="60">
        <v>8.1601392946972311</v>
      </c>
      <c r="M35" s="67">
        <v>15.160870372504974</v>
      </c>
      <c r="N35" s="120"/>
      <c r="O35" s="128">
        <v>31.829784401944323</v>
      </c>
      <c r="P35" s="60">
        <v>11.312966081539642</v>
      </c>
      <c r="Q35" s="60">
        <v>-0.75831309711315953</v>
      </c>
      <c r="R35" s="60">
        <v>3.3843616173120807</v>
      </c>
      <c r="S35" s="49">
        <v>12.540327100724085</v>
      </c>
      <c r="T35" s="120"/>
      <c r="U35" s="123">
        <v>20.764664819185882</v>
      </c>
      <c r="V35" s="48">
        <v>10.767096331086478</v>
      </c>
      <c r="W35" s="48">
        <v>-2.723481325380547</v>
      </c>
      <c r="X35" s="48">
        <v>1.2326878211197823</v>
      </c>
      <c r="Y35" s="63">
        <v>9.8587328761150559</v>
      </c>
      <c r="Z35" s="106"/>
    </row>
    <row r="36" spans="1:26" s="62" customFormat="1" ht="13.5" customHeight="1" x14ac:dyDescent="0.2">
      <c r="A36" s="55"/>
      <c r="B36" s="50" t="s">
        <v>36</v>
      </c>
      <c r="C36" s="52">
        <v>173759.45</v>
      </c>
      <c r="D36" s="52">
        <v>471023.63200000022</v>
      </c>
      <c r="E36" s="52">
        <v>118651.75750000002</v>
      </c>
      <c r="F36" s="51">
        <v>43672.297500000001</v>
      </c>
      <c r="G36" s="124">
        <v>807107.1370000001</v>
      </c>
      <c r="H36" s="120"/>
      <c r="I36" s="127">
        <v>26.857626230116651</v>
      </c>
      <c r="J36" s="59">
        <v>10.856489041765144</v>
      </c>
      <c r="K36" s="59">
        <v>5.8440269304607142</v>
      </c>
      <c r="L36" s="59">
        <v>24.942175800585957</v>
      </c>
      <c r="M36" s="65">
        <v>13.849992873506295</v>
      </c>
      <c r="N36" s="120"/>
      <c r="O36" s="127">
        <v>30.930216828839377</v>
      </c>
      <c r="P36" s="59">
        <v>11.239057475606316</v>
      </c>
      <c r="Q36" s="59">
        <v>0.33862057853775696</v>
      </c>
      <c r="R36" s="59">
        <v>6.6695754506617959</v>
      </c>
      <c r="S36" s="54">
        <v>12.756980003957381</v>
      </c>
      <c r="T36" s="120"/>
      <c r="U36" s="125">
        <v>21.819155346348865</v>
      </c>
      <c r="V36" s="53">
        <v>10.494947223903253</v>
      </c>
      <c r="W36" s="53">
        <v>-2.3350464723026221</v>
      </c>
      <c r="X36" s="53">
        <v>2.9799675448928724</v>
      </c>
      <c r="Y36" s="64">
        <v>10.061167514787044</v>
      </c>
      <c r="Z36" s="106"/>
    </row>
    <row r="37" spans="1:26" s="62" customFormat="1" ht="13.5" customHeight="1" x14ac:dyDescent="0.2">
      <c r="A37" s="55"/>
      <c r="B37" s="45" t="s">
        <v>37</v>
      </c>
      <c r="C37" s="47">
        <v>183911.6715</v>
      </c>
      <c r="D37" s="47">
        <v>499636.81699999975</v>
      </c>
      <c r="E37" s="47">
        <v>125391.64350000001</v>
      </c>
      <c r="F37" s="46">
        <v>42788.447</v>
      </c>
      <c r="G37" s="122">
        <v>851728.57899999979</v>
      </c>
      <c r="H37" s="120"/>
      <c r="I37" s="128">
        <v>28.25868777163447</v>
      </c>
      <c r="J37" s="60">
        <v>8.8254454784180751</v>
      </c>
      <c r="K37" s="60">
        <v>9.2612209722592098</v>
      </c>
      <c r="L37" s="60">
        <v>16.28644682412876</v>
      </c>
      <c r="M37" s="67">
        <v>12.951201993632509</v>
      </c>
      <c r="N37" s="120"/>
      <c r="O37" s="128">
        <v>30.504803056177565</v>
      </c>
      <c r="P37" s="60">
        <v>10.879667572991565</v>
      </c>
      <c r="Q37" s="60">
        <v>1.6356493531241654</v>
      </c>
      <c r="R37" s="60">
        <v>7.9990433356259132</v>
      </c>
      <c r="S37" s="49">
        <v>12.786041751706705</v>
      </c>
      <c r="T37" s="120"/>
      <c r="U37" s="123">
        <v>23.283997970088663</v>
      </c>
      <c r="V37" s="48">
        <v>10.902971022136995</v>
      </c>
      <c r="W37" s="48">
        <v>-0.55176878134746232</v>
      </c>
      <c r="X37" s="48">
        <v>5.6348262772097257</v>
      </c>
      <c r="Y37" s="63">
        <v>11.040175934017668</v>
      </c>
      <c r="Z37" s="106"/>
    </row>
    <row r="38" spans="1:26" s="62" customFormat="1" ht="13.5" customHeight="1" x14ac:dyDescent="0.2">
      <c r="A38" s="55"/>
      <c r="B38" s="50" t="s">
        <v>38</v>
      </c>
      <c r="C38" s="52">
        <v>192727.73499999996</v>
      </c>
      <c r="D38" s="52">
        <v>530467.19349999994</v>
      </c>
      <c r="E38" s="52">
        <v>147493.73549999998</v>
      </c>
      <c r="F38" s="51">
        <v>45862.227500000008</v>
      </c>
      <c r="G38" s="124">
        <v>916550.89150000014</v>
      </c>
      <c r="H38" s="120"/>
      <c r="I38" s="127">
        <v>33.828525993535095</v>
      </c>
      <c r="J38" s="59">
        <v>18.128119997925737</v>
      </c>
      <c r="K38" s="59">
        <v>26.13963005780198</v>
      </c>
      <c r="L38" s="59">
        <v>14.88531784469231</v>
      </c>
      <c r="M38" s="65">
        <v>22.21969225875506</v>
      </c>
      <c r="N38" s="120"/>
      <c r="O38" s="127">
        <v>30.963069890018971</v>
      </c>
      <c r="P38" s="59">
        <v>11.801128500612165</v>
      </c>
      <c r="Q38" s="59">
        <v>4.796701467073234</v>
      </c>
      <c r="R38" s="59">
        <v>8.8971558984050461</v>
      </c>
      <c r="S38" s="54">
        <v>14.008011421927264</v>
      </c>
      <c r="T38" s="120"/>
      <c r="U38" s="125">
        <v>24.419338202033785</v>
      </c>
      <c r="V38" s="53">
        <v>12.024151600520057</v>
      </c>
      <c r="W38" s="53">
        <v>1.5152335578575844</v>
      </c>
      <c r="X38" s="53">
        <v>6.4802288142334703</v>
      </c>
      <c r="Y38" s="64">
        <v>12.32871444858678</v>
      </c>
      <c r="Z38" s="106"/>
    </row>
    <row r="39" spans="1:26" s="62" customFormat="1" ht="13.5" customHeight="1" x14ac:dyDescent="0.2">
      <c r="A39" s="55"/>
      <c r="B39" s="45" t="s">
        <v>39</v>
      </c>
      <c r="C39" s="47">
        <v>193092.82050000003</v>
      </c>
      <c r="D39" s="47">
        <v>531579.86850000022</v>
      </c>
      <c r="E39" s="47">
        <v>149320.18950000009</v>
      </c>
      <c r="F39" s="46">
        <v>44056.426000000007</v>
      </c>
      <c r="G39" s="122">
        <v>918049.30450000009</v>
      </c>
      <c r="H39" s="120"/>
      <c r="I39" s="128">
        <v>28.063831681656353</v>
      </c>
      <c r="J39" s="60">
        <v>13.461321604750708</v>
      </c>
      <c r="K39" s="60">
        <v>29.29105028389003</v>
      </c>
      <c r="L39" s="60">
        <v>3.184634266459895</v>
      </c>
      <c r="M39" s="67">
        <v>18.080308847439539</v>
      </c>
      <c r="N39" s="120"/>
      <c r="O39" s="128">
        <v>30.597340291572891</v>
      </c>
      <c r="P39" s="60">
        <v>11.995537786191576</v>
      </c>
      <c r="Q39" s="60">
        <v>7.564948656733776</v>
      </c>
      <c r="R39" s="60">
        <v>8.1978510423716955</v>
      </c>
      <c r="S39" s="49">
        <v>14.490145647546086</v>
      </c>
      <c r="T39" s="120"/>
      <c r="U39" s="123">
        <v>26.24854429193671</v>
      </c>
      <c r="V39" s="48">
        <v>12.266253201041735</v>
      </c>
      <c r="W39" s="48">
        <v>4.5999070140489806</v>
      </c>
      <c r="X39" s="48">
        <v>5.7176806938886529</v>
      </c>
      <c r="Y39" s="63">
        <v>13.267534471643501</v>
      </c>
      <c r="Z39" s="106"/>
    </row>
    <row r="40" spans="1:26" s="62" customFormat="1" ht="13.5" customHeight="1" x14ac:dyDescent="0.2">
      <c r="A40" s="55"/>
      <c r="B40" s="50" t="s">
        <v>40</v>
      </c>
      <c r="C40" s="52">
        <v>182092.74999999997</v>
      </c>
      <c r="D40" s="52">
        <v>523675.8465000001</v>
      </c>
      <c r="E40" s="52">
        <v>136286.93499999997</v>
      </c>
      <c r="F40" s="51">
        <v>45653.383000000002</v>
      </c>
      <c r="G40" s="124">
        <v>887708.91450000007</v>
      </c>
      <c r="H40" s="120"/>
      <c r="I40" s="127">
        <v>15.074714806676681</v>
      </c>
      <c r="J40" s="59">
        <v>7.9145608249426687</v>
      </c>
      <c r="K40" s="59">
        <v>20.094751664573394</v>
      </c>
      <c r="L40" s="59">
        <v>19.684177777212682</v>
      </c>
      <c r="M40" s="65">
        <v>11.642488055948292</v>
      </c>
      <c r="N40" s="120"/>
      <c r="O40" s="127">
        <v>28.782580444645021</v>
      </c>
      <c r="P40" s="59">
        <v>11.554102628630417</v>
      </c>
      <c r="Q40" s="59">
        <v>8.8173100836454381</v>
      </c>
      <c r="R40" s="59">
        <v>9.3302179118982593</v>
      </c>
      <c r="S40" s="54">
        <v>14.182584654549885</v>
      </c>
      <c r="T40" s="120"/>
      <c r="U40" s="125">
        <v>25.889104478420165</v>
      </c>
      <c r="V40" s="53">
        <v>11.950999653425654</v>
      </c>
      <c r="W40" s="53">
        <v>7.0235789027931759</v>
      </c>
      <c r="X40" s="53">
        <v>7.2812207271621077</v>
      </c>
      <c r="Y40" s="64">
        <v>13.500424299492252</v>
      </c>
      <c r="Z40" s="106"/>
    </row>
    <row r="41" spans="1:26" s="62" customFormat="1" ht="13.5" customHeight="1" x14ac:dyDescent="0.2">
      <c r="A41" s="55"/>
      <c r="B41" s="45" t="s">
        <v>41</v>
      </c>
      <c r="C41" s="47">
        <v>176881.427</v>
      </c>
      <c r="D41" s="47">
        <v>521919.13000000006</v>
      </c>
      <c r="E41" s="47">
        <v>141369.94249999998</v>
      </c>
      <c r="F41" s="46">
        <v>45659.477500000001</v>
      </c>
      <c r="G41" s="122">
        <v>885829.97699999996</v>
      </c>
      <c r="H41" s="120"/>
      <c r="I41" s="128">
        <v>21.954479899244944</v>
      </c>
      <c r="J41" s="60">
        <v>3.4619713513775991</v>
      </c>
      <c r="K41" s="60">
        <v>26.299015654357063</v>
      </c>
      <c r="L41" s="60">
        <v>21.098129395733721</v>
      </c>
      <c r="M41" s="67">
        <v>10.849129834245659</v>
      </c>
      <c r="N41" s="120"/>
      <c r="O41" s="128">
        <v>28.121710643133355</v>
      </c>
      <c r="P41" s="60">
        <v>10.736152443125661</v>
      </c>
      <c r="Q41" s="60">
        <v>10.386091222935121</v>
      </c>
      <c r="R41" s="60">
        <v>10.375129550375888</v>
      </c>
      <c r="S41" s="49">
        <v>13.856176727283412</v>
      </c>
      <c r="T41" s="120"/>
      <c r="U41" s="123">
        <v>26.326230902910481</v>
      </c>
      <c r="V41" s="48">
        <v>10.905768498317798</v>
      </c>
      <c r="W41" s="48">
        <v>9.4548593275819144</v>
      </c>
      <c r="X41" s="48">
        <v>9.1390565065552494</v>
      </c>
      <c r="Y41" s="63">
        <v>13.422687591815176</v>
      </c>
      <c r="Z41" s="106"/>
    </row>
    <row r="42" spans="1:26" s="62" customFormat="1" ht="13.5" customHeight="1" x14ac:dyDescent="0.2">
      <c r="A42" s="55"/>
      <c r="B42" s="50" t="s">
        <v>42</v>
      </c>
      <c r="C42" s="52">
        <v>170042.98949999994</v>
      </c>
      <c r="D42" s="52">
        <v>540539.33349999995</v>
      </c>
      <c r="E42" s="52">
        <v>128850.51000000001</v>
      </c>
      <c r="F42" s="51">
        <v>44421.5625</v>
      </c>
      <c r="G42" s="124">
        <v>883854.3955000001</v>
      </c>
      <c r="H42" s="120"/>
      <c r="I42" s="127">
        <v>27.342966702335488</v>
      </c>
      <c r="J42" s="59">
        <v>7.8701901614165024</v>
      </c>
      <c r="K42" s="59">
        <v>40.009112345904157</v>
      </c>
      <c r="L42" s="59">
        <v>32.377634896878646</v>
      </c>
      <c r="M42" s="65">
        <v>16.262979432333438</v>
      </c>
      <c r="N42" s="120"/>
      <c r="O42" s="127">
        <v>28.057996016835574</v>
      </c>
      <c r="P42" s="59">
        <v>10.474644943372539</v>
      </c>
      <c r="Q42" s="59">
        <v>12.421560031552971</v>
      </c>
      <c r="R42" s="59">
        <v>11.986540872777354</v>
      </c>
      <c r="S42" s="54">
        <v>14.06126823099234</v>
      </c>
      <c r="T42" s="120"/>
      <c r="U42" s="125">
        <v>28.057996016835574</v>
      </c>
      <c r="V42" s="53">
        <v>10.474644943372539</v>
      </c>
      <c r="W42" s="53">
        <v>12.421560031552971</v>
      </c>
      <c r="X42" s="53">
        <v>11.986540872777354</v>
      </c>
      <c r="Y42" s="64">
        <v>14.06126823099234</v>
      </c>
      <c r="Z42" s="106"/>
    </row>
    <row r="43" spans="1:26" s="62" customFormat="1" ht="13.5" customHeight="1" x14ac:dyDescent="0.2">
      <c r="A43" s="55">
        <v>2012</v>
      </c>
      <c r="B43" s="45" t="s">
        <v>43</v>
      </c>
      <c r="C43" s="47">
        <v>167426.37350000007</v>
      </c>
      <c r="D43" s="47">
        <v>470000.00900000002</v>
      </c>
      <c r="E43" s="47">
        <v>138289.81500000003</v>
      </c>
      <c r="F43" s="46">
        <v>47567.520000000004</v>
      </c>
      <c r="G43" s="122">
        <v>823283.71750000003</v>
      </c>
      <c r="H43" s="120"/>
      <c r="I43" s="128">
        <v>22.798145096885264</v>
      </c>
      <c r="J43" s="60">
        <v>4.0016972368567281</v>
      </c>
      <c r="K43" s="60">
        <v>31.069286640544448</v>
      </c>
      <c r="L43" s="60">
        <v>10.278263697954884</v>
      </c>
      <c r="M43" s="67">
        <v>11.722357556910339</v>
      </c>
      <c r="N43" s="120"/>
      <c r="O43" s="128">
        <v>22.798145096885264</v>
      </c>
      <c r="P43" s="60">
        <v>4.0016972368567281</v>
      </c>
      <c r="Q43" s="60">
        <v>31.069286640544448</v>
      </c>
      <c r="R43" s="60">
        <v>10.278263697954884</v>
      </c>
      <c r="S43" s="49">
        <v>11.722357556910339</v>
      </c>
      <c r="T43" s="120"/>
      <c r="U43" s="123">
        <v>28.057768317870909</v>
      </c>
      <c r="V43" s="48">
        <v>10.053643153753541</v>
      </c>
      <c r="W43" s="48">
        <v>14.478187439797338</v>
      </c>
      <c r="X43" s="48">
        <v>10.798519655316269</v>
      </c>
      <c r="Y43" s="63">
        <v>14.067976003000226</v>
      </c>
      <c r="Z43" s="106"/>
    </row>
    <row r="44" spans="1:26" s="62" customFormat="1" ht="13.5" customHeight="1" x14ac:dyDescent="0.2">
      <c r="A44" s="55"/>
      <c r="B44" s="50" t="s">
        <v>44</v>
      </c>
      <c r="C44" s="52">
        <v>185798.76800000004</v>
      </c>
      <c r="D44" s="52">
        <v>454248.20700000005</v>
      </c>
      <c r="E44" s="52">
        <v>156313.97500000003</v>
      </c>
      <c r="F44" s="51">
        <v>50254.109499999999</v>
      </c>
      <c r="G44" s="124">
        <v>846615.05949999974</v>
      </c>
      <c r="H44" s="120"/>
      <c r="I44" s="127">
        <v>20.844023704707595</v>
      </c>
      <c r="J44" s="59">
        <v>4.1661176760000558</v>
      </c>
      <c r="K44" s="59">
        <v>54.042240903334118</v>
      </c>
      <c r="L44" s="59">
        <v>43.122183669413943</v>
      </c>
      <c r="M44" s="65">
        <v>16.546389266011289</v>
      </c>
      <c r="N44" s="120"/>
      <c r="O44" s="127">
        <v>21.762452266298311</v>
      </c>
      <c r="P44" s="59">
        <v>4.0824414482701172</v>
      </c>
      <c r="Q44" s="59">
        <v>42.331887869182935</v>
      </c>
      <c r="R44" s="59">
        <v>25.016751639771172</v>
      </c>
      <c r="S44" s="65">
        <v>14.117094866634801</v>
      </c>
      <c r="T44" s="120"/>
      <c r="U44" s="125">
        <v>27.604959323376079</v>
      </c>
      <c r="V44" s="53">
        <v>10.389827115302538</v>
      </c>
      <c r="W44" s="53">
        <v>19.403732360921239</v>
      </c>
      <c r="X44" s="53">
        <v>15.596485162587157</v>
      </c>
      <c r="Y44" s="54">
        <v>15.21431533015793</v>
      </c>
      <c r="Z44" s="106"/>
    </row>
    <row r="45" spans="1:26" s="62" customFormat="1" ht="13.5" customHeight="1" x14ac:dyDescent="0.2">
      <c r="A45" s="55"/>
      <c r="B45" s="45" t="s">
        <v>45</v>
      </c>
      <c r="C45" s="47">
        <v>206963.7675000001</v>
      </c>
      <c r="D45" s="47">
        <v>519135.20250000013</v>
      </c>
      <c r="E45" s="47">
        <v>172760.06499999997</v>
      </c>
      <c r="F45" s="46">
        <v>51593.856999999996</v>
      </c>
      <c r="G45" s="122">
        <v>950452.89200000023</v>
      </c>
      <c r="H45" s="120"/>
      <c r="I45" s="128">
        <v>15.437334238594929</v>
      </c>
      <c r="J45" s="60">
        <v>-8.4524408698066793</v>
      </c>
      <c r="K45" s="60">
        <v>40.242488636930887</v>
      </c>
      <c r="L45" s="60">
        <v>14.279017155643999</v>
      </c>
      <c r="M45" s="67">
        <v>3.9102049322862911</v>
      </c>
      <c r="N45" s="120"/>
      <c r="O45" s="128">
        <v>19.346480926531015</v>
      </c>
      <c r="P45" s="60">
        <v>-0.80264604758420433</v>
      </c>
      <c r="Q45" s="60">
        <v>41.552332284259762</v>
      </c>
      <c r="R45" s="60">
        <v>21.088043132179862</v>
      </c>
      <c r="S45" s="67">
        <v>10.191073487356306</v>
      </c>
      <c r="T45" s="120"/>
      <c r="U45" s="123">
        <v>25.870819091633706</v>
      </c>
      <c r="V45" s="48">
        <v>7.4776469093985583</v>
      </c>
      <c r="W45" s="48">
        <v>23.171541798704624</v>
      </c>
      <c r="X45" s="48">
        <v>16.164707026402823</v>
      </c>
      <c r="Y45" s="49">
        <v>13.6789759771722</v>
      </c>
      <c r="Z45" s="106"/>
    </row>
    <row r="46" spans="1:26" s="62" customFormat="1" ht="13.5" customHeight="1" x14ac:dyDescent="0.2">
      <c r="A46" s="55"/>
      <c r="B46" s="50" t="s">
        <v>33</v>
      </c>
      <c r="C46" s="52">
        <v>173980.32100000005</v>
      </c>
      <c r="D46" s="52">
        <v>433422.40350000019</v>
      </c>
      <c r="E46" s="52">
        <v>138718.17250000004</v>
      </c>
      <c r="F46" s="51">
        <v>43421.091500000002</v>
      </c>
      <c r="G46" s="124">
        <v>789541.98850000021</v>
      </c>
      <c r="H46" s="120"/>
      <c r="I46" s="127">
        <v>6.0476724978891951</v>
      </c>
      <c r="J46" s="59">
        <v>-8.3424236584643552</v>
      </c>
      <c r="K46" s="59">
        <v>32.076617882286229</v>
      </c>
      <c r="L46" s="59">
        <v>24.53047248160118</v>
      </c>
      <c r="M46" s="65">
        <v>1.6368721598739739</v>
      </c>
      <c r="N46" s="120"/>
      <c r="O46" s="127">
        <v>15.90213337173077</v>
      </c>
      <c r="P46" s="59">
        <v>-2.6519547635099485</v>
      </c>
      <c r="Q46" s="59">
        <v>39.265514483837364</v>
      </c>
      <c r="R46" s="59">
        <v>21.846469933633614</v>
      </c>
      <c r="S46" s="65">
        <v>8.0847408474910623</v>
      </c>
      <c r="T46" s="120"/>
      <c r="U46" s="125">
        <v>23.192575448407297</v>
      </c>
      <c r="V46" s="53">
        <v>5.7571443152357773</v>
      </c>
      <c r="W46" s="53">
        <v>26.33655836235053</v>
      </c>
      <c r="X46" s="53">
        <v>18.66341219853021</v>
      </c>
      <c r="Y46" s="54">
        <v>12.701574329011706</v>
      </c>
      <c r="Z46" s="106"/>
    </row>
    <row r="47" spans="1:26" s="62" customFormat="1" ht="13.5" customHeight="1" x14ac:dyDescent="0.2">
      <c r="A47" s="55"/>
      <c r="B47" s="45" t="s">
        <v>35</v>
      </c>
      <c r="C47" s="47">
        <v>208186.23249999995</v>
      </c>
      <c r="D47" s="47">
        <v>479828.70450000011</v>
      </c>
      <c r="E47" s="47">
        <v>166544.12849999999</v>
      </c>
      <c r="F47" s="47">
        <v>50131.499000000003</v>
      </c>
      <c r="G47" s="122">
        <v>904690.56449999986</v>
      </c>
      <c r="H47" s="120"/>
      <c r="I47" s="128">
        <v>13.113400966797712</v>
      </c>
      <c r="J47" s="60">
        <v>-7.7670354565728417</v>
      </c>
      <c r="K47" s="60">
        <v>35.229351544482427</v>
      </c>
      <c r="L47" s="60">
        <v>17.308957293667575</v>
      </c>
      <c r="M47" s="67">
        <v>3.9661661607343746</v>
      </c>
      <c r="N47" s="120"/>
      <c r="O47" s="128">
        <v>15.274273926836315</v>
      </c>
      <c r="P47" s="60">
        <v>-3.7389085797471608</v>
      </c>
      <c r="Q47" s="60">
        <v>38.375256079359701</v>
      </c>
      <c r="R47" s="60">
        <v>20.881733176275901</v>
      </c>
      <c r="S47" s="67">
        <v>7.1943352897916952</v>
      </c>
      <c r="T47" s="120"/>
      <c r="U47" s="123">
        <v>21.067110746097768</v>
      </c>
      <c r="V47" s="48">
        <v>4.0918490674801973</v>
      </c>
      <c r="W47" s="48">
        <v>28.83000873780469</v>
      </c>
      <c r="X47" s="48">
        <v>19.431766391678494</v>
      </c>
      <c r="Y47" s="49">
        <v>11.69199429796879</v>
      </c>
      <c r="Z47" s="106"/>
    </row>
    <row r="48" spans="1:26" s="62" customFormat="1" ht="13.5" customHeight="1" x14ac:dyDescent="0.2">
      <c r="A48" s="55"/>
      <c r="B48" s="50" t="s">
        <v>36</v>
      </c>
      <c r="C48" s="52">
        <v>202304.63249999995</v>
      </c>
      <c r="D48" s="52">
        <v>468538.62499999988</v>
      </c>
      <c r="E48" s="52">
        <v>162288.61550000007</v>
      </c>
      <c r="F48" s="52">
        <v>46087.412499999991</v>
      </c>
      <c r="G48" s="124">
        <v>879219.2855</v>
      </c>
      <c r="H48" s="120"/>
      <c r="I48" s="127">
        <v>16.427988520912066</v>
      </c>
      <c r="J48" s="59">
        <v>-0.52757586481358487</v>
      </c>
      <c r="K48" s="59">
        <v>36.777253805111201</v>
      </c>
      <c r="L48" s="59">
        <v>5.5300846034033242</v>
      </c>
      <c r="M48" s="65">
        <v>8.9346438897863294</v>
      </c>
      <c r="N48" s="120"/>
      <c r="O48" s="127">
        <v>15.476512473663078</v>
      </c>
      <c r="P48" s="59">
        <v>-3.220747014733476</v>
      </c>
      <c r="Q48" s="59">
        <v>38.095191552880891</v>
      </c>
      <c r="R48" s="59">
        <v>18.141532073248385</v>
      </c>
      <c r="S48" s="65">
        <v>7.4850184506328077</v>
      </c>
      <c r="T48" s="120"/>
      <c r="U48" s="125">
        <v>20.210184163888997</v>
      </c>
      <c r="V48" s="53">
        <v>3.2191389300266167</v>
      </c>
      <c r="W48" s="53">
        <v>31.453443293364955</v>
      </c>
      <c r="X48" s="53">
        <v>17.742747087118602</v>
      </c>
      <c r="Y48" s="54">
        <v>11.295363521930739</v>
      </c>
      <c r="Z48" s="106"/>
    </row>
    <row r="49" spans="1:26" s="62" customFormat="1" ht="13.5" customHeight="1" x14ac:dyDescent="0.2">
      <c r="A49" s="55"/>
      <c r="B49" s="45" t="s">
        <v>37</v>
      </c>
      <c r="C49" s="47">
        <v>199361.3874999999</v>
      </c>
      <c r="D49" s="47">
        <v>462078.74749999994</v>
      </c>
      <c r="E49" s="47">
        <v>167330.42050000007</v>
      </c>
      <c r="F49" s="47">
        <v>50862.005499999992</v>
      </c>
      <c r="G49" s="122">
        <v>879632.56099999975</v>
      </c>
      <c r="H49" s="120"/>
      <c r="I49" s="128">
        <v>8.4006174670648477</v>
      </c>
      <c r="J49" s="60">
        <v>-7.5170740470071848</v>
      </c>
      <c r="K49" s="60">
        <v>33.446229612581845</v>
      </c>
      <c r="L49" s="60">
        <v>18.868547624549194</v>
      </c>
      <c r="M49" s="67">
        <v>3.2761589417090562</v>
      </c>
      <c r="N49" s="120"/>
      <c r="O49" s="128">
        <v>14.369141028344885</v>
      </c>
      <c r="P49" s="60">
        <v>-3.8486235969789391</v>
      </c>
      <c r="Q49" s="60">
        <v>37.368694023492964</v>
      </c>
      <c r="R49" s="60">
        <v>18.249749433624075</v>
      </c>
      <c r="S49" s="67">
        <v>6.8543178262492148</v>
      </c>
      <c r="T49" s="120"/>
      <c r="U49" s="123">
        <v>18.465862672915563</v>
      </c>
      <c r="V49" s="48">
        <v>1.8568855418920691</v>
      </c>
      <c r="W49" s="48">
        <v>33.521623788044934</v>
      </c>
      <c r="X49" s="48">
        <v>17.954970482641585</v>
      </c>
      <c r="Y49" s="49">
        <v>10.450807237475516</v>
      </c>
      <c r="Z49" s="106"/>
    </row>
    <row r="50" spans="1:26" s="62" customFormat="1" ht="13.5" customHeight="1" x14ac:dyDescent="0.2">
      <c r="A50" s="55"/>
      <c r="B50" s="50" t="s">
        <v>38</v>
      </c>
      <c r="C50" s="52">
        <v>206133.73349999994</v>
      </c>
      <c r="D50" s="52">
        <v>483669.13000000018</v>
      </c>
      <c r="E50" s="52">
        <v>166500.88500000001</v>
      </c>
      <c r="F50" s="52">
        <v>50159.231500000009</v>
      </c>
      <c r="G50" s="124">
        <v>906462.98000000021</v>
      </c>
      <c r="H50" s="120"/>
      <c r="I50" s="127">
        <v>6.9559259335455721</v>
      </c>
      <c r="J50" s="59">
        <v>-8.8220466926951957</v>
      </c>
      <c r="K50" s="59">
        <v>12.886750366424906</v>
      </c>
      <c r="L50" s="59">
        <v>9.3693748303001598</v>
      </c>
      <c r="M50" s="65">
        <v>-1.1006384471996284</v>
      </c>
      <c r="N50" s="120"/>
      <c r="O50" s="127">
        <v>13.324661187607532</v>
      </c>
      <c r="P50" s="59">
        <v>-4.5166507935567495</v>
      </c>
      <c r="Q50" s="59">
        <v>33.567282841827875</v>
      </c>
      <c r="R50" s="59">
        <v>17.027877415581798</v>
      </c>
      <c r="S50" s="65">
        <v>5.7496689475967031</v>
      </c>
      <c r="T50" s="120"/>
      <c r="U50" s="125">
        <v>16.200084438913095</v>
      </c>
      <c r="V50" s="53">
        <v>-0.33847754724139634</v>
      </c>
      <c r="W50" s="53">
        <v>31.944896502492213</v>
      </c>
      <c r="X50" s="53">
        <v>17.396252863025225</v>
      </c>
      <c r="Y50" s="54">
        <v>8.456099592831464</v>
      </c>
      <c r="Z50" s="106"/>
    </row>
    <row r="51" spans="1:26" s="62" customFormat="1" ht="13.5" customHeight="1" x14ac:dyDescent="0.2">
      <c r="A51" s="55"/>
      <c r="B51" s="45" t="s">
        <v>39</v>
      </c>
      <c r="C51" s="47">
        <v>199182.20099999994</v>
      </c>
      <c r="D51" s="47">
        <v>445539.30099999998</v>
      </c>
      <c r="E51" s="47">
        <v>167060.18200000003</v>
      </c>
      <c r="F51" s="47">
        <v>50964.971999999994</v>
      </c>
      <c r="G51" s="122">
        <v>862746.65600000019</v>
      </c>
      <c r="H51" s="120"/>
      <c r="I51" s="128">
        <v>3.1536027513772353</v>
      </c>
      <c r="J51" s="60">
        <v>-16.185821284539529</v>
      </c>
      <c r="K51" s="60">
        <v>11.880504946720507</v>
      </c>
      <c r="L51" s="60">
        <v>15.681131283776821</v>
      </c>
      <c r="M51" s="67">
        <v>-6.0239301123505129</v>
      </c>
      <c r="N51" s="120"/>
      <c r="O51" s="128">
        <v>12.066505113439206</v>
      </c>
      <c r="P51" s="60">
        <v>-5.9009995095265566</v>
      </c>
      <c r="Q51" s="60">
        <v>30.621289979323365</v>
      </c>
      <c r="R51" s="60">
        <v>16.870652700207557</v>
      </c>
      <c r="S51" s="67">
        <v>4.3120390791837195</v>
      </c>
      <c r="T51" s="120"/>
      <c r="U51" s="123">
        <v>14.043711895005856</v>
      </c>
      <c r="V51" s="48">
        <v>-2.8318200910768923</v>
      </c>
      <c r="W51" s="48">
        <v>30.046399695001327</v>
      </c>
      <c r="X51" s="48">
        <v>18.487556485254359</v>
      </c>
      <c r="Y51" s="49">
        <v>6.3517606367092299</v>
      </c>
      <c r="Z51" s="106"/>
    </row>
    <row r="52" spans="1:26" s="62" customFormat="1" ht="13.5" customHeight="1" x14ac:dyDescent="0.2">
      <c r="A52" s="55"/>
      <c r="B52" s="50" t="s">
        <v>40</v>
      </c>
      <c r="C52" s="52">
        <v>201282.48300000001</v>
      </c>
      <c r="D52" s="52">
        <v>475866.47600000008</v>
      </c>
      <c r="E52" s="52">
        <v>176320.93399999995</v>
      </c>
      <c r="F52" s="52">
        <v>53320.755499999999</v>
      </c>
      <c r="G52" s="124">
        <v>906790.64849999989</v>
      </c>
      <c r="H52" s="120"/>
      <c r="I52" s="127">
        <v>10.538438790122086</v>
      </c>
      <c r="J52" s="59">
        <v>-9.1295733457128279</v>
      </c>
      <c r="K52" s="59">
        <v>29.374788566490253</v>
      </c>
      <c r="L52" s="59">
        <v>16.794752099751292</v>
      </c>
      <c r="M52" s="65">
        <v>2.1495485387513042</v>
      </c>
      <c r="N52" s="120"/>
      <c r="O52" s="127">
        <v>11.906873475052791</v>
      </c>
      <c r="P52" s="59">
        <v>-6.2388371223660073</v>
      </c>
      <c r="Q52" s="59">
        <v>30.483789485775617</v>
      </c>
      <c r="R52" s="59">
        <v>16.862461496490994</v>
      </c>
      <c r="S52" s="65">
        <v>4.0836752375932122</v>
      </c>
      <c r="T52" s="120"/>
      <c r="U52" s="125">
        <v>13.647287433612235</v>
      </c>
      <c r="V52" s="53">
        <v>-4.2482445790054726</v>
      </c>
      <c r="W52" s="53">
        <v>30.767369668958622</v>
      </c>
      <c r="X52" s="53">
        <v>18.238862219260881</v>
      </c>
      <c r="Y52" s="65">
        <v>5.5552948532701549</v>
      </c>
      <c r="Z52" s="106"/>
    </row>
    <row r="53" spans="1:26" s="62" customFormat="1" ht="13.5" customHeight="1" x14ac:dyDescent="0.2">
      <c r="A53" s="55"/>
      <c r="B53" s="45" t="s">
        <v>41</v>
      </c>
      <c r="C53" s="47">
        <v>197940.43999999986</v>
      </c>
      <c r="D53" s="47">
        <v>491605.77250000002</v>
      </c>
      <c r="E53" s="47">
        <v>172788.77450000003</v>
      </c>
      <c r="F53" s="47">
        <v>52734.602500000001</v>
      </c>
      <c r="G53" s="122">
        <v>915069.58950000012</v>
      </c>
      <c r="H53" s="120"/>
      <c r="I53" s="128">
        <v>11.905723148649102</v>
      </c>
      <c r="J53" s="60">
        <v>-5.8080564128776189</v>
      </c>
      <c r="K53" s="60">
        <v>22.224548899423979</v>
      </c>
      <c r="L53" s="60">
        <v>15.49541384918389</v>
      </c>
      <c r="M53" s="67">
        <v>3.3008154227320858</v>
      </c>
      <c r="N53" s="120"/>
      <c r="O53" s="128">
        <v>11.906767497931654</v>
      </c>
      <c r="P53" s="60">
        <v>-6.1981542599295665</v>
      </c>
      <c r="Q53" s="60">
        <v>29.635773019074009</v>
      </c>
      <c r="R53" s="60">
        <v>16.729284249334796</v>
      </c>
      <c r="S53" s="67">
        <v>4.0090431109243525</v>
      </c>
      <c r="T53" s="120"/>
      <c r="U53" s="123">
        <v>12.910532719131851</v>
      </c>
      <c r="V53" s="48">
        <v>-5.0285839517059969</v>
      </c>
      <c r="W53" s="48">
        <v>30.285687464672492</v>
      </c>
      <c r="X53" s="48">
        <v>17.774802813753965</v>
      </c>
      <c r="Y53" s="49">
        <v>4.9357737226513478</v>
      </c>
      <c r="Z53" s="106"/>
    </row>
    <row r="54" spans="1:26" s="62" customFormat="1" ht="13.5" customHeight="1" x14ac:dyDescent="0.2">
      <c r="A54" s="55"/>
      <c r="B54" s="50" t="s">
        <v>42</v>
      </c>
      <c r="C54" s="52">
        <v>170233.70849999998</v>
      </c>
      <c r="D54" s="52">
        <v>478029.26349999994</v>
      </c>
      <c r="E54" s="52">
        <v>141561.88850000006</v>
      </c>
      <c r="F54" s="52">
        <v>41660.355000000003</v>
      </c>
      <c r="G54" s="124">
        <v>831485.21549999993</v>
      </c>
      <c r="H54" s="120"/>
      <c r="I54" s="127">
        <v>0.11215928428501343</v>
      </c>
      <c r="J54" s="59">
        <v>-11.564388773569249</v>
      </c>
      <c r="K54" s="59">
        <v>9.8652139599603004</v>
      </c>
      <c r="L54" s="59">
        <v>-6.2159171010700049</v>
      </c>
      <c r="M54" s="65">
        <v>-5.9250913121696556</v>
      </c>
      <c r="N54" s="120"/>
      <c r="O54" s="127">
        <v>10.94715423647925</v>
      </c>
      <c r="P54" s="59">
        <v>-6.676258016529431</v>
      </c>
      <c r="Q54" s="59">
        <v>27.943927333270096</v>
      </c>
      <c r="R54" s="59">
        <v>14.742846607334343</v>
      </c>
      <c r="S54" s="65">
        <v>3.1461828602414386</v>
      </c>
      <c r="T54" s="120"/>
      <c r="U54" s="125">
        <v>10.94715423647925</v>
      </c>
      <c r="V54" s="53">
        <v>-6.676258016529431</v>
      </c>
      <c r="W54" s="53">
        <v>27.943927333270096</v>
      </c>
      <c r="X54" s="53">
        <v>14.742846607334343</v>
      </c>
      <c r="Y54" s="54">
        <v>3.1461828602414386</v>
      </c>
      <c r="Z54" s="106"/>
    </row>
    <row r="55" spans="1:26" s="62" customFormat="1" ht="13.5" customHeight="1" x14ac:dyDescent="0.2">
      <c r="A55" s="55">
        <v>2013</v>
      </c>
      <c r="B55" s="45" t="s">
        <v>43</v>
      </c>
      <c r="C55" s="47">
        <v>174911.27</v>
      </c>
      <c r="D55" s="47">
        <v>406740.57700000005</v>
      </c>
      <c r="E55" s="47">
        <v>165538.63150000005</v>
      </c>
      <c r="F55" s="47">
        <v>49951.086499999998</v>
      </c>
      <c r="G55" s="122">
        <v>797141.56500000006</v>
      </c>
      <c r="H55" s="120"/>
      <c r="I55" s="128">
        <v>4.470560010069093</v>
      </c>
      <c r="J55" s="60">
        <v>-13.459453359287053</v>
      </c>
      <c r="K55" s="60">
        <v>19.704138370566199</v>
      </c>
      <c r="L55" s="60">
        <v>5.010911857502748</v>
      </c>
      <c r="M55" s="67">
        <v>-3.1753515761715505</v>
      </c>
      <c r="N55" s="120"/>
      <c r="O55" s="128">
        <v>4.470560010069093</v>
      </c>
      <c r="P55" s="60">
        <v>-13.459453359287053</v>
      </c>
      <c r="Q55" s="60">
        <v>19.704138370566199</v>
      </c>
      <c r="R55" s="60">
        <v>5.010911857502748</v>
      </c>
      <c r="S55" s="67">
        <v>-3.1753515761715505</v>
      </c>
      <c r="T55" s="120"/>
      <c r="U55" s="123">
        <v>9.674148736038461</v>
      </c>
      <c r="V55" s="48">
        <v>-7.9931868404898267</v>
      </c>
      <c r="W55" s="48">
        <v>26.988951063988637</v>
      </c>
      <c r="X55" s="48">
        <v>14.220478617059044</v>
      </c>
      <c r="Y55" s="49">
        <v>2.0232085815020469</v>
      </c>
      <c r="Z55" s="106"/>
    </row>
    <row r="56" spans="1:26" s="62" customFormat="1" ht="13.5" customHeight="1" x14ac:dyDescent="0.2">
      <c r="A56" s="55"/>
      <c r="B56" s="50" t="s">
        <v>44</v>
      </c>
      <c r="C56" s="52">
        <v>190624.96</v>
      </c>
      <c r="D56" s="52">
        <v>428209.22700000001</v>
      </c>
      <c r="E56" s="52">
        <v>160978.42199999993</v>
      </c>
      <c r="F56" s="52">
        <v>47108.520000000004</v>
      </c>
      <c r="G56" s="124">
        <v>826921.12899999996</v>
      </c>
      <c r="H56" s="120"/>
      <c r="I56" s="127">
        <v>2.5975371375982235</v>
      </c>
      <c r="J56" s="59">
        <v>-5.7323242224707371</v>
      </c>
      <c r="K56" s="59">
        <v>2.984024301090102</v>
      </c>
      <c r="L56" s="59">
        <v>-6.2593677040481595</v>
      </c>
      <c r="M56" s="65">
        <v>-2.3261965729301863</v>
      </c>
      <c r="N56" s="120"/>
      <c r="O56" s="127">
        <v>3.4853375520552703</v>
      </c>
      <c r="P56" s="59">
        <v>-9.661734851539066</v>
      </c>
      <c r="Q56" s="59">
        <v>10.832604529629421</v>
      </c>
      <c r="R56" s="59">
        <v>-0.77899233931695733</v>
      </c>
      <c r="S56" s="65">
        <v>-2.7448420006837182</v>
      </c>
      <c r="T56" s="120"/>
      <c r="U56" s="125">
        <v>8.2658715947461872</v>
      </c>
      <c r="V56" s="53">
        <v>-8.6937045268921338</v>
      </c>
      <c r="W56" s="53">
        <v>22.911020995270206</v>
      </c>
      <c r="X56" s="53">
        <v>10.38328836245978</v>
      </c>
      <c r="Y56" s="54">
        <v>0.65241188389188665</v>
      </c>
      <c r="Z56" s="106"/>
    </row>
    <row r="57" spans="1:26" s="62" customFormat="1" ht="13.5" customHeight="1" x14ac:dyDescent="0.2">
      <c r="A57" s="55"/>
      <c r="B57" s="45" t="s">
        <v>45</v>
      </c>
      <c r="C57" s="47">
        <v>192917.21500000003</v>
      </c>
      <c r="D57" s="47">
        <v>417659.58950000023</v>
      </c>
      <c r="E57" s="47">
        <v>155050.00100000002</v>
      </c>
      <c r="F57" s="47">
        <v>42481.45749999999</v>
      </c>
      <c r="G57" s="122">
        <v>808108.26300000015</v>
      </c>
      <c r="H57" s="120"/>
      <c r="I57" s="128">
        <v>-6.7869621188646363</v>
      </c>
      <c r="J57" s="60">
        <v>-19.547049113857753</v>
      </c>
      <c r="K57" s="60">
        <v>-10.251248747793625</v>
      </c>
      <c r="L57" s="60">
        <v>-17.661791596623615</v>
      </c>
      <c r="M57" s="67">
        <v>-14.976505432107203</v>
      </c>
      <c r="N57" s="120"/>
      <c r="O57" s="128">
        <v>-0.30979977863148633</v>
      </c>
      <c r="P57" s="60">
        <v>-13.217141235989601</v>
      </c>
      <c r="Q57" s="60">
        <v>3.0390025561561629</v>
      </c>
      <c r="R57" s="60">
        <v>-6.608700832359844</v>
      </c>
      <c r="S57" s="67">
        <v>-7.1815059873934501</v>
      </c>
      <c r="T57" s="120"/>
      <c r="U57" s="123">
        <v>6.2477478322503117</v>
      </c>
      <c r="V57" s="48">
        <v>-9.6467762224293665</v>
      </c>
      <c r="W57" s="48">
        <v>18.124329661129096</v>
      </c>
      <c r="X57" s="48">
        <v>7.3731977896285485</v>
      </c>
      <c r="Y57" s="49">
        <v>-1.0594419305298715</v>
      </c>
      <c r="Z57" s="106"/>
    </row>
    <row r="58" spans="1:26" s="62" customFormat="1" ht="13.5" customHeight="1" x14ac:dyDescent="0.2">
      <c r="A58" s="55"/>
      <c r="B58" s="50" t="s">
        <v>33</v>
      </c>
      <c r="C58" s="52">
        <v>206734.34249999991</v>
      </c>
      <c r="D58" s="52">
        <v>473860.62650000019</v>
      </c>
      <c r="E58" s="52">
        <v>188140.25450000004</v>
      </c>
      <c r="F58" s="51">
        <v>49115.236999999994</v>
      </c>
      <c r="G58" s="124">
        <v>917850.46050000028</v>
      </c>
      <c r="H58" s="120"/>
      <c r="I58" s="127">
        <v>18.82627949628845</v>
      </c>
      <c r="J58" s="59">
        <v>9.3299798703183683</v>
      </c>
      <c r="K58" s="59">
        <v>35.627691101538971</v>
      </c>
      <c r="L58" s="59">
        <v>13.113777897545461</v>
      </c>
      <c r="M58" s="65">
        <v>16.251000436818444</v>
      </c>
      <c r="N58" s="120"/>
      <c r="O58" s="127">
        <v>4.2249874051517793</v>
      </c>
      <c r="P58" s="59">
        <v>-8.0101947808216067</v>
      </c>
      <c r="Q58" s="59">
        <v>10.497800398808209</v>
      </c>
      <c r="R58" s="59">
        <v>-2.167782193272501</v>
      </c>
      <c r="S58" s="65">
        <v>-1.7558389209091985</v>
      </c>
      <c r="T58" s="120"/>
      <c r="U58" s="125">
        <v>7.2616756533712561</v>
      </c>
      <c r="V58" s="53">
        <v>-8.3820973699318131</v>
      </c>
      <c r="W58" s="53">
        <v>18.698493752605614</v>
      </c>
      <c r="X58" s="53">
        <v>6.736015941528791</v>
      </c>
      <c r="Y58" s="54">
        <v>5.0026331757663911E-2</v>
      </c>
      <c r="Z58" s="106"/>
    </row>
    <row r="59" spans="1:26" s="62" customFormat="1" ht="13.5" customHeight="1" x14ac:dyDescent="0.2">
      <c r="A59" s="55"/>
      <c r="B59" s="45" t="s">
        <v>35</v>
      </c>
      <c r="C59" s="47">
        <v>216389.15</v>
      </c>
      <c r="D59" s="47">
        <v>450972.7375000001</v>
      </c>
      <c r="E59" s="47">
        <v>184676.1765</v>
      </c>
      <c r="F59" s="46">
        <v>49607.511500000001</v>
      </c>
      <c r="G59" s="122">
        <v>901645.57550000004</v>
      </c>
      <c r="H59" s="120"/>
      <c r="I59" s="128">
        <v>3.9401824998202244</v>
      </c>
      <c r="J59" s="60">
        <v>-6.0138059122721756</v>
      </c>
      <c r="K59" s="60">
        <v>10.887233409732616</v>
      </c>
      <c r="L59" s="60">
        <v>-1.0452260763237859</v>
      </c>
      <c r="M59" s="67">
        <v>-0.33657795488147713</v>
      </c>
      <c r="N59" s="120"/>
      <c r="O59" s="128">
        <v>4.1620679839800658</v>
      </c>
      <c r="P59" s="60">
        <v>-7.6037148308325015</v>
      </c>
      <c r="Q59" s="60">
        <v>10.58174498301608</v>
      </c>
      <c r="R59" s="60">
        <v>-1.9361656716738338</v>
      </c>
      <c r="S59" s="67">
        <v>-1.4582454707729369</v>
      </c>
      <c r="T59" s="120"/>
      <c r="U59" s="123">
        <v>6.4632048614539315</v>
      </c>
      <c r="V59" s="48">
        <v>-8.2454727597764901</v>
      </c>
      <c r="W59" s="48">
        <v>16.758479426335128</v>
      </c>
      <c r="X59" s="48">
        <v>5.2192746880028693</v>
      </c>
      <c r="Y59" s="49">
        <v>-0.30901303846353301</v>
      </c>
      <c r="Z59" s="106"/>
    </row>
    <row r="60" spans="1:26" s="62" customFormat="1" ht="13.5" customHeight="1" x14ac:dyDescent="0.2">
      <c r="A60" s="55"/>
      <c r="B60" s="50" t="s">
        <v>36</v>
      </c>
      <c r="C60" s="52">
        <v>206929.09800000003</v>
      </c>
      <c r="D60" s="52">
        <v>438886.32349999994</v>
      </c>
      <c r="E60" s="52">
        <v>171736.136</v>
      </c>
      <c r="F60" s="51">
        <v>47259.164499999999</v>
      </c>
      <c r="G60" s="124">
        <v>864810.72199999983</v>
      </c>
      <c r="H60" s="120"/>
      <c r="I60" s="127">
        <v>2.285892044513659</v>
      </c>
      <c r="J60" s="59">
        <v>-6.3286781319256136</v>
      </c>
      <c r="K60" s="59">
        <v>5.8214314484677629</v>
      </c>
      <c r="L60" s="59">
        <v>2.5424555999970835</v>
      </c>
      <c r="M60" s="65">
        <v>-1.638790656395372</v>
      </c>
      <c r="N60" s="120"/>
      <c r="O60" s="127">
        <v>3.8304768980349309</v>
      </c>
      <c r="P60" s="59">
        <v>-7.3922573697515048</v>
      </c>
      <c r="Q60" s="59">
        <v>9.7554186520840176</v>
      </c>
      <c r="R60" s="59">
        <v>-1.222088017117585</v>
      </c>
      <c r="S60" s="65">
        <v>-1.4888085848518813</v>
      </c>
      <c r="T60" s="120"/>
      <c r="U60" s="125">
        <v>5.3147007316849653</v>
      </c>
      <c r="V60" s="53">
        <v>-8.7037388699190927</v>
      </c>
      <c r="W60" s="53">
        <v>14.405249732613996</v>
      </c>
      <c r="X60" s="53">
        <v>4.9736384865616969</v>
      </c>
      <c r="Y60" s="54">
        <v>-1.127970729143783</v>
      </c>
      <c r="Z60" s="106"/>
    </row>
    <row r="61" spans="1:26" s="62" customFormat="1" ht="13.5" customHeight="1" x14ac:dyDescent="0.2">
      <c r="A61" s="55"/>
      <c r="B61" s="45" t="s">
        <v>37</v>
      </c>
      <c r="C61" s="47">
        <v>236228.80450000003</v>
      </c>
      <c r="D61" s="47">
        <v>489978.10000000003</v>
      </c>
      <c r="E61" s="47">
        <v>200253.21849999996</v>
      </c>
      <c r="F61" s="46">
        <v>54016.464000000007</v>
      </c>
      <c r="G61" s="122">
        <v>980476.58700000017</v>
      </c>
      <c r="H61" s="120"/>
      <c r="I61" s="128">
        <v>18.492757028990951</v>
      </c>
      <c r="J61" s="60">
        <v>6.037791751069463</v>
      </c>
      <c r="K61" s="60">
        <v>19.675321380071395</v>
      </c>
      <c r="L61" s="60">
        <v>6.2019939422168733</v>
      </c>
      <c r="M61" s="67">
        <v>11.464335277147669</v>
      </c>
      <c r="N61" s="120"/>
      <c r="O61" s="128">
        <v>6.0053621575948171</v>
      </c>
      <c r="P61" s="60">
        <v>-5.5044372490907705</v>
      </c>
      <c r="Q61" s="60">
        <v>11.261346286734323</v>
      </c>
      <c r="R61" s="60">
        <v>-0.11121934162288483</v>
      </c>
      <c r="S61" s="67">
        <v>0.3872311033614011</v>
      </c>
      <c r="T61" s="120"/>
      <c r="U61" s="123">
        <v>6.2265147477898353</v>
      </c>
      <c r="V61" s="48">
        <v>-7.6559894830296145</v>
      </c>
      <c r="W61" s="48">
        <v>13.57130844470646</v>
      </c>
      <c r="X61" s="48">
        <v>4.0328806252253742</v>
      </c>
      <c r="Y61" s="49">
        <v>-0.43462653152120367</v>
      </c>
      <c r="Z61" s="106"/>
    </row>
    <row r="62" spans="1:26" s="62" customFormat="1" ht="13.5" customHeight="1" x14ac:dyDescent="0.2">
      <c r="A62" s="55"/>
      <c r="B62" s="50" t="s">
        <v>38</v>
      </c>
      <c r="C62" s="52">
        <v>213185.07400000002</v>
      </c>
      <c r="D62" s="52">
        <v>430873.40350000007</v>
      </c>
      <c r="E62" s="52">
        <v>180992.14499999999</v>
      </c>
      <c r="F62" s="51">
        <v>45372.515000000007</v>
      </c>
      <c r="G62" s="124">
        <v>870423.13750000019</v>
      </c>
      <c r="H62" s="120"/>
      <c r="I62" s="127">
        <v>3.4207600960180002</v>
      </c>
      <c r="J62" s="59">
        <v>-10.915670078013889</v>
      </c>
      <c r="K62" s="59">
        <v>8.7034131980739744</v>
      </c>
      <c r="L62" s="59">
        <v>-9.5430419423391726</v>
      </c>
      <c r="M62" s="65">
        <v>-3.9758758267215768</v>
      </c>
      <c r="N62" s="120"/>
      <c r="O62" s="127">
        <v>5.6616716245013805</v>
      </c>
      <c r="P62" s="59">
        <v>-6.1984974679245681</v>
      </c>
      <c r="Q62" s="59">
        <v>10.925661999110915</v>
      </c>
      <c r="R62" s="59">
        <v>-1.3240396437750519</v>
      </c>
      <c r="S62" s="65">
        <v>-0.17939527367074959</v>
      </c>
      <c r="T62" s="120"/>
      <c r="U62" s="125">
        <v>5.9101175040086105</v>
      </c>
      <c r="V62" s="53">
        <v>-7.8186845300520389</v>
      </c>
      <c r="W62" s="53">
        <v>13.18242809615839</v>
      </c>
      <c r="X62" s="53">
        <v>2.4084657717115476</v>
      </c>
      <c r="Y62" s="54">
        <v>-0.68090729273639283</v>
      </c>
      <c r="Z62" s="106"/>
    </row>
    <row r="63" spans="1:26" s="62" customFormat="1" ht="13.5" customHeight="1" x14ac:dyDescent="0.2">
      <c r="A63" s="55"/>
      <c r="B63" s="45" t="s">
        <v>39</v>
      </c>
      <c r="C63" s="47">
        <v>239182.64950000003</v>
      </c>
      <c r="D63" s="47">
        <v>481260.42900000012</v>
      </c>
      <c r="E63" s="47">
        <v>207324.55650000004</v>
      </c>
      <c r="F63" s="46">
        <v>53574.90400000001</v>
      </c>
      <c r="G63" s="122">
        <v>981342.53900000034</v>
      </c>
      <c r="H63" s="120"/>
      <c r="I63" s="128">
        <v>20.082340841288371</v>
      </c>
      <c r="J63" s="60">
        <v>8.0175032639825901</v>
      </c>
      <c r="K63" s="60">
        <v>24.101718325675009</v>
      </c>
      <c r="L63" s="60">
        <v>5.1210309700553012</v>
      </c>
      <c r="M63" s="67">
        <v>13.746316160743262</v>
      </c>
      <c r="N63" s="120"/>
      <c r="O63" s="128">
        <v>7.3036308066347431</v>
      </c>
      <c r="P63" s="60">
        <v>-4.6963400815394465</v>
      </c>
      <c r="Q63" s="60">
        <v>12.458733995531318</v>
      </c>
      <c r="R63" s="60">
        <v>-0.57927368516153876</v>
      </c>
      <c r="S63" s="67">
        <v>1.3525317602851317</v>
      </c>
      <c r="T63" s="120"/>
      <c r="U63" s="123">
        <v>7.3827231598693857</v>
      </c>
      <c r="V63" s="48">
        <v>-5.836218717838932</v>
      </c>
      <c r="W63" s="48">
        <v>14.278105820891753</v>
      </c>
      <c r="X63" s="48">
        <v>1.6343345621668561</v>
      </c>
      <c r="Y63" s="49">
        <v>0.97167677741572334</v>
      </c>
      <c r="Z63" s="106"/>
    </row>
    <row r="64" spans="1:26" s="62" customFormat="1" ht="13.5" customHeight="1" x14ac:dyDescent="0.2">
      <c r="A64" s="55"/>
      <c r="B64" s="50" t="s">
        <v>40</v>
      </c>
      <c r="C64" s="52">
        <v>240620.28199999998</v>
      </c>
      <c r="D64" s="52">
        <v>512399.34099999996</v>
      </c>
      <c r="E64" s="52">
        <v>220805.12700000007</v>
      </c>
      <c r="F64" s="51">
        <v>58948.538</v>
      </c>
      <c r="G64" s="124">
        <v>1032773.2879999999</v>
      </c>
      <c r="H64" s="120"/>
      <c r="I64" s="127">
        <v>19.543577967487607</v>
      </c>
      <c r="J64" s="59">
        <v>7.6771251690358326</v>
      </c>
      <c r="K64" s="59">
        <v>25.229104673413389</v>
      </c>
      <c r="L64" s="59">
        <v>10.554581320589136</v>
      </c>
      <c r="M64" s="65">
        <v>13.893244235414073</v>
      </c>
      <c r="N64" s="120"/>
      <c r="O64" s="127">
        <v>8.5666585017409176</v>
      </c>
      <c r="P64" s="59">
        <v>-3.4415005215218741</v>
      </c>
      <c r="Q64" s="59">
        <v>13.855449896874219</v>
      </c>
      <c r="R64" s="59">
        <v>0.62159736750557215</v>
      </c>
      <c r="S64" s="65">
        <v>2.6522498608774185</v>
      </c>
      <c r="T64" s="120"/>
      <c r="U64" s="125">
        <v>8.1979997577121821</v>
      </c>
      <c r="V64" s="53">
        <v>-4.4191028351279016</v>
      </c>
      <c r="W64" s="53">
        <v>14.210854548546763</v>
      </c>
      <c r="X64" s="53">
        <v>1.2639137189198095</v>
      </c>
      <c r="Y64" s="54">
        <v>1.986167394139045</v>
      </c>
      <c r="Z64" s="106"/>
    </row>
    <row r="65" spans="1:26" s="62" customFormat="1" ht="13.5" customHeight="1" x14ac:dyDescent="0.2">
      <c r="A65" s="55"/>
      <c r="B65" s="45" t="s">
        <v>41</v>
      </c>
      <c r="C65" s="47">
        <v>224659.46849999996</v>
      </c>
      <c r="D65" s="47">
        <v>491059.50050000014</v>
      </c>
      <c r="E65" s="47">
        <v>204987.87349999993</v>
      </c>
      <c r="F65" s="46">
        <v>57955.481500000002</v>
      </c>
      <c r="G65" s="122">
        <v>978662.32400000049</v>
      </c>
      <c r="H65" s="120"/>
      <c r="I65" s="128">
        <v>13.498519302068914</v>
      </c>
      <c r="J65" s="60">
        <v>-0.11111993197758352</v>
      </c>
      <c r="K65" s="60">
        <v>18.634948417901938</v>
      </c>
      <c r="L65" s="60">
        <v>9.9002908005232371</v>
      </c>
      <c r="M65" s="67">
        <v>6.9494970906800404</v>
      </c>
      <c r="N65" s="120"/>
      <c r="O65" s="128">
        <v>9.0210160911748289</v>
      </c>
      <c r="P65" s="60">
        <v>-3.1256718918764506</v>
      </c>
      <c r="Q65" s="60">
        <v>14.318129209071557</v>
      </c>
      <c r="R65" s="60">
        <v>1.5159692236435944</v>
      </c>
      <c r="S65" s="67">
        <v>3.0591284206249298</v>
      </c>
      <c r="T65" s="120"/>
      <c r="U65" s="123">
        <v>8.3676535150080582</v>
      </c>
      <c r="V65" s="48">
        <v>-3.9225066862377105</v>
      </c>
      <c r="W65" s="48">
        <v>14.018322305993053</v>
      </c>
      <c r="X65" s="48">
        <v>0.93532398174605191</v>
      </c>
      <c r="Y65" s="49">
        <v>2.3063344463460851</v>
      </c>
      <c r="Z65" s="106"/>
    </row>
    <row r="66" spans="1:26" s="62" customFormat="1" ht="13.5" customHeight="1" x14ac:dyDescent="0.2">
      <c r="A66" s="55"/>
      <c r="B66" s="50" t="s">
        <v>42</v>
      </c>
      <c r="C66" s="52">
        <v>203739.33000000002</v>
      </c>
      <c r="D66" s="52">
        <v>478208.65300000005</v>
      </c>
      <c r="E66" s="52">
        <v>175925.117</v>
      </c>
      <c r="F66" s="51">
        <v>48007.66750000001</v>
      </c>
      <c r="G66" s="124">
        <v>905880.76750000007</v>
      </c>
      <c r="H66" s="120"/>
      <c r="I66" s="127">
        <v>19.682130992288194</v>
      </c>
      <c r="J66" s="59">
        <v>3.7526886677753168E-2</v>
      </c>
      <c r="K66" s="59">
        <v>24.274350154632131</v>
      </c>
      <c r="L66" s="59">
        <v>15.235857927758929</v>
      </c>
      <c r="M66" s="65">
        <v>8.9473090577158985</v>
      </c>
      <c r="N66" s="120"/>
      <c r="O66" s="127">
        <v>9.8036992826963569</v>
      </c>
      <c r="P66" s="59">
        <v>-2.858608703424764</v>
      </c>
      <c r="Q66" s="59">
        <v>15.049734524433561</v>
      </c>
      <c r="R66" s="59">
        <v>2.4867857650739751</v>
      </c>
      <c r="S66" s="65">
        <v>3.5255860492789708</v>
      </c>
      <c r="T66" s="120"/>
      <c r="U66" s="125">
        <v>9.8036992826963569</v>
      </c>
      <c r="V66" s="53">
        <v>-2.858608703424764</v>
      </c>
      <c r="W66" s="53">
        <v>15.049734524433561</v>
      </c>
      <c r="X66" s="53">
        <v>2.4867857650739751</v>
      </c>
      <c r="Y66" s="54">
        <v>3.5255860492789708</v>
      </c>
      <c r="Z66" s="106"/>
    </row>
    <row r="67" spans="1:26" s="62" customFormat="1" ht="13.5" customHeight="1" x14ac:dyDescent="0.2">
      <c r="A67" s="55">
        <v>2014</v>
      </c>
      <c r="B67" s="45" t="s">
        <v>43</v>
      </c>
      <c r="C67" s="47">
        <v>192806.5275</v>
      </c>
      <c r="D67" s="47">
        <v>387146.41350000008</v>
      </c>
      <c r="E67" s="47">
        <v>179914.0165</v>
      </c>
      <c r="F67" s="46">
        <v>50535.584999999999</v>
      </c>
      <c r="G67" s="122">
        <v>810402.54249999998</v>
      </c>
      <c r="H67" s="120"/>
      <c r="I67" s="128">
        <v>10.231048862660487</v>
      </c>
      <c r="J67" s="60">
        <v>-4.8173613865921112</v>
      </c>
      <c r="K67" s="60">
        <v>8.6840061861934288</v>
      </c>
      <c r="L67" s="60">
        <v>1.1701417145350916</v>
      </c>
      <c r="M67" s="67">
        <v>1.663566182250193</v>
      </c>
      <c r="N67" s="120"/>
      <c r="O67" s="128">
        <v>10.231048862660487</v>
      </c>
      <c r="P67" s="60">
        <v>-4.8173613865921112</v>
      </c>
      <c r="Q67" s="60">
        <v>8.6840061861934288</v>
      </c>
      <c r="R67" s="60">
        <v>1.1701417145350916</v>
      </c>
      <c r="S67" s="67">
        <v>1.663566182250193</v>
      </c>
      <c r="T67" s="120"/>
      <c r="U67" s="123">
        <v>10.219666777751797</v>
      </c>
      <c r="V67" s="48">
        <v>-2.1109903124856544</v>
      </c>
      <c r="W67" s="48">
        <v>14.180917699479267</v>
      </c>
      <c r="X67" s="48">
        <v>2.1724204509469871</v>
      </c>
      <c r="Y67" s="49">
        <v>3.910737679071687</v>
      </c>
      <c r="Z67" s="106"/>
    </row>
    <row r="68" spans="1:26" s="62" customFormat="1" ht="13.5" customHeight="1" x14ac:dyDescent="0.2">
      <c r="A68" s="55"/>
      <c r="B68" s="50" t="s">
        <v>44</v>
      </c>
      <c r="C68" s="52">
        <v>224934.50400000013</v>
      </c>
      <c r="D68" s="52">
        <v>448847.1370000001</v>
      </c>
      <c r="E68" s="52">
        <v>198940.94749999989</v>
      </c>
      <c r="F68" s="51">
        <v>55606.842499999999</v>
      </c>
      <c r="G68" s="124">
        <v>928329.43100000022</v>
      </c>
      <c r="H68" s="120"/>
      <c r="I68" s="127">
        <v>17.99845308820008</v>
      </c>
      <c r="J68" s="59">
        <v>4.8195855434007342</v>
      </c>
      <c r="K68" s="59">
        <v>23.582369008437638</v>
      </c>
      <c r="L68" s="59">
        <v>18.039884292692705</v>
      </c>
      <c r="M68" s="65">
        <v>12.26335843209543</v>
      </c>
      <c r="N68" s="120"/>
      <c r="O68" s="127">
        <v>14.281703758885996</v>
      </c>
      <c r="P68" s="59">
        <v>0.12500709563613555</v>
      </c>
      <c r="Q68" s="59">
        <v>16.029150679567778</v>
      </c>
      <c r="R68" s="59">
        <v>9.3579825094386706</v>
      </c>
      <c r="S68" s="65">
        <v>7.0606436514820956</v>
      </c>
      <c r="T68" s="120"/>
      <c r="U68" s="125">
        <v>11.463288560373513</v>
      </c>
      <c r="V68" s="53">
        <v>-1.2832494981668106</v>
      </c>
      <c r="W68" s="53">
        <v>15.8474191855627</v>
      </c>
      <c r="X68" s="53">
        <v>4.1643148873097005</v>
      </c>
      <c r="Y68" s="54">
        <v>5.0769635349167288</v>
      </c>
      <c r="Z68" s="106"/>
    </row>
    <row r="69" spans="1:26" s="62" customFormat="1" ht="13.5" customHeight="1" x14ac:dyDescent="0.2">
      <c r="A69" s="55"/>
      <c r="B69" s="45" t="s">
        <v>45</v>
      </c>
      <c r="C69" s="47">
        <v>233759.75900000002</v>
      </c>
      <c r="D69" s="47">
        <v>552883.26149999991</v>
      </c>
      <c r="E69" s="47">
        <v>199387.48649999997</v>
      </c>
      <c r="F69" s="46">
        <v>55441.942999999999</v>
      </c>
      <c r="G69" s="122">
        <v>1041472.45</v>
      </c>
      <c r="H69" s="120"/>
      <c r="I69" s="128">
        <v>21.17102094802685</v>
      </c>
      <c r="J69" s="60">
        <v>32.376527535709698</v>
      </c>
      <c r="K69" s="60">
        <v>28.595604781711643</v>
      </c>
      <c r="L69" s="60">
        <v>30.508570709938596</v>
      </c>
      <c r="M69" s="67">
        <v>28.877837003381785</v>
      </c>
      <c r="N69" s="120"/>
      <c r="O69" s="128">
        <v>16.661611873483935</v>
      </c>
      <c r="P69" s="60">
        <v>10.878684066007651</v>
      </c>
      <c r="Q69" s="60">
        <v>20.075168161238892</v>
      </c>
      <c r="R69" s="60">
        <v>15.797003310796029</v>
      </c>
      <c r="S69" s="67">
        <v>14.30958072656567</v>
      </c>
      <c r="T69" s="120"/>
      <c r="U69" s="123">
        <v>13.901694465334757</v>
      </c>
      <c r="V69" s="48">
        <v>3.0192366817810381</v>
      </c>
      <c r="W69" s="48">
        <v>19.189242788998811</v>
      </c>
      <c r="X69" s="48">
        <v>8.0428800612069864</v>
      </c>
      <c r="Y69" s="49">
        <v>8.7919678310700533</v>
      </c>
      <c r="Z69" s="106"/>
    </row>
    <row r="70" spans="1:26" s="62" customFormat="1" ht="13.5" customHeight="1" x14ac:dyDescent="0.2">
      <c r="A70" s="55"/>
      <c r="B70" s="50" t="s">
        <v>33</v>
      </c>
      <c r="C70" s="52">
        <v>229407.99400000001</v>
      </c>
      <c r="D70" s="52">
        <v>491513.74950000027</v>
      </c>
      <c r="E70" s="52">
        <v>186137.66499999998</v>
      </c>
      <c r="F70" s="51">
        <v>49913.024000000005</v>
      </c>
      <c r="G70" s="124">
        <v>956972.43249999988</v>
      </c>
      <c r="H70" s="120"/>
      <c r="I70" s="127">
        <v>10.967530225414833</v>
      </c>
      <c r="J70" s="59">
        <v>3.7253829528712856</v>
      </c>
      <c r="K70" s="59">
        <v>-1.0644130918830257</v>
      </c>
      <c r="L70" s="59">
        <v>1.624316706442869</v>
      </c>
      <c r="M70" s="65">
        <v>4.2623470471091736</v>
      </c>
      <c r="N70" s="120"/>
      <c r="O70" s="127">
        <v>15.123215358425995</v>
      </c>
      <c r="P70" s="59">
        <v>8.9153324249441539</v>
      </c>
      <c r="Q70" s="59">
        <v>14.136445164584543</v>
      </c>
      <c r="R70" s="59">
        <v>12.107251853729522</v>
      </c>
      <c r="S70" s="65">
        <v>11.556804875263154</v>
      </c>
      <c r="T70" s="120"/>
      <c r="U70" s="125">
        <v>13.27893272013543</v>
      </c>
      <c r="V70" s="53">
        <v>2.5836841699078406</v>
      </c>
      <c r="W70" s="53">
        <v>16.128678054506082</v>
      </c>
      <c r="X70" s="53">
        <v>7.1269475901815298</v>
      </c>
      <c r="Y70" s="54">
        <v>7.829279111516513</v>
      </c>
      <c r="Z70" s="106"/>
    </row>
    <row r="71" spans="1:26" s="62" customFormat="1" ht="13.5" customHeight="1" x14ac:dyDescent="0.2">
      <c r="A71" s="55"/>
      <c r="B71" s="45" t="s">
        <v>35</v>
      </c>
      <c r="C71" s="47">
        <v>252897.93250000002</v>
      </c>
      <c r="D71" s="47">
        <v>523266.35409000021</v>
      </c>
      <c r="E71" s="47">
        <v>200740.55500000002</v>
      </c>
      <c r="F71" s="47">
        <v>57508.486499999999</v>
      </c>
      <c r="G71" s="122">
        <v>1034413.3280900004</v>
      </c>
      <c r="H71" s="120"/>
      <c r="I71" s="128">
        <v>16.871817510258722</v>
      </c>
      <c r="J71" s="60">
        <v>16.030595771878581</v>
      </c>
      <c r="K71" s="60">
        <v>8.6986739732507061</v>
      </c>
      <c r="L71" s="60">
        <v>15.926973075438383</v>
      </c>
      <c r="M71" s="67">
        <v>14.72504897685269</v>
      </c>
      <c r="N71" s="120"/>
      <c r="O71" s="128">
        <v>15.508695618676356</v>
      </c>
      <c r="P71" s="60">
        <v>10.388983008201961</v>
      </c>
      <c r="Q71" s="60">
        <v>12.961063372519959</v>
      </c>
      <c r="R71" s="60">
        <v>12.90253361491898</v>
      </c>
      <c r="S71" s="67">
        <v>12.228690345363574</v>
      </c>
      <c r="T71" s="120"/>
      <c r="U71" s="123">
        <v>14.433149256576598</v>
      </c>
      <c r="V71" s="48">
        <v>4.4421449349003126</v>
      </c>
      <c r="W71" s="48">
        <v>15.880095160298595</v>
      </c>
      <c r="X71" s="48">
        <v>8.5758408729197413</v>
      </c>
      <c r="Y71" s="49">
        <v>9.1333160924062611</v>
      </c>
      <c r="Z71" s="106"/>
    </row>
    <row r="72" spans="1:26" s="62" customFormat="1" ht="13.5" customHeight="1" x14ac:dyDescent="0.2">
      <c r="A72" s="55"/>
      <c r="B72" s="50" t="s">
        <v>36</v>
      </c>
      <c r="C72" s="52">
        <v>224565.10500000001</v>
      </c>
      <c r="D72" s="52">
        <v>464362.09153337515</v>
      </c>
      <c r="E72" s="52">
        <v>174558.31649999993</v>
      </c>
      <c r="F72" s="52">
        <v>55156.982000000011</v>
      </c>
      <c r="G72" s="124">
        <v>918642.49503337545</v>
      </c>
      <c r="H72" s="120"/>
      <c r="I72" s="127">
        <v>8.5227293650117701</v>
      </c>
      <c r="J72" s="59">
        <v>5.8046393039119693</v>
      </c>
      <c r="K72" s="59">
        <v>1.643323627591073</v>
      </c>
      <c r="L72" s="59">
        <v>16.711716306368501</v>
      </c>
      <c r="M72" s="65">
        <v>6.2246884392092028</v>
      </c>
      <c r="N72" s="120"/>
      <c r="O72" s="127">
        <v>14.292378955277101</v>
      </c>
      <c r="P72" s="59">
        <v>9.6199643978721099</v>
      </c>
      <c r="Q72" s="59">
        <v>11.066873990188085</v>
      </c>
      <c r="R72" s="59">
        <v>13.533021547334201</v>
      </c>
      <c r="S72" s="65">
        <v>11.213866180659736</v>
      </c>
      <c r="T72" s="120"/>
      <c r="U72" s="125">
        <v>14.955619271032376</v>
      </c>
      <c r="V72" s="53">
        <v>5.4772457727649169</v>
      </c>
      <c r="W72" s="53">
        <v>15.477374989207007</v>
      </c>
      <c r="X72" s="53">
        <v>9.707983050119708</v>
      </c>
      <c r="Y72" s="54">
        <v>9.8009286295411329</v>
      </c>
      <c r="Z72" s="106"/>
    </row>
    <row r="73" spans="1:26" s="62" customFormat="1" ht="13.5" customHeight="1" x14ac:dyDescent="0.2">
      <c r="A73" s="55"/>
      <c r="B73" s="45" t="s">
        <v>37</v>
      </c>
      <c r="C73" s="47">
        <v>257179.61399999997</v>
      </c>
      <c r="D73" s="47">
        <v>542921.0765000002</v>
      </c>
      <c r="E73" s="47">
        <v>200073.18850000008</v>
      </c>
      <c r="F73" s="47">
        <v>59340.785000000003</v>
      </c>
      <c r="G73" s="122">
        <v>1059514.6639999999</v>
      </c>
      <c r="H73" s="120"/>
      <c r="I73" s="128">
        <v>8.8688631957242592</v>
      </c>
      <c r="J73" s="60">
        <v>10.805172006667263</v>
      </c>
      <c r="K73" s="60">
        <v>-8.9901176794256799E-2</v>
      </c>
      <c r="L73" s="60">
        <v>9.8568484601287309</v>
      </c>
      <c r="M73" s="67">
        <v>8.0611896345057517</v>
      </c>
      <c r="N73" s="120"/>
      <c r="O73" s="128">
        <v>13.393130471912954</v>
      </c>
      <c r="P73" s="60">
        <v>9.8069149273674014</v>
      </c>
      <c r="Q73" s="60">
        <v>9.2450951131631314</v>
      </c>
      <c r="R73" s="60">
        <v>12.948188543433474</v>
      </c>
      <c r="S73" s="67">
        <v>10.706871148915113</v>
      </c>
      <c r="T73" s="120"/>
      <c r="U73" s="123">
        <v>14.062504377200511</v>
      </c>
      <c r="V73" s="48">
        <v>5.9062812485272076</v>
      </c>
      <c r="W73" s="48">
        <v>13.614587981716426</v>
      </c>
      <c r="X73" s="48">
        <v>10.02472227282378</v>
      </c>
      <c r="Y73" s="49">
        <v>9.4996826413867836</v>
      </c>
      <c r="Z73" s="106"/>
    </row>
    <row r="74" spans="1:26" s="62" customFormat="1" ht="13.5" customHeight="1" x14ac:dyDescent="0.2">
      <c r="A74" s="55"/>
      <c r="B74" s="50" t="s">
        <v>38</v>
      </c>
      <c r="C74" s="52">
        <v>238639.82499999992</v>
      </c>
      <c r="D74" s="52">
        <v>538280.23400000017</v>
      </c>
      <c r="E74" s="52">
        <v>189759.7745</v>
      </c>
      <c r="F74" s="52">
        <v>53570.470999999998</v>
      </c>
      <c r="G74" s="124">
        <v>1020250.3045000004</v>
      </c>
      <c r="H74" s="120"/>
      <c r="I74" s="127">
        <v>11.940212568540275</v>
      </c>
      <c r="J74" s="59">
        <v>24.927700254304526</v>
      </c>
      <c r="K74" s="59">
        <v>4.844204426661733</v>
      </c>
      <c r="L74" s="59">
        <v>18.068110176392011</v>
      </c>
      <c r="M74" s="65">
        <v>17.213141579660757</v>
      </c>
      <c r="N74" s="120"/>
      <c r="O74" s="127">
        <v>13.204024516182784</v>
      </c>
      <c r="P74" s="59">
        <v>11.648818127322699</v>
      </c>
      <c r="Q74" s="59">
        <v>8.6791249108702431</v>
      </c>
      <c r="R74" s="59">
        <v>13.551712849366538</v>
      </c>
      <c r="S74" s="65">
        <v>11.519688937376912</v>
      </c>
      <c r="T74" s="120"/>
      <c r="U74" s="125">
        <v>14.786019456932493</v>
      </c>
      <c r="V74" s="53">
        <v>8.9150166912177014</v>
      </c>
      <c r="W74" s="53">
        <v>13.241890877322575</v>
      </c>
      <c r="X74" s="53">
        <v>12.331901388729122</v>
      </c>
      <c r="Y74" s="54">
        <v>11.305293649051833</v>
      </c>
      <c r="Z74" s="106"/>
    </row>
    <row r="75" spans="1:26" s="62" customFormat="1" ht="13.5" customHeight="1" x14ac:dyDescent="0.2">
      <c r="A75" s="55"/>
      <c r="B75" s="45" t="s">
        <v>39</v>
      </c>
      <c r="C75" s="47">
        <v>246883.02249999993</v>
      </c>
      <c r="D75" s="47">
        <v>580614.75</v>
      </c>
      <c r="E75" s="47">
        <v>202765.82500000007</v>
      </c>
      <c r="F75" s="47">
        <v>55578.942499999997</v>
      </c>
      <c r="G75" s="122">
        <v>1085842.5399999998</v>
      </c>
      <c r="H75" s="120"/>
      <c r="I75" s="128">
        <v>3.2194530063519124</v>
      </c>
      <c r="J75" s="60">
        <v>20.644606332260878</v>
      </c>
      <c r="K75" s="60">
        <v>-2.1988381776666017</v>
      </c>
      <c r="L75" s="60">
        <v>3.7406291945945185</v>
      </c>
      <c r="M75" s="67">
        <v>10.64867738297437</v>
      </c>
      <c r="N75" s="120"/>
      <c r="O75" s="128">
        <v>11.931778494958081</v>
      </c>
      <c r="P75" s="60">
        <v>12.726180436774868</v>
      </c>
      <c r="Q75" s="60">
        <v>7.2824050988008509</v>
      </c>
      <c r="R75" s="60">
        <v>12.35298168341923</v>
      </c>
      <c r="S75" s="67">
        <v>11.412154555412556</v>
      </c>
      <c r="T75" s="120"/>
      <c r="U75" s="123">
        <v>13.224048274049622</v>
      </c>
      <c r="V75" s="48">
        <v>10.02133595051437</v>
      </c>
      <c r="W75" s="48">
        <v>10.859645398551194</v>
      </c>
      <c r="X75" s="48">
        <v>12.173637371598517</v>
      </c>
      <c r="Y75" s="49">
        <v>11.045877264525245</v>
      </c>
      <c r="Z75" s="106"/>
    </row>
    <row r="76" spans="1:26" s="62" customFormat="1" ht="13.5" customHeight="1" x14ac:dyDescent="0.2">
      <c r="A76" s="55"/>
      <c r="B76" s="50" t="s">
        <v>40</v>
      </c>
      <c r="C76" s="52">
        <v>244144.56850000002</v>
      </c>
      <c r="D76" s="52">
        <v>581180.56800000032</v>
      </c>
      <c r="E76" s="52">
        <v>204789.13800000001</v>
      </c>
      <c r="F76" s="52">
        <v>59552.868499999997</v>
      </c>
      <c r="G76" s="124">
        <v>1089667.1430000002</v>
      </c>
      <c r="H76" s="120"/>
      <c r="I76" s="127">
        <v>1.4646672635850564</v>
      </c>
      <c r="J76" s="59">
        <v>13.423363672905353</v>
      </c>
      <c r="K76" s="59">
        <v>-7.2534497806294382</v>
      </c>
      <c r="L76" s="59">
        <v>1.0251831860528853</v>
      </c>
      <c r="M76" s="65">
        <v>5.5088426144499749</v>
      </c>
      <c r="N76" s="120"/>
      <c r="O76" s="127">
        <v>10.742482520005453</v>
      </c>
      <c r="P76" s="59">
        <v>12.805025905341139</v>
      </c>
      <c r="Q76" s="59">
        <v>5.5337804158813952</v>
      </c>
      <c r="R76" s="59">
        <v>11.01058192083066</v>
      </c>
      <c r="S76" s="65">
        <v>10.733338382817067</v>
      </c>
      <c r="T76" s="120"/>
      <c r="U76" s="125">
        <v>11.574118203386831</v>
      </c>
      <c r="V76" s="53">
        <v>10.541059771393122</v>
      </c>
      <c r="W76" s="53">
        <v>7.8207752686417109</v>
      </c>
      <c r="X76" s="53">
        <v>11.209077547898772</v>
      </c>
      <c r="Y76" s="54">
        <v>10.272160818806725</v>
      </c>
      <c r="Z76" s="106"/>
    </row>
    <row r="77" spans="1:26" s="62" customFormat="1" ht="13.5" customHeight="1" x14ac:dyDescent="0.2">
      <c r="A77" s="55"/>
      <c r="B77" s="45" t="s">
        <v>41</v>
      </c>
      <c r="C77" s="47">
        <v>229002.94600000008</v>
      </c>
      <c r="D77" s="47">
        <v>568119.19949999999</v>
      </c>
      <c r="E77" s="47">
        <v>186506.61749999999</v>
      </c>
      <c r="F77" s="47">
        <v>56958.002000000008</v>
      </c>
      <c r="G77" s="122">
        <v>1040586.7650000004</v>
      </c>
      <c r="H77" s="120"/>
      <c r="I77" s="128">
        <v>1.9333605340565043</v>
      </c>
      <c r="J77" s="60">
        <v>15.692538057310188</v>
      </c>
      <c r="K77" s="60">
        <v>-9.0157801456484492</v>
      </c>
      <c r="L77" s="60">
        <v>-1.7211132996971088</v>
      </c>
      <c r="M77" s="67">
        <v>6.3274573345075282</v>
      </c>
      <c r="N77" s="120"/>
      <c r="O77" s="128">
        <v>9.8975936854686921</v>
      </c>
      <c r="P77" s="60">
        <v>13.087377269560776</v>
      </c>
      <c r="Q77" s="60">
        <v>4.0721244504526624</v>
      </c>
      <c r="R77" s="60">
        <v>9.6820193641656545</v>
      </c>
      <c r="S77" s="67">
        <v>10.300426492352344</v>
      </c>
      <c r="T77" s="120"/>
      <c r="U77" s="123">
        <v>10.560511559421926</v>
      </c>
      <c r="V77" s="48">
        <v>11.953142585275202</v>
      </c>
      <c r="W77" s="48">
        <v>5.3827601014103266</v>
      </c>
      <c r="X77" s="48">
        <v>10.069548729825129</v>
      </c>
      <c r="Y77" s="49">
        <v>10.196170136719161</v>
      </c>
      <c r="Z77" s="106"/>
    </row>
    <row r="78" spans="1:26" s="62" customFormat="1" ht="13.5" customHeight="1" x14ac:dyDescent="0.2">
      <c r="A78" s="55"/>
      <c r="B78" s="50" t="s">
        <v>42</v>
      </c>
      <c r="C78" s="52">
        <v>212488.79500000004</v>
      </c>
      <c r="D78" s="52">
        <v>554487.63700000022</v>
      </c>
      <c r="E78" s="52">
        <v>167779.88399999999</v>
      </c>
      <c r="F78" s="52">
        <v>49383.314999999995</v>
      </c>
      <c r="G78" s="124">
        <v>984139.63099999994</v>
      </c>
      <c r="H78" s="120"/>
      <c r="I78" s="127">
        <v>4.2944408426198493</v>
      </c>
      <c r="J78" s="59">
        <v>15.95098363893473</v>
      </c>
      <c r="K78" s="59">
        <v>-4.6299432047556905</v>
      </c>
      <c r="L78" s="59">
        <v>2.8654745619540449</v>
      </c>
      <c r="M78" s="65">
        <v>8.638980570917127</v>
      </c>
      <c r="N78" s="120"/>
      <c r="O78" s="127">
        <v>9.4492323085565602</v>
      </c>
      <c r="P78" s="59">
        <v>13.33635442021675</v>
      </c>
      <c r="Q78" s="59">
        <v>3.3814066286801108</v>
      </c>
      <c r="R78" s="59">
        <v>9.1396806098043015</v>
      </c>
      <c r="S78" s="65">
        <v>10.16191490847001</v>
      </c>
      <c r="T78" s="120"/>
      <c r="U78" s="125">
        <v>9.4492323085565602</v>
      </c>
      <c r="V78" s="53">
        <v>13.33635442021675</v>
      </c>
      <c r="W78" s="53">
        <v>3.3814066286801108</v>
      </c>
      <c r="X78" s="53">
        <v>9.1396806098043015</v>
      </c>
      <c r="Y78" s="54">
        <v>10.16191490847001</v>
      </c>
      <c r="Z78" s="106"/>
    </row>
    <row r="79" spans="1:26" s="62" customFormat="1" ht="13.5" customHeight="1" x14ac:dyDescent="0.2">
      <c r="A79" s="55">
        <v>2015</v>
      </c>
      <c r="B79" s="45" t="s">
        <v>43</v>
      </c>
      <c r="C79" s="47">
        <v>194774.23199999993</v>
      </c>
      <c r="D79" s="47">
        <v>504284.56699999998</v>
      </c>
      <c r="E79" s="47">
        <v>177343.32400000008</v>
      </c>
      <c r="F79" s="47">
        <v>51446.208500000001</v>
      </c>
      <c r="G79" s="122">
        <v>927848.33150000009</v>
      </c>
      <c r="H79" s="120"/>
      <c r="I79" s="128">
        <v>1.0205590679495771</v>
      </c>
      <c r="J79" s="60">
        <v>30.256809675959943</v>
      </c>
      <c r="K79" s="60">
        <v>-1.4288450394302146</v>
      </c>
      <c r="L79" s="60">
        <v>1.801945104622817</v>
      </c>
      <c r="M79" s="67">
        <v>14.492277953335787</v>
      </c>
      <c r="N79" s="120"/>
      <c r="O79" s="128">
        <v>1.0205590679495771</v>
      </c>
      <c r="P79" s="60">
        <v>30.256809675959943</v>
      </c>
      <c r="Q79" s="60">
        <v>-1.4288450394302146</v>
      </c>
      <c r="R79" s="60">
        <v>1.801945104622817</v>
      </c>
      <c r="S79" s="67">
        <v>14.492277953335787</v>
      </c>
      <c r="T79" s="120"/>
      <c r="U79" s="123">
        <v>8.7620871714444917</v>
      </c>
      <c r="V79" s="48">
        <v>15.878916218816499</v>
      </c>
      <c r="W79" s="48">
        <v>2.5999694661476838</v>
      </c>
      <c r="X79" s="48">
        <v>9.1848314970622624</v>
      </c>
      <c r="Y79" s="49">
        <v>11.107171197355981</v>
      </c>
      <c r="Z79" s="106"/>
    </row>
    <row r="80" spans="1:26" s="62" customFormat="1" ht="13.5" customHeight="1" x14ac:dyDescent="0.2">
      <c r="A80" s="55"/>
      <c r="B80" s="50" t="s">
        <v>44</v>
      </c>
      <c r="C80" s="52">
        <v>230227.31450000004</v>
      </c>
      <c r="D80" s="52">
        <v>496774.54200000007</v>
      </c>
      <c r="E80" s="52">
        <v>202069.18749999994</v>
      </c>
      <c r="F80" s="52">
        <v>57105.401000000005</v>
      </c>
      <c r="G80" s="124">
        <v>986176.44500000007</v>
      </c>
      <c r="H80" s="120"/>
      <c r="I80" s="127">
        <v>2.353045177986516</v>
      </c>
      <c r="J80" s="59">
        <v>10.677890321488221</v>
      </c>
      <c r="K80" s="59">
        <v>1.57244651707515</v>
      </c>
      <c r="L80" s="59">
        <v>2.6949174465354702</v>
      </c>
      <c r="M80" s="65">
        <v>6.231302387740385</v>
      </c>
      <c r="N80" s="120"/>
      <c r="O80" s="127">
        <v>1.738042100851132</v>
      </c>
      <c r="P80" s="59">
        <v>19.744836356844587</v>
      </c>
      <c r="Q80" s="59">
        <v>0.14716647608716471</v>
      </c>
      <c r="R80" s="59">
        <v>2.2697634270706857</v>
      </c>
      <c r="S80" s="65">
        <v>10.081646031224835</v>
      </c>
      <c r="T80" s="120"/>
      <c r="U80" s="125">
        <v>7.5296413519876779</v>
      </c>
      <c r="V80" s="53">
        <v>16.315414200528295</v>
      </c>
      <c r="W80" s="53">
        <v>1.0210661262076286</v>
      </c>
      <c r="X80" s="53">
        <v>7.9145364304371526</v>
      </c>
      <c r="Y80" s="54">
        <v>10.607887421600822</v>
      </c>
      <c r="Z80" s="106"/>
    </row>
    <row r="81" spans="1:26" s="62" customFormat="1" ht="13.5" customHeight="1" x14ac:dyDescent="0.2">
      <c r="A81" s="55"/>
      <c r="B81" s="45" t="s">
        <v>45</v>
      </c>
      <c r="C81" s="47">
        <v>246609.20999999996</v>
      </c>
      <c r="D81" s="47">
        <v>562669.772</v>
      </c>
      <c r="E81" s="47">
        <v>215056.62550000002</v>
      </c>
      <c r="F81" s="47">
        <v>55613.460500000001</v>
      </c>
      <c r="G81" s="122">
        <v>1079949.0679999995</v>
      </c>
      <c r="H81" s="120"/>
      <c r="I81" s="128">
        <v>5.4968618443861175</v>
      </c>
      <c r="J81" s="60">
        <v>1.7700862336560448</v>
      </c>
      <c r="K81" s="60">
        <v>7.8586371065969729</v>
      </c>
      <c r="L81" s="60">
        <v>0.3093641577460744</v>
      </c>
      <c r="M81" s="67">
        <v>3.69444414972277</v>
      </c>
      <c r="N81" s="120"/>
      <c r="O81" s="128">
        <v>3.0867139830430972</v>
      </c>
      <c r="P81" s="60">
        <v>12.589458437873333</v>
      </c>
      <c r="Q81" s="60">
        <v>2.8062081028414951</v>
      </c>
      <c r="R81" s="60">
        <v>1.5971219815471045</v>
      </c>
      <c r="S81" s="67">
        <v>7.6889821191955576</v>
      </c>
      <c r="T81" s="120"/>
      <c r="U81" s="123">
        <v>6.352437838084839</v>
      </c>
      <c r="V81" s="48">
        <v>13.698493938157569</v>
      </c>
      <c r="W81" s="48">
        <v>-0.23790559479066076</v>
      </c>
      <c r="X81" s="48">
        <v>5.7057411173075678</v>
      </c>
      <c r="Y81" s="49">
        <v>8.6492534673211026</v>
      </c>
      <c r="Z81" s="106"/>
    </row>
    <row r="82" spans="1:26" s="62" customFormat="1" ht="13.5" customHeight="1" x14ac:dyDescent="0.2">
      <c r="A82" s="55"/>
      <c r="B82" s="50" t="s">
        <v>33</v>
      </c>
      <c r="C82" s="52">
        <v>232379.375</v>
      </c>
      <c r="D82" s="52">
        <v>512194.37900000007</v>
      </c>
      <c r="E82" s="52">
        <v>199027.01799999998</v>
      </c>
      <c r="F82" s="51">
        <v>55810.8505</v>
      </c>
      <c r="G82" s="124">
        <v>999411.62249999982</v>
      </c>
      <c r="H82" s="120"/>
      <c r="I82" s="127">
        <v>1.2952386480481408</v>
      </c>
      <c r="J82" s="59">
        <v>4.2075383488330687</v>
      </c>
      <c r="K82" s="59">
        <v>6.9246345171462167</v>
      </c>
      <c r="L82" s="59">
        <v>11.816207529321403</v>
      </c>
      <c r="M82" s="65">
        <v>4.4347348532424888</v>
      </c>
      <c r="N82" s="120"/>
      <c r="O82" s="127">
        <v>2.6201744614342601</v>
      </c>
      <c r="P82" s="59">
        <v>10.398515207607844</v>
      </c>
      <c r="Q82" s="59">
        <v>3.8091047777917026</v>
      </c>
      <c r="R82" s="59">
        <v>4.008808723173189</v>
      </c>
      <c r="S82" s="65">
        <v>6.85567263397391</v>
      </c>
      <c r="T82" s="120"/>
      <c r="U82" s="125">
        <v>5.558153465616499</v>
      </c>
      <c r="V82" s="53">
        <v>13.70927022725364</v>
      </c>
      <c r="W82" s="53">
        <v>0.40625969714858456</v>
      </c>
      <c r="X82" s="53">
        <v>6.5128634251635305</v>
      </c>
      <c r="Y82" s="54">
        <v>8.6486621637967858</v>
      </c>
      <c r="Z82" s="106"/>
    </row>
    <row r="83" spans="1:26" s="62" customFormat="1" ht="13.5" customHeight="1" x14ac:dyDescent="0.2">
      <c r="A83" s="55"/>
      <c r="B83" s="45" t="s">
        <v>35</v>
      </c>
      <c r="C83" s="47">
        <v>254744.05899999998</v>
      </c>
      <c r="D83" s="47">
        <v>527980.02200000011</v>
      </c>
      <c r="E83" s="47">
        <v>218232.03349999999</v>
      </c>
      <c r="F83" s="46">
        <v>61001.123999999996</v>
      </c>
      <c r="G83" s="122">
        <v>1061957.2385</v>
      </c>
      <c r="H83" s="120"/>
      <c r="I83" s="128">
        <v>0.7299887673063381</v>
      </c>
      <c r="J83" s="60">
        <v>0.90081616621372973</v>
      </c>
      <c r="K83" s="60">
        <v>8.7134752118225265</v>
      </c>
      <c r="L83" s="60">
        <v>6.0732558141657762</v>
      </c>
      <c r="M83" s="67">
        <v>2.6627567203584022</v>
      </c>
      <c r="N83" s="120"/>
      <c r="O83" s="128">
        <v>2.198564634187079</v>
      </c>
      <c r="P83" s="60">
        <v>8.3309046774193263</v>
      </c>
      <c r="Q83" s="60">
        <v>4.8291907348595231</v>
      </c>
      <c r="R83" s="60">
        <v>4.4501493630914553</v>
      </c>
      <c r="S83" s="67">
        <v>5.9467077109035529</v>
      </c>
      <c r="T83" s="120"/>
      <c r="U83" s="123">
        <v>4.1983650466496982</v>
      </c>
      <c r="V83" s="48">
        <v>12.356030452725022</v>
      </c>
      <c r="W83" s="48">
        <v>0.46477934228663287</v>
      </c>
      <c r="X83" s="48">
        <v>5.7365502399364914</v>
      </c>
      <c r="Y83" s="49">
        <v>7.6236587281109252</v>
      </c>
      <c r="Z83" s="106"/>
    </row>
    <row r="84" spans="1:26" s="62" customFormat="1" ht="13.5" customHeight="1" x14ac:dyDescent="0.2">
      <c r="A84" s="55"/>
      <c r="B84" s="50" t="s">
        <v>36</v>
      </c>
      <c r="C84" s="52">
        <v>236712.12749999992</v>
      </c>
      <c r="D84" s="52">
        <v>499060.42699999997</v>
      </c>
      <c r="E84" s="52">
        <v>219660.22849999991</v>
      </c>
      <c r="F84" s="51">
        <v>56656.828500000003</v>
      </c>
      <c r="G84" s="124">
        <v>1012089.6115000001</v>
      </c>
      <c r="H84" s="120"/>
      <c r="I84" s="127">
        <v>5.4091317972130781</v>
      </c>
      <c r="J84" s="59">
        <v>7.4722584162818038</v>
      </c>
      <c r="K84" s="59">
        <v>25.837733145186476</v>
      </c>
      <c r="L84" s="59">
        <v>2.7192323539384233</v>
      </c>
      <c r="M84" s="65">
        <v>10.172305001330216</v>
      </c>
      <c r="N84" s="120"/>
      <c r="O84" s="127">
        <v>2.729333412217926</v>
      </c>
      <c r="P84" s="59">
        <v>8.1918809217472699</v>
      </c>
      <c r="Q84" s="59">
        <v>8.0469527863638888</v>
      </c>
      <c r="R84" s="59">
        <v>4.1556302518219042</v>
      </c>
      <c r="S84" s="65">
        <v>6.628896552165827</v>
      </c>
      <c r="T84" s="120"/>
      <c r="U84" s="125">
        <v>3.9690043219439417</v>
      </c>
      <c r="V84" s="53">
        <v>12.46164565893497</v>
      </c>
      <c r="W84" s="53">
        <v>2.2788228091509097</v>
      </c>
      <c r="X84" s="53">
        <v>4.6694749814143961</v>
      </c>
      <c r="Y84" s="54">
        <v>7.9340786629677353</v>
      </c>
      <c r="Z84" s="106"/>
    </row>
    <row r="85" spans="1:26" s="62" customFormat="1" ht="13.5" customHeight="1" x14ac:dyDescent="0.2">
      <c r="A85" s="55"/>
      <c r="B85" s="45" t="s">
        <v>37</v>
      </c>
      <c r="C85" s="47">
        <v>279224.65299999999</v>
      </c>
      <c r="D85" s="47">
        <v>569073.44700000004</v>
      </c>
      <c r="E85" s="47">
        <v>237841.58250000011</v>
      </c>
      <c r="F85" s="46">
        <v>66232.319500000012</v>
      </c>
      <c r="G85" s="122">
        <v>1152372.0020000001</v>
      </c>
      <c r="H85" s="120"/>
      <c r="I85" s="128">
        <v>8.5718454340630643</v>
      </c>
      <c r="J85" s="60">
        <v>4.8169746270662301</v>
      </c>
      <c r="K85" s="60">
        <v>18.877288997670988</v>
      </c>
      <c r="L85" s="60">
        <v>11.613487249958027</v>
      </c>
      <c r="M85" s="67">
        <v>8.7641390114823707</v>
      </c>
      <c r="N85" s="120"/>
      <c r="O85" s="128">
        <v>3.6594028319132548</v>
      </c>
      <c r="P85" s="60">
        <v>7.654695361850699</v>
      </c>
      <c r="Q85" s="60">
        <v>9.6643115322188891</v>
      </c>
      <c r="R85" s="60">
        <v>5.3096090757394734</v>
      </c>
      <c r="S85" s="67">
        <v>6.9640677195942118</v>
      </c>
      <c r="T85" s="120"/>
      <c r="U85" s="123">
        <v>3.9786023085416815</v>
      </c>
      <c r="V85" s="48">
        <v>11.886457725987242</v>
      </c>
      <c r="W85" s="48">
        <v>3.9078355323869118</v>
      </c>
      <c r="X85" s="48">
        <v>4.8731622734044606</v>
      </c>
      <c r="Y85" s="67">
        <v>7.999608913790766</v>
      </c>
      <c r="Z85" s="106"/>
    </row>
    <row r="86" spans="1:26" s="62" customFormat="1" ht="13.5" customHeight="1" x14ac:dyDescent="0.2">
      <c r="A86" s="55"/>
      <c r="B86" s="50" t="s">
        <v>38</v>
      </c>
      <c r="C86" s="52">
        <v>261744.83800000005</v>
      </c>
      <c r="D86" s="52">
        <v>553772.91999999993</v>
      </c>
      <c r="E86" s="52">
        <v>230431.52999999994</v>
      </c>
      <c r="F86" s="51">
        <v>62168.234999999993</v>
      </c>
      <c r="G86" s="124">
        <v>1108117.5230000005</v>
      </c>
      <c r="H86" s="120"/>
      <c r="I86" s="127">
        <v>9.6819602511861262</v>
      </c>
      <c r="J86" s="59">
        <v>2.878182222087645</v>
      </c>
      <c r="K86" s="59">
        <v>21.433286167822658</v>
      </c>
      <c r="L86" s="59">
        <v>16.049446345170267</v>
      </c>
      <c r="M86" s="65">
        <v>8.6123197525593156</v>
      </c>
      <c r="N86" s="120"/>
      <c r="O86" s="127">
        <v>4.4345235429302079</v>
      </c>
      <c r="P86" s="59">
        <v>7.003654800983</v>
      </c>
      <c r="Q86" s="59">
        <v>11.124436098717624</v>
      </c>
      <c r="R86" s="59">
        <v>6.6259490647168491</v>
      </c>
      <c r="S86" s="65">
        <v>7.180493736021603</v>
      </c>
      <c r="T86" s="120"/>
      <c r="U86" s="125">
        <v>3.8568788129392999</v>
      </c>
      <c r="V86" s="53">
        <v>10.115849010967693</v>
      </c>
      <c r="W86" s="53">
        <v>5.2574512794446804</v>
      </c>
      <c r="X86" s="53">
        <v>4.8732093020034597</v>
      </c>
      <c r="Y86" s="65">
        <v>7.3658981220849427</v>
      </c>
      <c r="Z86" s="106"/>
    </row>
    <row r="87" spans="1:26" s="62" customFormat="1" ht="13.5" customHeight="1" x14ac:dyDescent="0.2">
      <c r="A87" s="55"/>
      <c r="B87" s="45" t="s">
        <v>39</v>
      </c>
      <c r="C87" s="47">
        <v>279714.98700000002</v>
      </c>
      <c r="D87" s="47">
        <v>542839.56599999988</v>
      </c>
      <c r="E87" s="47">
        <v>255345.62799999997</v>
      </c>
      <c r="F87" s="46">
        <v>64860.520999999993</v>
      </c>
      <c r="G87" s="122">
        <v>1142760.7019999996</v>
      </c>
      <c r="H87" s="120"/>
      <c r="I87" s="128">
        <v>13.298591441215876</v>
      </c>
      <c r="J87" s="60">
        <v>-6.5060668885866448</v>
      </c>
      <c r="K87" s="60">
        <v>25.931294388489718</v>
      </c>
      <c r="L87" s="60">
        <v>16.699811263951261</v>
      </c>
      <c r="M87" s="67">
        <v>5.241843076068804</v>
      </c>
      <c r="N87" s="120"/>
      <c r="O87" s="128">
        <v>5.4760801844824272</v>
      </c>
      <c r="P87" s="60">
        <v>5.2720368581084216</v>
      </c>
      <c r="Q87" s="60">
        <v>12.857602037871786</v>
      </c>
      <c r="R87" s="60">
        <v>7.7624377048552731</v>
      </c>
      <c r="S87" s="67">
        <v>6.9427896546270631</v>
      </c>
      <c r="T87" s="120"/>
      <c r="U87" s="123">
        <v>4.7534044596195173</v>
      </c>
      <c r="V87" s="48">
        <v>7.6675420098933529</v>
      </c>
      <c r="W87" s="48">
        <v>7.7158192556673271</v>
      </c>
      <c r="X87" s="48">
        <v>5.9650985837480448</v>
      </c>
      <c r="Y87" s="67">
        <v>6.8963621714155607</v>
      </c>
      <c r="Z87" s="106"/>
    </row>
    <row r="88" spans="1:26" s="62" customFormat="1" ht="13.5" customHeight="1" x14ac:dyDescent="0.2">
      <c r="A88" s="55"/>
      <c r="B88" s="50" t="s">
        <v>40</v>
      </c>
      <c r="C88" s="52">
        <v>270164.56750000006</v>
      </c>
      <c r="D88" s="52">
        <v>564412.07900000026</v>
      </c>
      <c r="E88" s="52">
        <v>260223.12400000001</v>
      </c>
      <c r="F88" s="51">
        <v>66801.078000000009</v>
      </c>
      <c r="G88" s="124">
        <v>1161600.8485000003</v>
      </c>
      <c r="H88" s="120"/>
      <c r="I88" s="127">
        <v>10.65761944239199</v>
      </c>
      <c r="J88" s="59">
        <v>-2.8852459843426885</v>
      </c>
      <c r="K88" s="59">
        <v>27.06881162808547</v>
      </c>
      <c r="L88" s="59">
        <v>12.171050165282992</v>
      </c>
      <c r="M88" s="65">
        <v>6.6014384265966868</v>
      </c>
      <c r="N88" s="120"/>
      <c r="O88" s="127">
        <v>6.0154945189737674</v>
      </c>
      <c r="P88" s="59">
        <v>4.3444610857572314</v>
      </c>
      <c r="Q88" s="59">
        <v>14.360028899012022</v>
      </c>
      <c r="R88" s="59">
        <v>8.2378862718840935</v>
      </c>
      <c r="S88" s="65">
        <v>6.9053899318133318</v>
      </c>
      <c r="T88" s="120"/>
      <c r="U88" s="125">
        <v>5.558424895811001</v>
      </c>
      <c r="V88" s="53">
        <v>6.1738034176649137</v>
      </c>
      <c r="W88" s="53">
        <v>10.851555663627437</v>
      </c>
      <c r="X88" s="53">
        <v>6.9690701012102636</v>
      </c>
      <c r="Y88" s="65">
        <v>6.9903283322455252</v>
      </c>
      <c r="Z88" s="106"/>
    </row>
    <row r="89" spans="1:26" s="62" customFormat="1" ht="13.5" customHeight="1" x14ac:dyDescent="0.2">
      <c r="A89" s="55"/>
      <c r="B89" s="45" t="s">
        <v>41</v>
      </c>
      <c r="C89" s="47">
        <v>252926.85649999997</v>
      </c>
      <c r="D89" s="47">
        <v>514804.27100000024</v>
      </c>
      <c r="E89" s="47">
        <v>240135.29949999988</v>
      </c>
      <c r="F89" s="46">
        <v>59740.911500000024</v>
      </c>
      <c r="G89" s="122">
        <v>1067607.3384999998</v>
      </c>
      <c r="H89" s="120"/>
      <c r="I89" s="128">
        <v>10.44698809245881</v>
      </c>
      <c r="J89" s="60">
        <v>-9.3844616670096741</v>
      </c>
      <c r="K89" s="60">
        <v>28.754305192414876</v>
      </c>
      <c r="L89" s="60">
        <v>4.8858973318621963</v>
      </c>
      <c r="M89" s="67">
        <v>2.5966670352567434</v>
      </c>
      <c r="N89" s="120"/>
      <c r="O89" s="128">
        <v>6.4097204882731518</v>
      </c>
      <c r="P89" s="60">
        <v>2.9710715060520272</v>
      </c>
      <c r="Q89" s="60">
        <v>15.624231783576576</v>
      </c>
      <c r="R89" s="60">
        <v>7.9244688439630124</v>
      </c>
      <c r="S89" s="67">
        <v>6.4972740007841736</v>
      </c>
      <c r="T89" s="120"/>
      <c r="U89" s="123">
        <v>6.2545830914880725</v>
      </c>
      <c r="V89" s="48">
        <v>3.9791533694557302</v>
      </c>
      <c r="W89" s="48">
        <v>14.074668747984092</v>
      </c>
      <c r="X89" s="48">
        <v>7.5548994414509849</v>
      </c>
      <c r="Y89" s="67">
        <v>6.6604202245058843</v>
      </c>
      <c r="Z89" s="106"/>
    </row>
    <row r="90" spans="1:26" s="62" customFormat="1" ht="13.5" customHeight="1" x14ac:dyDescent="0.2">
      <c r="A90" s="55"/>
      <c r="B90" s="50" t="s">
        <v>42</v>
      </c>
      <c r="C90" s="52">
        <v>242574.19550000003</v>
      </c>
      <c r="D90" s="52">
        <v>592900.43500000029</v>
      </c>
      <c r="E90" s="52">
        <v>214659.54749999999</v>
      </c>
      <c r="F90" s="51">
        <v>56754.721000000005</v>
      </c>
      <c r="G90" s="124">
        <v>1106888.899</v>
      </c>
      <c r="H90" s="120"/>
      <c r="I90" s="127">
        <v>14.158582103117467</v>
      </c>
      <c r="J90" s="59">
        <v>6.9276202816403156</v>
      </c>
      <c r="K90" s="59">
        <v>27.941170527928122</v>
      </c>
      <c r="L90" s="59">
        <v>14.926916105166327</v>
      </c>
      <c r="M90" s="65">
        <v>12.472749204833121</v>
      </c>
      <c r="N90" s="120"/>
      <c r="O90" s="127">
        <v>7.0005770599229038</v>
      </c>
      <c r="P90" s="59">
        <v>3.3230109106377341</v>
      </c>
      <c r="Q90" s="59">
        <v>16.526115596298368</v>
      </c>
      <c r="R90" s="59">
        <v>8.4495702098045484</v>
      </c>
      <c r="S90" s="65">
        <v>6.9885511217382117</v>
      </c>
      <c r="T90" s="120"/>
      <c r="U90" s="125">
        <v>7.0005770599229038</v>
      </c>
      <c r="V90" s="53">
        <v>3.3230109106377341</v>
      </c>
      <c r="W90" s="53">
        <v>16.526115596298368</v>
      </c>
      <c r="X90" s="53">
        <v>8.4495702098045484</v>
      </c>
      <c r="Y90" s="65">
        <v>6.9885511217382117</v>
      </c>
      <c r="Z90" s="106"/>
    </row>
    <row r="91" spans="1:26" s="62" customFormat="1" ht="13.5" customHeight="1" x14ac:dyDescent="0.2">
      <c r="A91" s="55">
        <v>2016</v>
      </c>
      <c r="B91" s="45" t="s">
        <v>43</v>
      </c>
      <c r="C91" s="47">
        <v>202983.86750000005</v>
      </c>
      <c r="D91" s="47">
        <v>490188.71100000007</v>
      </c>
      <c r="E91" s="47">
        <v>196856.67150000008</v>
      </c>
      <c r="F91" s="46">
        <v>49109.517000000007</v>
      </c>
      <c r="G91" s="122">
        <v>939138.76699999999</v>
      </c>
      <c r="H91" s="120"/>
      <c r="I91" s="128">
        <v>4.2149494908546785</v>
      </c>
      <c r="J91" s="60">
        <v>-2.795218597280595</v>
      </c>
      <c r="K91" s="60">
        <v>11.003147488089255</v>
      </c>
      <c r="L91" s="60">
        <v>-4.5420091550575421</v>
      </c>
      <c r="M91" s="67">
        <v>1.2168406318893972</v>
      </c>
      <c r="N91" s="120"/>
      <c r="O91" s="128">
        <v>4.2149494908546785</v>
      </c>
      <c r="P91" s="60">
        <v>-2.795218597280595</v>
      </c>
      <c r="Q91" s="60">
        <v>11.003147488089255</v>
      </c>
      <c r="R91" s="60">
        <v>-4.5420091550575421</v>
      </c>
      <c r="S91" s="67">
        <v>1.2168406318893972</v>
      </c>
      <c r="T91" s="120"/>
      <c r="U91" s="123">
        <v>7.219468580527419</v>
      </c>
      <c r="V91" s="48">
        <v>1.1952890346764491</v>
      </c>
      <c r="W91" s="48">
        <v>17.509558690211051</v>
      </c>
      <c r="X91" s="48">
        <v>7.9454805748656838</v>
      </c>
      <c r="Y91" s="67">
        <v>6.0424380786452332</v>
      </c>
      <c r="Z91" s="106"/>
    </row>
    <row r="92" spans="1:26" s="62" customFormat="1" ht="13.5" customHeight="1" x14ac:dyDescent="0.2">
      <c r="A92" s="55"/>
      <c r="B92" s="50" t="s">
        <v>44</v>
      </c>
      <c r="C92" s="52">
        <v>246448.82750000001</v>
      </c>
      <c r="D92" s="52">
        <v>513086.94650000008</v>
      </c>
      <c r="E92" s="52">
        <v>232723.04950000008</v>
      </c>
      <c r="F92" s="51">
        <v>53685.033500000005</v>
      </c>
      <c r="G92" s="124">
        <v>1045943.8569999998</v>
      </c>
      <c r="H92" s="120"/>
      <c r="I92" s="127">
        <v>7.0458681391603477</v>
      </c>
      <c r="J92" s="59">
        <v>3.283663537653652</v>
      </c>
      <c r="K92" s="59">
        <v>15.16998330089298</v>
      </c>
      <c r="L92" s="59">
        <v>-5.9895691827818496</v>
      </c>
      <c r="M92" s="65">
        <v>6.0605191193752148</v>
      </c>
      <c r="N92" s="120"/>
      <c r="O92" s="127">
        <v>5.7484846116907278</v>
      </c>
      <c r="P92" s="59">
        <v>0.22142034172331648</v>
      </c>
      <c r="Q92" s="59">
        <v>13.222339269115054</v>
      </c>
      <c r="R92" s="59">
        <v>-5.3035224687294971</v>
      </c>
      <c r="S92" s="65">
        <v>3.7124831596974843</v>
      </c>
      <c r="T92" s="120"/>
      <c r="U92" s="125">
        <v>7.5969452723489042</v>
      </c>
      <c r="V92" s="53">
        <v>0.69225042172136853</v>
      </c>
      <c r="W92" s="53">
        <v>18.686649835047135</v>
      </c>
      <c r="X92" s="53">
        <v>7.1832527708116487</v>
      </c>
      <c r="Y92" s="65">
        <v>6.0294705716585639</v>
      </c>
      <c r="Z92" s="106"/>
    </row>
    <row r="93" spans="1:26" s="62" customFormat="1" ht="13.5" customHeight="1" x14ac:dyDescent="0.2">
      <c r="A93" s="55"/>
      <c r="B93" s="45" t="s">
        <v>45</v>
      </c>
      <c r="C93" s="47">
        <v>225874.82499999992</v>
      </c>
      <c r="D93" s="47">
        <v>517685.28400000004</v>
      </c>
      <c r="E93" s="47">
        <v>215694.17450000002</v>
      </c>
      <c r="F93" s="46">
        <v>48214.207499999997</v>
      </c>
      <c r="G93" s="122">
        <v>1007468.491</v>
      </c>
      <c r="H93" s="120"/>
      <c r="I93" s="128">
        <v>-8.4077902037803227</v>
      </c>
      <c r="J93" s="60">
        <v>-7.9948293365935399</v>
      </c>
      <c r="K93" s="60">
        <v>0.29645633958857331</v>
      </c>
      <c r="L93" s="60">
        <v>-13.304787965855866</v>
      </c>
      <c r="M93" s="67">
        <v>-6.7114810455116185</v>
      </c>
      <c r="N93" s="120"/>
      <c r="O93" s="128">
        <v>0.55043244382584078</v>
      </c>
      <c r="P93" s="60">
        <v>-2.7349970969807771</v>
      </c>
      <c r="Q93" s="60">
        <v>8.546239886630147</v>
      </c>
      <c r="R93" s="60">
        <v>-8.0140751013598788</v>
      </c>
      <c r="S93" s="67">
        <v>-4.7519770508799297E-2</v>
      </c>
      <c r="T93" s="120"/>
      <c r="U93" s="123">
        <v>6.3656588030571299</v>
      </c>
      <c r="V93" s="48">
        <v>-0.163471877061383</v>
      </c>
      <c r="W93" s="48">
        <v>17.908361483136233</v>
      </c>
      <c r="X93" s="48">
        <v>6.0362598058770942</v>
      </c>
      <c r="Y93" s="67">
        <v>5.0997504297085356</v>
      </c>
      <c r="Z93" s="106"/>
    </row>
    <row r="94" spans="1:26" s="62" customFormat="1" ht="13.5" customHeight="1" x14ac:dyDescent="0.2">
      <c r="A94" s="55"/>
      <c r="B94" s="50" t="s">
        <v>33</v>
      </c>
      <c r="C94" s="52">
        <v>246590.98250000001</v>
      </c>
      <c r="D94" s="52">
        <v>542957.11750000017</v>
      </c>
      <c r="E94" s="52">
        <v>221124.39049999995</v>
      </c>
      <c r="F94" s="51">
        <v>47430.568500000001</v>
      </c>
      <c r="G94" s="124">
        <v>1058103.0590000001</v>
      </c>
      <c r="H94" s="120"/>
      <c r="I94" s="127">
        <v>6.1156922812104284</v>
      </c>
      <c r="J94" s="59">
        <v>6.0060671809910815</v>
      </c>
      <c r="K94" s="59">
        <v>11.102699885700943</v>
      </c>
      <c r="L94" s="59">
        <v>-15.015506706890264</v>
      </c>
      <c r="M94" s="65">
        <v>5.8725989550917319</v>
      </c>
      <c r="N94" s="120"/>
      <c r="O94" s="127">
        <v>1.981036117096167</v>
      </c>
      <c r="P94" s="59">
        <v>-0.57830658923296596</v>
      </c>
      <c r="Q94" s="59">
        <v>9.187458633621219</v>
      </c>
      <c r="R94" s="59">
        <v>-9.7904324941783756</v>
      </c>
      <c r="S94" s="65">
        <v>1.4340891324729341</v>
      </c>
      <c r="T94" s="120"/>
      <c r="U94" s="125">
        <v>6.7589647402861033</v>
      </c>
      <c r="V94" s="53">
        <v>-6.1274710738672411E-3</v>
      </c>
      <c r="W94" s="53">
        <v>18.205704228158311</v>
      </c>
      <c r="X94" s="53">
        <v>3.8423240956238374</v>
      </c>
      <c r="Y94" s="65">
        <v>5.2149757204070113</v>
      </c>
      <c r="Z94" s="106"/>
    </row>
    <row r="95" spans="1:26" s="62" customFormat="1" ht="13.5" customHeight="1" x14ac:dyDescent="0.2">
      <c r="A95" s="55"/>
      <c r="B95" s="45" t="s">
        <v>35</v>
      </c>
      <c r="C95" s="47">
        <v>235505.07799999998</v>
      </c>
      <c r="D95" s="47">
        <v>514425.24650000012</v>
      </c>
      <c r="E95" s="47">
        <v>211098.53200000001</v>
      </c>
      <c r="F95" s="47">
        <v>44382.125</v>
      </c>
      <c r="G95" s="122">
        <v>1005410.9814999998</v>
      </c>
      <c r="H95" s="120"/>
      <c r="I95" s="128">
        <v>-7.5522785793406939</v>
      </c>
      <c r="J95" s="60">
        <v>-2.5672894683882532</v>
      </c>
      <c r="K95" s="60">
        <v>-3.2687692020245862</v>
      </c>
      <c r="L95" s="60">
        <v>-27.243758655988032</v>
      </c>
      <c r="M95" s="67">
        <v>-5.3247207090815607</v>
      </c>
      <c r="N95" s="120"/>
      <c r="O95" s="128">
        <v>-0.11483306619489042</v>
      </c>
      <c r="P95" s="60">
        <v>-0.98160237658166238</v>
      </c>
      <c r="Q95" s="60">
        <v>6.500622424834205</v>
      </c>
      <c r="R95" s="60">
        <v>-13.579612194974175</v>
      </c>
      <c r="S95" s="67">
        <v>1.4290821455361424E-2</v>
      </c>
      <c r="T95" s="120"/>
      <c r="U95" s="123">
        <v>6.0046042558444128</v>
      </c>
      <c r="V95" s="48">
        <v>-0.29006478841478156</v>
      </c>
      <c r="W95" s="48">
        <v>17.016230680749416</v>
      </c>
      <c r="X95" s="48">
        <v>0.82289395989675995</v>
      </c>
      <c r="Y95" s="67">
        <v>4.5170267108424156</v>
      </c>
      <c r="Z95" s="106"/>
    </row>
    <row r="96" spans="1:26" s="62" customFormat="1" ht="13.5" customHeight="1" x14ac:dyDescent="0.2">
      <c r="A96" s="55"/>
      <c r="B96" s="50" t="s">
        <v>36</v>
      </c>
      <c r="C96" s="52">
        <v>241604.76900000009</v>
      </c>
      <c r="D96" s="52">
        <v>509561.07399999985</v>
      </c>
      <c r="E96" s="52">
        <v>204005.69199999995</v>
      </c>
      <c r="F96" s="52">
        <v>42005.963500000085</v>
      </c>
      <c r="G96" s="124">
        <v>997177.49849999999</v>
      </c>
      <c r="H96" s="120"/>
      <c r="I96" s="127">
        <v>2.0669162799866143</v>
      </c>
      <c r="J96" s="59">
        <v>2.1040832796786617</v>
      </c>
      <c r="K96" s="59">
        <v>-7.1267050056810604</v>
      </c>
      <c r="L96" s="59">
        <v>-25.858957142297356</v>
      </c>
      <c r="M96" s="65">
        <v>-1.4733984847348722</v>
      </c>
      <c r="N96" s="120"/>
      <c r="O96" s="127">
        <v>0.25526109131203611</v>
      </c>
      <c r="P96" s="59">
        <v>-0.48532083879425159</v>
      </c>
      <c r="Q96" s="59">
        <v>4.0697226243277385</v>
      </c>
      <c r="R96" s="59">
        <v>-15.640154090818939</v>
      </c>
      <c r="S96" s="65">
        <v>-0.23386602863692474</v>
      </c>
      <c r="T96" s="120"/>
      <c r="U96" s="125">
        <v>5.721871633553377</v>
      </c>
      <c r="V96" s="53">
        <v>-0.6625899576690415</v>
      </c>
      <c r="W96" s="53">
        <v>14.144670073555019</v>
      </c>
      <c r="X96" s="53">
        <v>-1.5822570129965783</v>
      </c>
      <c r="Y96" s="65">
        <v>3.6052561642475638</v>
      </c>
      <c r="Z96" s="106"/>
    </row>
    <row r="97" spans="1:26" s="62" customFormat="1" ht="13.5" customHeight="1" x14ac:dyDescent="0.2">
      <c r="A97" s="55"/>
      <c r="B97" s="45" t="s">
        <v>37</v>
      </c>
      <c r="C97" s="47">
        <v>224013.59999999995</v>
      </c>
      <c r="D97" s="47">
        <v>490509.04000000021</v>
      </c>
      <c r="E97" s="47">
        <v>177465.19199999998</v>
      </c>
      <c r="F97" s="47">
        <v>32999.869999999995</v>
      </c>
      <c r="G97" s="122">
        <v>924987.70199999982</v>
      </c>
      <c r="H97" s="120"/>
      <c r="I97" s="128">
        <v>-19.772986520642235</v>
      </c>
      <c r="J97" s="60">
        <v>-13.805670852184363</v>
      </c>
      <c r="K97" s="60">
        <v>-25.385128145117392</v>
      </c>
      <c r="L97" s="60">
        <v>-50.175578555723106</v>
      </c>
      <c r="M97" s="67">
        <v>-19.731848709042154</v>
      </c>
      <c r="N97" s="120"/>
      <c r="O97" s="128">
        <v>-3.0841295033112317</v>
      </c>
      <c r="P97" s="60">
        <v>-2.549640227551123</v>
      </c>
      <c r="Q97" s="60">
        <v>-0.69848134761012659</v>
      </c>
      <c r="R97" s="60">
        <v>-21.303815248165364</v>
      </c>
      <c r="S97" s="67">
        <v>-3.3459904496893813</v>
      </c>
      <c r="T97" s="120"/>
      <c r="U97" s="123">
        <v>2.962835524524337</v>
      </c>
      <c r="V97" s="48">
        <v>-2.2722590712168937</v>
      </c>
      <c r="W97" s="48">
        <v>9.8698161482766835</v>
      </c>
      <c r="X97" s="48">
        <v>-7.4762568805873428</v>
      </c>
      <c r="Y97" s="67">
        <v>1.0041161214576562</v>
      </c>
      <c r="Z97" s="106"/>
    </row>
    <row r="98" spans="1:26" s="62" customFormat="1" ht="13.5" customHeight="1" x14ac:dyDescent="0.2">
      <c r="A98" s="55"/>
      <c r="B98" s="50" t="s">
        <v>38</v>
      </c>
      <c r="C98" s="52">
        <v>236576.37349999999</v>
      </c>
      <c r="D98" s="52">
        <v>583469.96300000011</v>
      </c>
      <c r="E98" s="52">
        <v>221970.87549999997</v>
      </c>
      <c r="F98" s="52">
        <v>47600.682000000008</v>
      </c>
      <c r="G98" s="124">
        <v>1089617.8940000003</v>
      </c>
      <c r="H98" s="120"/>
      <c r="I98" s="127">
        <v>-9.615648848058683</v>
      </c>
      <c r="J98" s="59">
        <v>5.3626751918458098</v>
      </c>
      <c r="K98" s="59">
        <v>-3.6716566087982727</v>
      </c>
      <c r="L98" s="59">
        <v>-23.432469974416975</v>
      </c>
      <c r="M98" s="65">
        <v>-1.6694645302527249</v>
      </c>
      <c r="N98" s="120"/>
      <c r="O98" s="127">
        <v>-3.9669933308213103</v>
      </c>
      <c r="P98" s="59">
        <v>-1.5127677853546828</v>
      </c>
      <c r="Q98" s="59">
        <v>-1.1015694404466387</v>
      </c>
      <c r="R98" s="59">
        <v>-21.5877743281101</v>
      </c>
      <c r="S98" s="65">
        <v>-3.1229110567342104</v>
      </c>
      <c r="T98" s="120"/>
      <c r="U98" s="125">
        <v>1.2563472762035843</v>
      </c>
      <c r="V98" s="53">
        <v>-2.0486658848870434</v>
      </c>
      <c r="W98" s="53">
        <v>7.7107028901708361</v>
      </c>
      <c r="X98" s="53">
        <v>-10.752224671369419</v>
      </c>
      <c r="Y98" s="65">
        <v>0.1480514303615621</v>
      </c>
      <c r="Z98" s="106"/>
    </row>
    <row r="99" spans="1:26" s="62" customFormat="1" ht="13.5" customHeight="1" x14ac:dyDescent="0.2">
      <c r="A99" s="55"/>
      <c r="B99" s="45" t="s">
        <v>39</v>
      </c>
      <c r="C99" s="47">
        <v>235705.39149999991</v>
      </c>
      <c r="D99" s="47">
        <v>520544.49049999996</v>
      </c>
      <c r="E99" s="47">
        <v>207372.89600000004</v>
      </c>
      <c r="F99" s="47">
        <v>51429.54</v>
      </c>
      <c r="G99" s="122">
        <v>1015052.3179999999</v>
      </c>
      <c r="H99" s="120"/>
      <c r="I99" s="128">
        <v>-15.733728096592884</v>
      </c>
      <c r="J99" s="60">
        <v>-4.1071205741845205</v>
      </c>
      <c r="K99" s="60">
        <v>-18.787371601286992</v>
      </c>
      <c r="L99" s="60">
        <v>-20.707482445292086</v>
      </c>
      <c r="M99" s="67">
        <v>-11.175426646759135</v>
      </c>
      <c r="N99" s="120"/>
      <c r="O99" s="128">
        <v>-5.4521638216519506</v>
      </c>
      <c r="P99" s="60">
        <v>-1.808096116783247</v>
      </c>
      <c r="Q99" s="60">
        <v>-3.411531448574749</v>
      </c>
      <c r="R99" s="60">
        <v>-21.480227269482072</v>
      </c>
      <c r="S99" s="67">
        <v>-4.0945515193693751</v>
      </c>
      <c r="T99" s="120"/>
      <c r="U99" s="123">
        <v>-1.4059629879555899</v>
      </c>
      <c r="V99" s="48">
        <v>-1.8214528415343807</v>
      </c>
      <c r="W99" s="48">
        <v>3.5498690658277781</v>
      </c>
      <c r="X99" s="48">
        <v>-13.868602678296043</v>
      </c>
      <c r="Y99" s="67">
        <v>-1.3196458082946094</v>
      </c>
      <c r="Z99" s="106"/>
    </row>
    <row r="100" spans="1:26" s="62" customFormat="1" ht="13.5" customHeight="1" x14ac:dyDescent="0.2">
      <c r="A100" s="55"/>
      <c r="B100" s="50" t="s">
        <v>40</v>
      </c>
      <c r="C100" s="52">
        <v>228945.17299999998</v>
      </c>
      <c r="D100" s="52">
        <v>514960.09399999998</v>
      </c>
      <c r="E100" s="52">
        <v>200549.41650000011</v>
      </c>
      <c r="F100" s="52">
        <v>49212.602000000006</v>
      </c>
      <c r="G100" s="124">
        <v>993667.2855</v>
      </c>
      <c r="H100" s="120"/>
      <c r="I100" s="127">
        <v>-15.257143037456274</v>
      </c>
      <c r="J100" s="59">
        <v>-8.7616808427659976</v>
      </c>
      <c r="K100" s="59">
        <v>-22.931746642162324</v>
      </c>
      <c r="L100" s="59">
        <v>-26.329628991915371</v>
      </c>
      <c r="M100" s="65">
        <v>-14.457079918360634</v>
      </c>
      <c r="N100" s="120"/>
      <c r="O100" s="127">
        <v>-6.5175875070564331</v>
      </c>
      <c r="P100" s="59">
        <v>-2.5440124472169146</v>
      </c>
      <c r="Q100" s="59">
        <v>-5.7045713285587283</v>
      </c>
      <c r="R100" s="59">
        <v>-22.022217258290539</v>
      </c>
      <c r="S100" s="65">
        <v>-5.2266810287619307</v>
      </c>
      <c r="T100" s="120"/>
      <c r="U100" s="125">
        <v>-3.6900621918153576</v>
      </c>
      <c r="V100" s="53">
        <v>-2.3324599638106349</v>
      </c>
      <c r="W100" s="53">
        <v>-1.0064556173011567</v>
      </c>
      <c r="X100" s="53">
        <v>-17.253573709048553</v>
      </c>
      <c r="Y100" s="65">
        <v>-3.2072796362126326</v>
      </c>
      <c r="Z100" s="106"/>
    </row>
    <row r="101" spans="1:26" s="62" customFormat="1" ht="13.5" customHeight="1" x14ac:dyDescent="0.2">
      <c r="A101" s="55"/>
      <c r="B101" s="45" t="s">
        <v>41</v>
      </c>
      <c r="C101" s="47">
        <v>220323.42700000008</v>
      </c>
      <c r="D101" s="47">
        <v>544664.01800000004</v>
      </c>
      <c r="E101" s="47">
        <v>201759.13599999997</v>
      </c>
      <c r="F101" s="47">
        <v>50744.063999999998</v>
      </c>
      <c r="G101" s="122">
        <v>1017490.6450000003</v>
      </c>
      <c r="H101" s="120"/>
      <c r="I101" s="128">
        <v>-12.890457720135345</v>
      </c>
      <c r="J101" s="60">
        <v>5.8002135339704211</v>
      </c>
      <c r="K101" s="60">
        <v>-15.981058836374842</v>
      </c>
      <c r="L101" s="60">
        <v>-15.059776079914727</v>
      </c>
      <c r="M101" s="67">
        <v>-4.6943002068919952</v>
      </c>
      <c r="N101" s="120"/>
      <c r="O101" s="128">
        <v>-7.1060282761578577</v>
      </c>
      <c r="P101" s="60">
        <v>-1.8094465082605637</v>
      </c>
      <c r="Q101" s="60">
        <v>-6.7096140906603239</v>
      </c>
      <c r="R101" s="60">
        <v>-21.389544285082422</v>
      </c>
      <c r="S101" s="67">
        <v>-5.1781016287168598</v>
      </c>
      <c r="T101" s="120"/>
      <c r="U101" s="123">
        <v>-5.5752241382613619</v>
      </c>
      <c r="V101" s="48">
        <v>-1.0527567345655342</v>
      </c>
      <c r="W101" s="48">
        <v>-4.4933036719714892</v>
      </c>
      <c r="X101" s="48">
        <v>-18.852227059769874</v>
      </c>
      <c r="Y101" s="67">
        <v>-3.808591990975259</v>
      </c>
      <c r="Z101" s="106"/>
    </row>
    <row r="102" spans="1:26" s="62" customFormat="1" ht="13.5" customHeight="1" x14ac:dyDescent="0.2">
      <c r="A102" s="55"/>
      <c r="B102" s="50" t="s">
        <v>42</v>
      </c>
      <c r="C102" s="52">
        <v>216560.18250000002</v>
      </c>
      <c r="D102" s="52">
        <v>572790.65350000001</v>
      </c>
      <c r="E102" s="52">
        <v>174998.67199999996</v>
      </c>
      <c r="F102" s="52">
        <v>42529.098499999993</v>
      </c>
      <c r="G102" s="124">
        <v>1006878.6065000003</v>
      </c>
      <c r="H102" s="120"/>
      <c r="I102" s="127">
        <v>-10.724146872415375</v>
      </c>
      <c r="J102" s="59">
        <v>-3.3917636609594126</v>
      </c>
      <c r="K102" s="59">
        <v>-18.476175861686301</v>
      </c>
      <c r="L102" s="59">
        <v>-25.065091060882878</v>
      </c>
      <c r="M102" s="65">
        <v>-9.0352602316594073</v>
      </c>
      <c r="N102" s="120"/>
      <c r="O102" s="127">
        <v>-7.4003683602589945</v>
      </c>
      <c r="P102" s="59">
        <v>-1.9551056528322874</v>
      </c>
      <c r="Q102" s="59">
        <v>-7.655599504220163</v>
      </c>
      <c r="R102" s="59">
        <v>-21.681629230564823</v>
      </c>
      <c r="S102" s="65">
        <v>-5.5114755261858477</v>
      </c>
      <c r="T102" s="120"/>
      <c r="U102" s="125">
        <v>-7.4003683602589945</v>
      </c>
      <c r="V102" s="53">
        <v>-1.9551056528322874</v>
      </c>
      <c r="W102" s="53">
        <v>-7.655599504220163</v>
      </c>
      <c r="X102" s="53">
        <v>-21.681629230564823</v>
      </c>
      <c r="Y102" s="65">
        <v>-5.5114755261858477</v>
      </c>
      <c r="Z102" s="106"/>
    </row>
    <row r="103" spans="1:26" s="62" customFormat="1" ht="13.5" customHeight="1" x14ac:dyDescent="0.2">
      <c r="A103" s="55">
        <v>2017</v>
      </c>
      <c r="B103" s="45" t="s">
        <v>43</v>
      </c>
      <c r="C103" s="47">
        <v>194276.02000000002</v>
      </c>
      <c r="D103" s="47">
        <v>502084.83299999981</v>
      </c>
      <c r="E103" s="47">
        <v>171559.96650000001</v>
      </c>
      <c r="F103" s="47">
        <v>45269.587500000001</v>
      </c>
      <c r="G103" s="122">
        <v>913190.40699999989</v>
      </c>
      <c r="H103" s="120"/>
      <c r="I103" s="128">
        <v>-4.2899209711826103</v>
      </c>
      <c r="J103" s="60">
        <v>2.4268453624179358</v>
      </c>
      <c r="K103" s="60">
        <v>-12.850316327734959</v>
      </c>
      <c r="L103" s="60">
        <v>-7.8191147756554074</v>
      </c>
      <c r="M103" s="67">
        <v>-2.7629953007785986</v>
      </c>
      <c r="N103" s="120"/>
      <c r="O103" s="128">
        <v>-4.2899209711826103</v>
      </c>
      <c r="P103" s="60">
        <v>2.4268453624179358</v>
      </c>
      <c r="Q103" s="60">
        <v>-12.850316327734959</v>
      </c>
      <c r="R103" s="60">
        <v>-7.8191147756554074</v>
      </c>
      <c r="S103" s="67">
        <v>-2.7629953007785986</v>
      </c>
      <c r="T103" s="120"/>
      <c r="U103" s="123">
        <v>-7.945850190521881</v>
      </c>
      <c r="V103" s="48">
        <v>-1.5549546129054477</v>
      </c>
      <c r="W103" s="48">
        <v>-9.2661430659525621</v>
      </c>
      <c r="X103" s="48">
        <v>-21.96397196596088</v>
      </c>
      <c r="Y103" s="67">
        <v>-5.797138857120288</v>
      </c>
      <c r="Z103" s="106"/>
    </row>
    <row r="104" spans="1:26" s="62" customFormat="1" ht="13.5" customHeight="1" x14ac:dyDescent="0.2">
      <c r="A104" s="55"/>
      <c r="B104" s="50" t="s">
        <v>44</v>
      </c>
      <c r="C104" s="52">
        <v>228359.83900000001</v>
      </c>
      <c r="D104" s="52">
        <v>530826.16249999986</v>
      </c>
      <c r="E104" s="52">
        <v>199731.69499999995</v>
      </c>
      <c r="F104" s="52">
        <v>49050.602500000001</v>
      </c>
      <c r="G104" s="124">
        <v>1007968.2989999999</v>
      </c>
      <c r="H104" s="120"/>
      <c r="I104" s="127">
        <v>-7.3398557759419703</v>
      </c>
      <c r="J104" s="59">
        <v>3.4573508683093621</v>
      </c>
      <c r="K104" s="59">
        <v>-14.176229888221755</v>
      </c>
      <c r="L104" s="59">
        <v>-8.6326312900596491</v>
      </c>
      <c r="M104" s="65">
        <v>-3.6307453546237412</v>
      </c>
      <c r="N104" s="120"/>
      <c r="O104" s="127">
        <v>-5.9623690706347077</v>
      </c>
      <c r="P104" s="59">
        <v>2.9538579729768202</v>
      </c>
      <c r="Q104" s="59">
        <v>-13.568624553392311</v>
      </c>
      <c r="R104" s="59">
        <v>-8.2439783614793924</v>
      </c>
      <c r="S104" s="65">
        <v>-3.2202144750625763</v>
      </c>
      <c r="T104" s="120"/>
      <c r="U104" s="125">
        <v>-9.0442888042124423</v>
      </c>
      <c r="V104" s="53">
        <v>-1.5288725637577443</v>
      </c>
      <c r="W104" s="53">
        <v>-11.501455067329175</v>
      </c>
      <c r="X104" s="53">
        <v>-22.241388125311758</v>
      </c>
      <c r="Y104" s="65">
        <v>-6.5292351450239892</v>
      </c>
      <c r="Z104" s="106"/>
    </row>
    <row r="105" spans="1:26" s="62" customFormat="1" ht="13.5" customHeight="1" x14ac:dyDescent="0.2">
      <c r="A105" s="55"/>
      <c r="B105" s="45" t="s">
        <v>45</v>
      </c>
      <c r="C105" s="47">
        <v>241130.45549999998</v>
      </c>
      <c r="D105" s="47">
        <v>568447.48800000036</v>
      </c>
      <c r="E105" s="47">
        <v>218640.36000000007</v>
      </c>
      <c r="F105" s="47">
        <v>55049.927399999993</v>
      </c>
      <c r="G105" s="122">
        <v>1083268.2308999998</v>
      </c>
      <c r="H105" s="120"/>
      <c r="I105" s="128">
        <v>6.7540198426274713</v>
      </c>
      <c r="J105" s="60">
        <v>9.8056107772227676</v>
      </c>
      <c r="K105" s="60">
        <v>1.3659087023697225</v>
      </c>
      <c r="L105" s="60">
        <v>14.177812421784594</v>
      </c>
      <c r="M105" s="67">
        <v>7.5237826867182775</v>
      </c>
      <c r="N105" s="120"/>
      <c r="O105" s="128">
        <v>-1.7090296136491929</v>
      </c>
      <c r="P105" s="60">
        <v>5.2859701920228304</v>
      </c>
      <c r="Q105" s="60">
        <v>-8.576493545755099</v>
      </c>
      <c r="R105" s="60">
        <v>-1.0851295128193925</v>
      </c>
      <c r="S105" s="67">
        <v>0.39684608361316975</v>
      </c>
      <c r="T105" s="120"/>
      <c r="U105" s="123">
        <v>-7.9016053079382687</v>
      </c>
      <c r="V105" s="48">
        <v>-4.3112029572824895E-2</v>
      </c>
      <c r="W105" s="48">
        <v>-11.413909575303066</v>
      </c>
      <c r="X105" s="48">
        <v>-20.445576205731612</v>
      </c>
      <c r="Y105" s="67">
        <v>-5.4082364043516975</v>
      </c>
      <c r="Z105" s="106"/>
    </row>
    <row r="106" spans="1:26" s="62" customFormat="1" ht="13.5" customHeight="1" x14ac:dyDescent="0.2">
      <c r="A106" s="55"/>
      <c r="B106" s="50" t="s">
        <v>33</v>
      </c>
      <c r="C106" s="52">
        <v>205596.33250000002</v>
      </c>
      <c r="D106" s="52">
        <v>477863.75650000002</v>
      </c>
      <c r="E106" s="52">
        <v>178911.55050000004</v>
      </c>
      <c r="F106" s="51">
        <v>37633.303999999996</v>
      </c>
      <c r="G106" s="124">
        <v>900004.94350000005</v>
      </c>
      <c r="H106" s="120"/>
      <c r="I106" s="127">
        <v>-16.624553576284967</v>
      </c>
      <c r="J106" s="59">
        <v>-11.988674409448208</v>
      </c>
      <c r="K106" s="59">
        <v>-19.090087667194695</v>
      </c>
      <c r="L106" s="59">
        <v>-20.656013220672236</v>
      </c>
      <c r="M106" s="65">
        <v>-14.941655650198811</v>
      </c>
      <c r="N106" s="120"/>
      <c r="O106" s="127">
        <v>-5.6986593814322788</v>
      </c>
      <c r="P106" s="59">
        <v>0.74151107565845109</v>
      </c>
      <c r="Q106" s="59">
        <v>-11.259799976104759</v>
      </c>
      <c r="R106" s="59">
        <v>-5.7629227541245456</v>
      </c>
      <c r="S106" s="65">
        <v>-3.6098439244347134</v>
      </c>
      <c r="T106" s="120"/>
      <c r="U106" s="125">
        <v>-9.7045598056887172</v>
      </c>
      <c r="V106" s="53">
        <v>-1.5339565902863512</v>
      </c>
      <c r="W106" s="53">
        <v>-13.666540889907992</v>
      </c>
      <c r="X106" s="53">
        <v>-20.897515359972147</v>
      </c>
      <c r="Y106" s="65">
        <v>-7.0687974872151358</v>
      </c>
      <c r="Z106" s="106"/>
    </row>
    <row r="107" spans="1:26" s="62" customFormat="1" ht="13.5" customHeight="1" x14ac:dyDescent="0.2">
      <c r="A107" s="55"/>
      <c r="B107" s="45" t="s">
        <v>35</v>
      </c>
      <c r="C107" s="47">
        <v>227246.89550000001</v>
      </c>
      <c r="D107" s="47">
        <v>521968.22000000009</v>
      </c>
      <c r="E107" s="47">
        <v>204522.21950000006</v>
      </c>
      <c r="F107" s="46">
        <v>45308.668500000007</v>
      </c>
      <c r="G107" s="122">
        <v>999046.00350000034</v>
      </c>
      <c r="H107" s="120"/>
      <c r="I107" s="128">
        <v>-3.5065836244940698</v>
      </c>
      <c r="J107" s="60">
        <v>1.4662914682590298</v>
      </c>
      <c r="K107" s="60">
        <v>-3.1152810195761731</v>
      </c>
      <c r="L107" s="60">
        <v>2.0876501519474573</v>
      </c>
      <c r="M107" s="67">
        <v>-0.63307225772523168</v>
      </c>
      <c r="N107" s="120"/>
      <c r="O107" s="128">
        <v>-5.2526222507223252</v>
      </c>
      <c r="P107" s="60">
        <v>0.88611762643336078</v>
      </c>
      <c r="Q107" s="60">
        <v>-9.6641609293364894</v>
      </c>
      <c r="R107" s="60">
        <v>-4.3280202531859118</v>
      </c>
      <c r="S107" s="67">
        <v>-3.0179055630644882</v>
      </c>
      <c r="T107" s="120"/>
      <c r="U107" s="123">
        <v>-9.3987773985887344</v>
      </c>
      <c r="V107" s="48">
        <v>-1.2083267794750157</v>
      </c>
      <c r="W107" s="48">
        <v>-13.681809361742097</v>
      </c>
      <c r="X107" s="48">
        <v>-18.815883130708585</v>
      </c>
      <c r="Y107" s="67">
        <v>-6.708195253324547</v>
      </c>
      <c r="Z107" s="106"/>
    </row>
    <row r="108" spans="1:26" s="62" customFormat="1" ht="13.5" customHeight="1" x14ac:dyDescent="0.2">
      <c r="A108" s="55"/>
      <c r="B108" s="50" t="s">
        <v>36</v>
      </c>
      <c r="C108" s="52">
        <v>218280.57850000003</v>
      </c>
      <c r="D108" s="52">
        <v>510880.73049999989</v>
      </c>
      <c r="E108" s="52">
        <v>207052.58650000003</v>
      </c>
      <c r="F108" s="51">
        <v>47306.370999999999</v>
      </c>
      <c r="G108" s="124">
        <v>983520.26650000003</v>
      </c>
      <c r="H108" s="120"/>
      <c r="I108" s="127">
        <v>-9.6538617993919047</v>
      </c>
      <c r="J108" s="59">
        <v>0.25897906400913939</v>
      </c>
      <c r="K108" s="59">
        <v>1.4935340627653062</v>
      </c>
      <c r="L108" s="59">
        <v>12.618226219236476</v>
      </c>
      <c r="M108" s="65">
        <v>-1.3695888666304512</v>
      </c>
      <c r="N108" s="120"/>
      <c r="O108" s="127">
        <v>-6.0127038219652889</v>
      </c>
      <c r="P108" s="59">
        <v>0.78262821739036781</v>
      </c>
      <c r="Q108" s="59">
        <v>-7.8879386666203146</v>
      </c>
      <c r="R108" s="59">
        <v>-1.8288106501265275</v>
      </c>
      <c r="S108" s="65">
        <v>-2.7463710461060913</v>
      </c>
      <c r="T108" s="120"/>
      <c r="U108" s="125">
        <v>-10.328547944045283</v>
      </c>
      <c r="V108" s="53">
        <v>-1.3492312469974337</v>
      </c>
      <c r="W108" s="53">
        <v>-13.073031434909581</v>
      </c>
      <c r="X108" s="53">
        <v>-16.216099700724939</v>
      </c>
      <c r="Y108" s="65">
        <v>-6.7062054502884081</v>
      </c>
      <c r="Z108" s="106"/>
    </row>
    <row r="109" spans="1:26" s="62" customFormat="1" ht="13.5" customHeight="1" x14ac:dyDescent="0.2">
      <c r="A109" s="55"/>
      <c r="B109" s="45" t="s">
        <v>37</v>
      </c>
      <c r="C109" s="47">
        <v>218583.61449999994</v>
      </c>
      <c r="D109" s="47">
        <v>562575.78200000024</v>
      </c>
      <c r="E109" s="47">
        <v>209841.80699999994</v>
      </c>
      <c r="F109" s="46">
        <v>50466.557000000001</v>
      </c>
      <c r="G109" s="122">
        <v>1041467.7605</v>
      </c>
      <c r="H109" s="120"/>
      <c r="I109" s="128">
        <v>-2.4239535010374453</v>
      </c>
      <c r="J109" s="60">
        <v>14.692235233829749</v>
      </c>
      <c r="K109" s="60">
        <v>18.243924138092368</v>
      </c>
      <c r="L109" s="60">
        <v>52.929563055854487</v>
      </c>
      <c r="M109" s="67">
        <v>12.592606177157606</v>
      </c>
      <c r="N109" s="120"/>
      <c r="O109" s="128">
        <v>-5.5173754136588826</v>
      </c>
      <c r="P109" s="60">
        <v>2.68927990476422</v>
      </c>
      <c r="Q109" s="60">
        <v>-4.7093240587720686</v>
      </c>
      <c r="R109" s="60">
        <v>3.8567276878068668</v>
      </c>
      <c r="S109" s="67">
        <v>-0.71313846865504615</v>
      </c>
      <c r="T109" s="120"/>
      <c r="U109" s="123">
        <v>-8.8242356520854486</v>
      </c>
      <c r="V109" s="48">
        <v>1.0072800331980716</v>
      </c>
      <c r="W109" s="48">
        <v>-9.8825221157472072</v>
      </c>
      <c r="X109" s="48">
        <v>-9.0028654598673938</v>
      </c>
      <c r="Y109" s="67">
        <v>-4.090923942852811</v>
      </c>
      <c r="Z109" s="106"/>
    </row>
    <row r="110" spans="1:26" s="62" customFormat="1" ht="13.5" customHeight="1" x14ac:dyDescent="0.2">
      <c r="A110" s="55"/>
      <c r="B110" s="50" t="s">
        <v>38</v>
      </c>
      <c r="C110" s="52">
        <v>220385.77700000003</v>
      </c>
      <c r="D110" s="52">
        <v>540050.74700000009</v>
      </c>
      <c r="E110" s="52">
        <v>221410.28649999981</v>
      </c>
      <c r="F110" s="51">
        <v>51161.682000000015</v>
      </c>
      <c r="G110" s="124">
        <v>1033008.4924999999</v>
      </c>
      <c r="H110" s="120"/>
      <c r="I110" s="127">
        <v>-6.8437081270923983</v>
      </c>
      <c r="J110" s="59">
        <v>-7.441551194298583</v>
      </c>
      <c r="K110" s="59">
        <v>-0.25255070005802338</v>
      </c>
      <c r="L110" s="59">
        <v>7.4809852514298143</v>
      </c>
      <c r="M110" s="65">
        <v>-5.1953443323316435</v>
      </c>
      <c r="N110" s="120"/>
      <c r="O110" s="127">
        <v>-5.6861102310211038</v>
      </c>
      <c r="P110" s="59">
        <v>1.26900088604296</v>
      </c>
      <c r="Q110" s="59">
        <v>-4.1207993514563839</v>
      </c>
      <c r="R110" s="59">
        <v>4.3288238253532256</v>
      </c>
      <c r="S110" s="65">
        <v>-1.3184909198062797</v>
      </c>
      <c r="T110" s="120"/>
      <c r="U110" s="125">
        <v>-8.5916369466734324</v>
      </c>
      <c r="V110" s="53">
        <v>-0.14400170591964923</v>
      </c>
      <c r="W110" s="53">
        <v>-9.616089284721312</v>
      </c>
      <c r="X110" s="53">
        <v>-6.262079690633243</v>
      </c>
      <c r="Y110" s="65">
        <v>-4.4006990992514972</v>
      </c>
      <c r="Z110" s="106"/>
    </row>
    <row r="111" spans="1:26" s="62" customFormat="1" ht="13.5" customHeight="1" x14ac:dyDescent="0.2">
      <c r="A111" s="55"/>
      <c r="B111" s="45" t="s">
        <v>39</v>
      </c>
      <c r="C111" s="47">
        <v>221145.21250000002</v>
      </c>
      <c r="D111" s="47">
        <v>534357.19099999953</v>
      </c>
      <c r="E111" s="47">
        <v>214056.97099999999</v>
      </c>
      <c r="F111" s="46">
        <v>53276.6685</v>
      </c>
      <c r="G111" s="122">
        <v>1022836.0429999996</v>
      </c>
      <c r="H111" s="120"/>
      <c r="I111" s="128">
        <v>-6.1772787238088682</v>
      </c>
      <c r="J111" s="60">
        <v>2.6535100749470928</v>
      </c>
      <c r="K111" s="60">
        <v>3.2232153424717467</v>
      </c>
      <c r="L111" s="60">
        <v>3.5915711087441053</v>
      </c>
      <c r="M111" s="67">
        <v>0.7668299320114329</v>
      </c>
      <c r="N111" s="120"/>
      <c r="O111" s="128">
        <v>-5.7413628710483522</v>
      </c>
      <c r="P111" s="60">
        <v>1.4229164721187999</v>
      </c>
      <c r="Q111" s="60">
        <v>-3.3142853749651806</v>
      </c>
      <c r="R111" s="60">
        <v>4.2378657223030274</v>
      </c>
      <c r="S111" s="67">
        <v>-1.0854475490719722</v>
      </c>
      <c r="T111" s="120"/>
      <c r="U111" s="123">
        <v>-7.6944490066316718</v>
      </c>
      <c r="V111" s="48">
        <v>0.42371278272632651</v>
      </c>
      <c r="W111" s="48">
        <v>-7.6937929589802394</v>
      </c>
      <c r="X111" s="48">
        <v>-3.8565228611427784</v>
      </c>
      <c r="Y111" s="67">
        <v>-3.354946044826761</v>
      </c>
      <c r="Z111" s="106"/>
    </row>
    <row r="112" spans="1:26" s="62" customFormat="1" ht="13.5" customHeight="1" x14ac:dyDescent="0.2">
      <c r="A112" s="55"/>
      <c r="B112" s="50" t="s">
        <v>40</v>
      </c>
      <c r="C112" s="52">
        <v>219473.55650000004</v>
      </c>
      <c r="D112" s="52">
        <v>542529.49549999996</v>
      </c>
      <c r="E112" s="52">
        <v>211352.94099999999</v>
      </c>
      <c r="F112" s="51">
        <v>56302.678500000009</v>
      </c>
      <c r="G112" s="124">
        <v>1029658.6714999999</v>
      </c>
      <c r="H112" s="120"/>
      <c r="I112" s="127">
        <v>-4.1370675677009956</v>
      </c>
      <c r="J112" s="59">
        <v>5.3536966885826303</v>
      </c>
      <c r="K112" s="59">
        <v>5.3869638159729476</v>
      </c>
      <c r="L112" s="59">
        <v>14.407034401473013</v>
      </c>
      <c r="M112" s="65">
        <v>3.622076174309143</v>
      </c>
      <c r="N112" s="120"/>
      <c r="O112" s="127">
        <v>-5.5833351883232893</v>
      </c>
      <c r="P112" s="59">
        <v>1.8123803648695542</v>
      </c>
      <c r="Q112" s="59">
        <v>-2.4788872608936714</v>
      </c>
      <c r="R112" s="59">
        <v>5.3116338984098945</v>
      </c>
      <c r="S112" s="65">
        <v>-0.62123072568064686</v>
      </c>
      <c r="T112" s="120"/>
      <c r="U112" s="125">
        <v>-6.6810196840860527</v>
      </c>
      <c r="V112" s="53">
        <v>1.6486102566759371</v>
      </c>
      <c r="W112" s="53">
        <v>-5.1035815740186621</v>
      </c>
      <c r="X112" s="53">
        <v>0.26322658384468411</v>
      </c>
      <c r="Y112" s="65">
        <v>-1.7363856724598747</v>
      </c>
      <c r="Z112" s="106"/>
    </row>
    <row r="113" spans="1:26" s="62" customFormat="1" ht="13.5" customHeight="1" x14ac:dyDescent="0.2">
      <c r="A113" s="55"/>
      <c r="B113" s="45" t="s">
        <v>41</v>
      </c>
      <c r="C113" s="47">
        <v>221269.81350000005</v>
      </c>
      <c r="D113" s="47">
        <v>543652.23850000009</v>
      </c>
      <c r="E113" s="47">
        <v>199709.66899999997</v>
      </c>
      <c r="F113" s="46">
        <v>56644.947500000009</v>
      </c>
      <c r="G113" s="122">
        <v>1021276.6684999999</v>
      </c>
      <c r="H113" s="120"/>
      <c r="I113" s="128">
        <v>0.4295441991286566</v>
      </c>
      <c r="J113" s="60">
        <v>-0.18576213345525616</v>
      </c>
      <c r="K113" s="60">
        <v>-1.0157988582980408</v>
      </c>
      <c r="L113" s="60">
        <v>11.628716809122764</v>
      </c>
      <c r="M113" s="67">
        <v>0.37209418274304085</v>
      </c>
      <c r="N113" s="120"/>
      <c r="O113" s="128">
        <v>-5.0627061673943246</v>
      </c>
      <c r="P113" s="60">
        <v>1.6228459746346289</v>
      </c>
      <c r="Q113" s="60">
        <v>-2.3500175886439365</v>
      </c>
      <c r="R113" s="60">
        <v>5.9318848053340645</v>
      </c>
      <c r="S113" s="67">
        <v>-0.53012801499065176</v>
      </c>
      <c r="T113" s="120"/>
      <c r="U113" s="123">
        <v>-5.5554392976636109</v>
      </c>
      <c r="V113" s="48">
        <v>1.1535189714968652</v>
      </c>
      <c r="W113" s="48">
        <v>-3.7317531340180921</v>
      </c>
      <c r="X113" s="48">
        <v>2.8647297773438822</v>
      </c>
      <c r="Y113" s="67">
        <v>-1.3017268202676036</v>
      </c>
      <c r="Z113" s="106"/>
    </row>
    <row r="114" spans="1:26" s="62" customFormat="1" ht="13.5" customHeight="1" x14ac:dyDescent="0.2">
      <c r="A114" s="55"/>
      <c r="B114" s="68" t="s">
        <v>42</v>
      </c>
      <c r="C114" s="69">
        <v>210527.31300000002</v>
      </c>
      <c r="D114" s="69">
        <v>520995.9945000002</v>
      </c>
      <c r="E114" s="69">
        <v>170001.57249999998</v>
      </c>
      <c r="F114" s="51">
        <v>47064.193999999996</v>
      </c>
      <c r="G114" s="129">
        <v>948589.07400000014</v>
      </c>
      <c r="H114" s="120"/>
      <c r="I114" s="130">
        <v>-2.7857704174219577</v>
      </c>
      <c r="J114" s="70">
        <v>-9.0425112008221333</v>
      </c>
      <c r="K114" s="70">
        <v>-2.8555070977910049</v>
      </c>
      <c r="L114" s="70">
        <v>10.663511948178268</v>
      </c>
      <c r="M114" s="72">
        <v>-5.7891320883874897</v>
      </c>
      <c r="N114" s="120"/>
      <c r="O114" s="130">
        <v>-4.8841223355461523</v>
      </c>
      <c r="P114" s="70">
        <v>0.65543993523537836</v>
      </c>
      <c r="Q114" s="70">
        <v>-2.3858949904832514</v>
      </c>
      <c r="R114" s="70">
        <v>6.2916492774866413</v>
      </c>
      <c r="S114" s="72">
        <v>-0.96771219934373676</v>
      </c>
      <c r="T114" s="120"/>
      <c r="U114" s="131">
        <v>-4.8841223355461523</v>
      </c>
      <c r="V114" s="71">
        <v>0.65543993523537836</v>
      </c>
      <c r="W114" s="71">
        <v>-2.3858949904832514</v>
      </c>
      <c r="X114" s="71">
        <v>6.2916492774866413</v>
      </c>
      <c r="Y114" s="72">
        <v>-0.96771219934373676</v>
      </c>
      <c r="Z114" s="106"/>
    </row>
    <row r="115" spans="1:26" s="62" customFormat="1" ht="13.5" customHeight="1" x14ac:dyDescent="0.2">
      <c r="A115" s="55">
        <v>2018</v>
      </c>
      <c r="B115" s="45" t="s">
        <v>43</v>
      </c>
      <c r="C115" s="47">
        <v>190439.68200000003</v>
      </c>
      <c r="D115" s="47">
        <v>501281.31249999983</v>
      </c>
      <c r="E115" s="47">
        <v>165063.33100000003</v>
      </c>
      <c r="F115" s="46">
        <v>52611.219499999999</v>
      </c>
      <c r="G115" s="122">
        <v>909395.54500000004</v>
      </c>
      <c r="H115" s="57"/>
      <c r="I115" s="128">
        <v>-1.9746842662310939</v>
      </c>
      <c r="J115" s="60">
        <v>-0.16003679999630549</v>
      </c>
      <c r="K115" s="60">
        <v>-3.7868015671359956</v>
      </c>
      <c r="L115" s="60">
        <v>16.217580953217208</v>
      </c>
      <c r="M115" s="67">
        <v>-0.41556086999059971</v>
      </c>
      <c r="N115" s="57"/>
      <c r="O115" s="128">
        <v>-1.9746842662310939</v>
      </c>
      <c r="P115" s="60">
        <v>-0.16003679999630549</v>
      </c>
      <c r="Q115" s="60">
        <v>-3.7868015671359956</v>
      </c>
      <c r="R115" s="60">
        <v>16.217580953217208</v>
      </c>
      <c r="S115" s="67">
        <v>-0.41556086999059971</v>
      </c>
      <c r="T115" s="57"/>
      <c r="U115" s="123">
        <v>-4.722584486504033</v>
      </c>
      <c r="V115" s="48">
        <v>0.45347783567615352</v>
      </c>
      <c r="W115" s="48">
        <v>-1.6402345106430971</v>
      </c>
      <c r="X115" s="48">
        <v>8.3480106947763346</v>
      </c>
      <c r="Y115" s="67">
        <v>-0.78632575652969194</v>
      </c>
    </row>
    <row r="116" spans="1:26" s="62" customFormat="1" ht="13.5" customHeight="1" x14ac:dyDescent="0.2">
      <c r="A116" s="55"/>
      <c r="B116" s="68" t="s">
        <v>44</v>
      </c>
      <c r="C116" s="69">
        <v>212042.60599999997</v>
      </c>
      <c r="D116" s="69">
        <v>499921.26800000004</v>
      </c>
      <c r="E116" s="69">
        <v>198454.42150000005</v>
      </c>
      <c r="F116" s="51">
        <v>50081.98599999999</v>
      </c>
      <c r="G116" s="129">
        <v>960500.28150000016</v>
      </c>
      <c r="H116" s="57"/>
      <c r="I116" s="130">
        <v>-7.1454039692154652</v>
      </c>
      <c r="J116" s="70">
        <v>-5.8220367953321812</v>
      </c>
      <c r="K116" s="70">
        <v>-0.63949464805767775</v>
      </c>
      <c r="L116" s="70">
        <v>2.1026928262501769</v>
      </c>
      <c r="M116" s="72">
        <v>-4.7092768241910505</v>
      </c>
      <c r="N116" s="57"/>
      <c r="O116" s="130">
        <v>-4.7685426048999915</v>
      </c>
      <c r="P116" s="70">
        <v>-3.0698109651403911</v>
      </c>
      <c r="Q116" s="70">
        <v>-2.0937472628912985</v>
      </c>
      <c r="R116" s="70">
        <v>8.8772250140717262</v>
      </c>
      <c r="S116" s="72">
        <v>-2.6683313221286653</v>
      </c>
      <c r="T116" s="57"/>
      <c r="U116" s="131">
        <v>-4.6890301665856668</v>
      </c>
      <c r="V116" s="71">
        <v>-0.31450582024096718</v>
      </c>
      <c r="W116" s="71">
        <v>-0.34531702322283309</v>
      </c>
      <c r="X116" s="71">
        <v>9.4467652577329631</v>
      </c>
      <c r="Y116" s="72">
        <v>-0.86766712370803134</v>
      </c>
    </row>
    <row r="117" spans="1:26" s="62" customFormat="1" ht="13.5" customHeight="1" x14ac:dyDescent="0.2">
      <c r="A117" s="55"/>
      <c r="B117" s="45" t="s">
        <v>45</v>
      </c>
      <c r="C117" s="47">
        <v>218808.29450000005</v>
      </c>
      <c r="D117" s="47">
        <v>522409.44830612245</v>
      </c>
      <c r="E117" s="47">
        <v>187013.22450000001</v>
      </c>
      <c r="F117" s="46">
        <v>50648.938000000002</v>
      </c>
      <c r="G117" s="122">
        <v>978879.9053061225</v>
      </c>
      <c r="H117" s="57"/>
      <c r="I117" s="128">
        <v>-9.2572964098265658</v>
      </c>
      <c r="J117" s="60">
        <v>-8.0989081077402716</v>
      </c>
      <c r="K117" s="60">
        <v>-14.465369294123036</v>
      </c>
      <c r="L117" s="60">
        <v>-7.9945416967071168</v>
      </c>
      <c r="M117" s="67">
        <v>-9.6364245360680059</v>
      </c>
      <c r="N117" s="57"/>
      <c r="O117" s="128">
        <v>-6.3991996990682054</v>
      </c>
      <c r="P117" s="60">
        <v>-4.8550312434696963</v>
      </c>
      <c r="Q117" s="60">
        <v>-6.6789126651942468</v>
      </c>
      <c r="R117" s="60">
        <v>2.659183891087963</v>
      </c>
      <c r="S117" s="67">
        <v>-5.1807285836173378</v>
      </c>
      <c r="T117" s="57"/>
      <c r="U117" s="123">
        <v>-6.0296821572181756</v>
      </c>
      <c r="V117" s="48">
        <v>-1.8256389580156451</v>
      </c>
      <c r="W117" s="48">
        <v>-1.7793077987128498</v>
      </c>
      <c r="X117" s="48">
        <v>7.3161636714679048</v>
      </c>
      <c r="Y117" s="67">
        <v>-2.3498197595520907</v>
      </c>
    </row>
    <row r="118" spans="1:26" s="62" customFormat="1" ht="13.5" customHeight="1" x14ac:dyDescent="0.2">
      <c r="A118" s="55"/>
      <c r="B118" s="68" t="s">
        <v>33</v>
      </c>
      <c r="C118" s="69">
        <v>225205.17750000011</v>
      </c>
      <c r="D118" s="69">
        <v>563846.75449999992</v>
      </c>
      <c r="E118" s="69">
        <v>192259.79649999994</v>
      </c>
      <c r="F118" s="51">
        <v>49507.819000000003</v>
      </c>
      <c r="G118" s="129">
        <v>1030819.5475000006</v>
      </c>
      <c r="H118" s="120"/>
      <c r="I118" s="130">
        <v>9.5375461038440932</v>
      </c>
      <c r="J118" s="70">
        <v>17.993203466561681</v>
      </c>
      <c r="K118" s="70">
        <v>7.4608072886830854</v>
      </c>
      <c r="L118" s="70">
        <v>31.55320882801044</v>
      </c>
      <c r="M118" s="72">
        <v>14.534876163155275</v>
      </c>
      <c r="N118" s="120"/>
      <c r="O118" s="130">
        <v>-2.6303047501418604</v>
      </c>
      <c r="P118" s="70">
        <v>0.39613578325912613</v>
      </c>
      <c r="Q118" s="70">
        <v>-3.3885694631261174</v>
      </c>
      <c r="R118" s="70">
        <v>8.4739311085139093</v>
      </c>
      <c r="S118" s="72">
        <v>-0.63611305958633579</v>
      </c>
      <c r="T118" s="120"/>
      <c r="U118" s="131">
        <v>-3.883491505835579</v>
      </c>
      <c r="V118" s="71">
        <v>0.54220484587168016</v>
      </c>
      <c r="W118" s="71">
        <v>0.53524071079323221</v>
      </c>
      <c r="X118" s="71">
        <v>11.402358670679121</v>
      </c>
      <c r="Y118" s="72">
        <v>3.5830615566311508E-2</v>
      </c>
      <c r="Z118" s="106"/>
    </row>
    <row r="119" spans="1:26" s="62" customFormat="1" ht="13.5" customHeight="1" x14ac:dyDescent="0.2">
      <c r="A119" s="55"/>
      <c r="B119" s="45" t="s">
        <v>35</v>
      </c>
      <c r="C119" s="47">
        <v>236792.78549999997</v>
      </c>
      <c r="D119" s="47">
        <v>504166.68438435398</v>
      </c>
      <c r="E119" s="47">
        <v>192226.90250000011</v>
      </c>
      <c r="F119" s="47">
        <v>50825.655499999986</v>
      </c>
      <c r="G119" s="122">
        <v>984012.02788435412</v>
      </c>
      <c r="H119" s="57"/>
      <c r="I119" s="128">
        <v>4.2006690472037462</v>
      </c>
      <c r="J119" s="60">
        <v>-3.4104634982654858</v>
      </c>
      <c r="K119" s="60">
        <v>-6.0117267600843434</v>
      </c>
      <c r="L119" s="60">
        <v>12.176449193160408</v>
      </c>
      <c r="M119" s="67">
        <v>-1.5048331671391537</v>
      </c>
      <c r="N119" s="57"/>
      <c r="O119" s="128">
        <v>-1.214743852185677</v>
      </c>
      <c r="P119" s="60">
        <v>-0.36771595377619803</v>
      </c>
      <c r="Q119" s="60">
        <v>-3.9397434998104615</v>
      </c>
      <c r="R119" s="60">
        <v>9.1960466238309095</v>
      </c>
      <c r="S119" s="67">
        <v>-0.81310811741261091</v>
      </c>
      <c r="T119" s="57"/>
      <c r="U119" s="123">
        <v>-3.2360405677575841</v>
      </c>
      <c r="V119" s="48">
        <v>0.14165814332523041</v>
      </c>
      <c r="W119" s="48">
        <v>0.29455322100331216</v>
      </c>
      <c r="X119" s="48">
        <v>12.219508559924705</v>
      </c>
      <c r="Y119" s="67">
        <v>-3.670422920880867E-2</v>
      </c>
    </row>
    <row r="120" spans="1:26" s="62" customFormat="1" ht="13.5" customHeight="1" x14ac:dyDescent="0.2">
      <c r="A120" s="55"/>
      <c r="B120" s="68" t="s">
        <v>36</v>
      </c>
      <c r="C120" s="69">
        <v>226039.77250000005</v>
      </c>
      <c r="D120" s="69">
        <v>491553.31073015888</v>
      </c>
      <c r="E120" s="69">
        <v>181408.31200000001</v>
      </c>
      <c r="F120" s="52">
        <v>44217.908600000002</v>
      </c>
      <c r="G120" s="129">
        <v>943219.3038301589</v>
      </c>
      <c r="H120" s="57"/>
      <c r="I120" s="130">
        <v>3.5546882151954833</v>
      </c>
      <c r="J120" s="70">
        <v>-3.7831569319369862</v>
      </c>
      <c r="K120" s="70">
        <v>-12.385392007648278</v>
      </c>
      <c r="L120" s="70">
        <v>-6.5286394511217054</v>
      </c>
      <c r="M120" s="72">
        <v>-4.0976240187970916</v>
      </c>
      <c r="N120" s="57"/>
      <c r="O120" s="130">
        <v>-0.4229861424291812</v>
      </c>
      <c r="P120" s="70">
        <v>-0.92839817313830508</v>
      </c>
      <c r="Q120" s="70">
        <v>-5.4211617840467028</v>
      </c>
      <c r="R120" s="70">
        <v>6.5357150029288249</v>
      </c>
      <c r="S120" s="72">
        <v>-1.3618407434681501</v>
      </c>
      <c r="T120" s="57"/>
      <c r="U120" s="131">
        <v>-2.1031140611569015</v>
      </c>
      <c r="V120" s="71">
        <v>-0.18408589973442702</v>
      </c>
      <c r="W120" s="71">
        <v>-0.91922238365792452</v>
      </c>
      <c r="X120" s="71">
        <v>10.588757068016946</v>
      </c>
      <c r="Y120" s="72">
        <v>-0.25999228816100128</v>
      </c>
    </row>
    <row r="121" spans="1:26" s="62" customFormat="1" ht="13.5" customHeight="1" x14ac:dyDescent="0.2">
      <c r="A121" s="55"/>
      <c r="B121" s="45" t="s">
        <v>37</v>
      </c>
      <c r="C121" s="47">
        <v>233390.72180000014</v>
      </c>
      <c r="D121" s="47">
        <v>524902.86450000003</v>
      </c>
      <c r="E121" s="47">
        <v>182282.65370000005</v>
      </c>
      <c r="F121" s="47">
        <v>49435.846999999994</v>
      </c>
      <c r="G121" s="122">
        <v>990012.08699999982</v>
      </c>
      <c r="H121" s="57"/>
      <c r="I121" s="128">
        <v>6.7741158612784318</v>
      </c>
      <c r="J121" s="60">
        <v>-6.6965053785411897</v>
      </c>
      <c r="K121" s="60">
        <v>-13.133299647958083</v>
      </c>
      <c r="L121" s="60">
        <v>-2.042362430232771</v>
      </c>
      <c r="M121" s="67">
        <v>-4.9406880799936346</v>
      </c>
      <c r="N121" s="57"/>
      <c r="O121" s="128">
        <v>0.60289942279223396</v>
      </c>
      <c r="P121" s="60">
        <v>-1.8114754989396573</v>
      </c>
      <c r="Q121" s="60">
        <v>-6.5852093218076106</v>
      </c>
      <c r="R121" s="60">
        <v>5.2242164184574449</v>
      </c>
      <c r="S121" s="67">
        <v>-1.8998031392820423</v>
      </c>
      <c r="T121" s="57"/>
      <c r="U121" s="123">
        <v>-1.3498945524377461</v>
      </c>
      <c r="V121" s="48">
        <v>-1.8937363783062153</v>
      </c>
      <c r="W121" s="48">
        <v>-3.4073477543680752</v>
      </c>
      <c r="X121" s="48">
        <v>7.0291233554032715</v>
      </c>
      <c r="Y121" s="67">
        <v>-1.6510012593331567</v>
      </c>
    </row>
    <row r="122" spans="1:26" s="62" customFormat="1" ht="13.5" customHeight="1" x14ac:dyDescent="0.2">
      <c r="A122" s="55"/>
      <c r="B122" s="68" t="s">
        <v>38</v>
      </c>
      <c r="C122" s="69">
        <v>241570.65799999994</v>
      </c>
      <c r="D122" s="69">
        <v>561625.15000000014</v>
      </c>
      <c r="E122" s="69">
        <v>206398.61650000009</v>
      </c>
      <c r="F122" s="52">
        <v>51685.753499999992</v>
      </c>
      <c r="G122" s="129">
        <v>1061280.1780000001</v>
      </c>
      <c r="H122" s="57"/>
      <c r="I122" s="130">
        <v>9.6126353017780701</v>
      </c>
      <c r="J122" s="70">
        <v>3.9948843918551376</v>
      </c>
      <c r="K122" s="70">
        <v>-6.7800237456445984</v>
      </c>
      <c r="L122" s="70">
        <v>1.0243437657111656</v>
      </c>
      <c r="M122" s="72">
        <v>2.7368299201083488</v>
      </c>
      <c r="N122" s="57"/>
      <c r="O122" s="130">
        <v>1.735041209579208</v>
      </c>
      <c r="P122" s="70">
        <v>-1.0674769479008575</v>
      </c>
      <c r="Q122" s="70">
        <v>-6.6119728061295433</v>
      </c>
      <c r="R122" s="70">
        <v>4.6606114111048385</v>
      </c>
      <c r="S122" s="72">
        <v>-1.2981958132682649</v>
      </c>
      <c r="T122" s="57"/>
      <c r="U122" s="131">
        <v>4.9405359614638655E-2</v>
      </c>
      <c r="V122" s="71">
        <v>-0.88596580023744309</v>
      </c>
      <c r="W122" s="71">
        <v>-4.0111902081813611</v>
      </c>
      <c r="X122" s="71">
        <v>6.4575912379235803</v>
      </c>
      <c r="Y122" s="72">
        <v>-0.95113029896668877</v>
      </c>
    </row>
    <row r="123" spans="1:26" s="62" customFormat="1" ht="13.5" customHeight="1" x14ac:dyDescent="0.2">
      <c r="A123" s="55"/>
      <c r="B123" s="45" t="s">
        <v>39</v>
      </c>
      <c r="C123" s="47">
        <v>241240.28750000003</v>
      </c>
      <c r="D123" s="47">
        <v>536806.70600000001</v>
      </c>
      <c r="E123" s="47">
        <v>205553.36199999996</v>
      </c>
      <c r="F123" s="47">
        <v>47247.747499999998</v>
      </c>
      <c r="G123" s="122">
        <v>1030848.1029999997</v>
      </c>
      <c r="H123" s="57"/>
      <c r="I123" s="128">
        <v>9.0868234373375714</v>
      </c>
      <c r="J123" s="60">
        <v>0.45840404906248011</v>
      </c>
      <c r="K123" s="60">
        <v>-3.9725914836008798</v>
      </c>
      <c r="L123" s="60">
        <v>-11.31625000163065</v>
      </c>
      <c r="M123" s="67">
        <v>0.78331811386902928</v>
      </c>
      <c r="N123" s="57"/>
      <c r="O123" s="128">
        <v>2.5582349075139632</v>
      </c>
      <c r="P123" s="60">
        <v>-0.89578689615291296</v>
      </c>
      <c r="Q123" s="60">
        <v>-6.3025191833911691</v>
      </c>
      <c r="R123" s="60">
        <v>2.7016973202677548</v>
      </c>
      <c r="S123" s="67">
        <v>-1.0612218705951619</v>
      </c>
      <c r="T123" s="57"/>
      <c r="U123" s="123">
        <v>1.3619624523035299</v>
      </c>
      <c r="V123" s="48">
        <v>-1.0621134632085187</v>
      </c>
      <c r="W123" s="48">
        <v>-4.63205403686338</v>
      </c>
      <c r="X123" s="48">
        <v>5.0719408119094425</v>
      </c>
      <c r="Y123" s="67">
        <v>-0.94861105529471956</v>
      </c>
    </row>
    <row r="124" spans="1:26" s="62" customFormat="1" ht="13.5" customHeight="1" x14ac:dyDescent="0.2">
      <c r="A124" s="55"/>
      <c r="B124" s="68" t="s">
        <v>40</v>
      </c>
      <c r="C124" s="69">
        <v>250102.39900000009</v>
      </c>
      <c r="D124" s="69">
        <v>571997.86500000022</v>
      </c>
      <c r="E124" s="69">
        <v>211945.58399999992</v>
      </c>
      <c r="F124" s="52">
        <v>49174.314000000006</v>
      </c>
      <c r="G124" s="129">
        <v>1083220.1620000002</v>
      </c>
      <c r="H124" s="57"/>
      <c r="I124" s="130">
        <v>13.955595830516401</v>
      </c>
      <c r="J124" s="70">
        <v>5.4316621943000456</v>
      </c>
      <c r="K124" s="70">
        <v>0.28040442550545208</v>
      </c>
      <c r="L124" s="70">
        <v>-12.660791084743877</v>
      </c>
      <c r="M124" s="72">
        <v>5.2018685397921445</v>
      </c>
      <c r="N124" s="57"/>
      <c r="O124" s="130">
        <v>3.6981046239623225</v>
      </c>
      <c r="P124" s="70">
        <v>-0.24705345462395201</v>
      </c>
      <c r="Q124" s="70">
        <v>-5.6195219504945015</v>
      </c>
      <c r="R124" s="70">
        <v>0.93946556608463538</v>
      </c>
      <c r="S124" s="72">
        <v>-0.41723692561301107</v>
      </c>
      <c r="T124" s="57"/>
      <c r="U124" s="131">
        <v>2.8908079903479944</v>
      </c>
      <c r="V124" s="71">
        <v>-1.0279151021351538</v>
      </c>
      <c r="W124" s="71">
        <v>-5.0343368593602804</v>
      </c>
      <c r="X124" s="71">
        <v>2.5761241340245533</v>
      </c>
      <c r="Y124" s="72">
        <v>-0.79982372088917941</v>
      </c>
    </row>
    <row r="125" spans="1:26" s="62" customFormat="1" ht="13.5" customHeight="1" x14ac:dyDescent="0.2">
      <c r="A125" s="55"/>
      <c r="B125" s="45" t="s">
        <v>41</v>
      </c>
      <c r="C125" s="47">
        <v>243692.34399999992</v>
      </c>
      <c r="D125" s="47">
        <v>567365.91950000008</v>
      </c>
      <c r="E125" s="47">
        <v>204609.29550000004</v>
      </c>
      <c r="F125" s="47">
        <v>48852.137499999997</v>
      </c>
      <c r="G125" s="122">
        <v>1064519.6965000003</v>
      </c>
      <c r="H125" s="57"/>
      <c r="I125" s="128">
        <v>10.133569575228066</v>
      </c>
      <c r="J125" s="60">
        <v>4.3619209709186038</v>
      </c>
      <c r="K125" s="60">
        <v>2.4533747036554701</v>
      </c>
      <c r="L125" s="60">
        <v>-13.757290533281918</v>
      </c>
      <c r="M125" s="67">
        <v>4.2342128566898083</v>
      </c>
      <c r="N125" s="57"/>
      <c r="O125" s="128">
        <v>4.2875593491878732</v>
      </c>
      <c r="P125" s="60">
        <v>0.18235145494338667</v>
      </c>
      <c r="Q125" s="60">
        <v>-4.8987410632272343</v>
      </c>
      <c r="R125" s="60">
        <v>-0.58115741884866168</v>
      </c>
      <c r="S125" s="67">
        <v>1.3239860252483027E-2</v>
      </c>
      <c r="T125" s="57"/>
      <c r="U125" s="123">
        <v>3.7056360242365542</v>
      </c>
      <c r="V125" s="48">
        <v>-0.64222604189295396</v>
      </c>
      <c r="W125" s="48">
        <v>-4.7504846148475082</v>
      </c>
      <c r="X125" s="48">
        <v>0.22939440455805027</v>
      </c>
      <c r="Y125" s="67">
        <v>-0.471914086960183</v>
      </c>
    </row>
    <row r="126" spans="1:26" s="62" customFormat="1" ht="13.5" customHeight="1" x14ac:dyDescent="0.2">
      <c r="A126" s="55"/>
      <c r="B126" s="68" t="s">
        <v>42</v>
      </c>
      <c r="C126" s="69">
        <v>222651.06599999996</v>
      </c>
      <c r="D126" s="69">
        <v>532637.61250000028</v>
      </c>
      <c r="E126" s="69">
        <v>173410.22350000002</v>
      </c>
      <c r="F126" s="52">
        <v>44684.825500000006</v>
      </c>
      <c r="G126" s="129">
        <v>973383.72750000004</v>
      </c>
      <c r="H126" s="57"/>
      <c r="I126" s="130">
        <v>5.7587553972153387</v>
      </c>
      <c r="J126" s="70">
        <v>2.234492802804084</v>
      </c>
      <c r="K126" s="70">
        <v>2.0050702766293682</v>
      </c>
      <c r="L126" s="70">
        <v>-5.0555811069451124</v>
      </c>
      <c r="M126" s="72">
        <v>2.6138455712383575</v>
      </c>
      <c r="N126" s="57"/>
      <c r="O126" s="130">
        <v>4.4054932680541015</v>
      </c>
      <c r="P126" s="70">
        <v>0.35055760520654644</v>
      </c>
      <c r="Q126" s="70">
        <v>-4.4110965277270253</v>
      </c>
      <c r="R126" s="70">
        <v>-0.93535873208209352</v>
      </c>
      <c r="S126" s="72">
        <v>0.21909267714792691</v>
      </c>
      <c r="T126" s="57"/>
      <c r="U126" s="131">
        <v>4.4054932680541015</v>
      </c>
      <c r="V126" s="71">
        <v>0.35055760520654644</v>
      </c>
      <c r="W126" s="71">
        <v>-4.4110965277270253</v>
      </c>
      <c r="X126" s="71">
        <v>-0.93535873208209352</v>
      </c>
      <c r="Y126" s="72">
        <v>0.21909267714792691</v>
      </c>
    </row>
    <row r="127" spans="1:26" s="62" customFormat="1" ht="13.5" customHeight="1" x14ac:dyDescent="0.2">
      <c r="A127" s="55">
        <v>2019</v>
      </c>
      <c r="B127" s="45" t="s">
        <v>43</v>
      </c>
      <c r="C127" s="47">
        <v>197390.44449999995</v>
      </c>
      <c r="D127" s="47">
        <v>506254.30099999992</v>
      </c>
      <c r="E127" s="47">
        <v>164533.74149999995</v>
      </c>
      <c r="F127" s="47">
        <v>48979.984000000004</v>
      </c>
      <c r="G127" s="122">
        <v>917158.47100000002</v>
      </c>
      <c r="H127" s="57"/>
      <c r="I127" s="128">
        <v>3.6498498774010386</v>
      </c>
      <c r="J127" s="60">
        <v>0.99205543394360518</v>
      </c>
      <c r="K127" s="60">
        <v>-0.32084018709164752</v>
      </c>
      <c r="L127" s="60">
        <v>-6.9020173539219911</v>
      </c>
      <c r="M127" s="67">
        <v>0.85363580706787445</v>
      </c>
      <c r="N127" s="57"/>
      <c r="O127" s="128">
        <v>3.6498498774010386</v>
      </c>
      <c r="P127" s="60">
        <v>0.99205543394360518</v>
      </c>
      <c r="Q127" s="60">
        <v>-0.32084018709164752</v>
      </c>
      <c r="R127" s="60">
        <v>-6.9020173539219911</v>
      </c>
      <c r="S127" s="67">
        <v>0.85363580706787445</v>
      </c>
      <c r="T127" s="57"/>
      <c r="U127" s="123">
        <v>4.823276477496961</v>
      </c>
      <c r="V127" s="48">
        <v>0.44149286220438455</v>
      </c>
      <c r="W127" s="48">
        <v>-4.1744392351071866</v>
      </c>
      <c r="X127" s="48">
        <v>-2.7470578263857846</v>
      </c>
      <c r="Y127" s="67">
        <v>0.31563744883726486</v>
      </c>
    </row>
    <row r="128" spans="1:26" s="62" customFormat="1" ht="13.5" customHeight="1" x14ac:dyDescent="0.2">
      <c r="B128" s="68" t="s">
        <v>44</v>
      </c>
      <c r="C128" s="69">
        <v>236243.43850000008</v>
      </c>
      <c r="D128" s="69">
        <v>495980.89299999975</v>
      </c>
      <c r="E128" s="69">
        <v>187826.76399999991</v>
      </c>
      <c r="F128" s="52">
        <v>52459.586499999983</v>
      </c>
      <c r="G128" s="129">
        <v>972510.6819999998</v>
      </c>
      <c r="H128" s="57"/>
      <c r="I128" s="130">
        <v>11.413193299463643</v>
      </c>
      <c r="J128" s="70">
        <v>-0.78819911298518264</v>
      </c>
      <c r="K128" s="70">
        <v>-5.3552132624065223</v>
      </c>
      <c r="L128" s="70">
        <v>4.7474165661081997</v>
      </c>
      <c r="M128" s="72">
        <v>1.2504317522159454</v>
      </c>
      <c r="N128" s="57"/>
      <c r="O128" s="130">
        <v>7.7398673006947405</v>
      </c>
      <c r="P128" s="70">
        <v>0.10313731907123724</v>
      </c>
      <c r="Q128" s="70">
        <v>-3.0692440529435174</v>
      </c>
      <c r="R128" s="70">
        <v>-1.2207574920815887</v>
      </c>
      <c r="S128" s="72">
        <v>1.0574560475387926</v>
      </c>
      <c r="T128" s="57"/>
      <c r="U128" s="131">
        <v>6.4082020237490838</v>
      </c>
      <c r="V128" s="71">
        <v>0.8699988089512658</v>
      </c>
      <c r="W128" s="71">
        <v>-4.566420625799168</v>
      </c>
      <c r="X128" s="71">
        <v>-2.5190712618863387</v>
      </c>
      <c r="Y128" s="72">
        <v>0.81534735995197138</v>
      </c>
    </row>
    <row r="129" spans="1:25" s="62" customFormat="1" ht="13.5" customHeight="1" x14ac:dyDescent="0.2">
      <c r="A129" s="73"/>
      <c r="B129" s="45" t="s">
        <v>45</v>
      </c>
      <c r="C129" s="47">
        <v>250441.89699999991</v>
      </c>
      <c r="D129" s="47">
        <v>537382.48500000034</v>
      </c>
      <c r="E129" s="47">
        <v>190777.17500000002</v>
      </c>
      <c r="F129" s="47">
        <v>57222.715499999998</v>
      </c>
      <c r="G129" s="122">
        <v>1035824.2725000002</v>
      </c>
      <c r="H129" s="57"/>
      <c r="I129" s="128">
        <v>14.457222735676439</v>
      </c>
      <c r="J129" s="60">
        <v>2.8661496729101827</v>
      </c>
      <c r="K129" s="60">
        <v>2.0126654198190153</v>
      </c>
      <c r="L129" s="60">
        <v>12.979102345640484</v>
      </c>
      <c r="M129" s="67">
        <v>5.8172986170422547</v>
      </c>
      <c r="N129" s="57"/>
      <c r="O129" s="128">
        <v>10.105609077053714</v>
      </c>
      <c r="P129" s="60">
        <v>1.0505069460772916</v>
      </c>
      <c r="Q129" s="60">
        <v>-1.3429392366417545</v>
      </c>
      <c r="R129" s="60">
        <v>3.4694588053675091</v>
      </c>
      <c r="S129" s="67">
        <v>2.6930057300522634</v>
      </c>
      <c r="T129" s="57"/>
      <c r="U129" s="123">
        <v>8.5517974884984795</v>
      </c>
      <c r="V129" s="48">
        <v>1.8481264177730594</v>
      </c>
      <c r="W129" s="48">
        <v>-3.1324849566790789</v>
      </c>
      <c r="X129" s="48">
        <v>-0.70390469787730581</v>
      </c>
      <c r="Y129" s="67">
        <v>2.186511563779888</v>
      </c>
    </row>
    <row r="130" spans="1:25" s="62" customFormat="1" ht="13.5" customHeight="1" x14ac:dyDescent="0.2">
      <c r="A130" s="73"/>
      <c r="B130" s="68" t="s">
        <v>33</v>
      </c>
      <c r="C130" s="69">
        <v>223598.03449999998</v>
      </c>
      <c r="D130" s="69">
        <v>542069.08049999992</v>
      </c>
      <c r="E130" s="69">
        <v>173670.52050000004</v>
      </c>
      <c r="F130" s="51">
        <v>51782.020999999993</v>
      </c>
      <c r="G130" s="129">
        <v>991119.65649999981</v>
      </c>
      <c r="H130" s="57"/>
      <c r="I130" s="130">
        <v>-0.71363501400855966</v>
      </c>
      <c r="J130" s="70">
        <v>-3.8623391597441525</v>
      </c>
      <c r="K130" s="70">
        <v>-9.6688316217997823</v>
      </c>
      <c r="L130" s="70">
        <v>4.5936218680931802</v>
      </c>
      <c r="M130" s="72">
        <v>-3.851293962777774</v>
      </c>
      <c r="N130" s="70"/>
      <c r="O130" s="130">
        <v>7.2272133412693904</v>
      </c>
      <c r="P130" s="70">
        <v>-0.2765095939753337</v>
      </c>
      <c r="Q130" s="70">
        <v>-3.4979665104846873</v>
      </c>
      <c r="R130" s="70">
        <v>3.7438234675542645</v>
      </c>
      <c r="S130" s="72">
        <v>0.95416660834007416</v>
      </c>
      <c r="T130" s="70"/>
      <c r="U130" s="130">
        <v>7.6724542532908231</v>
      </c>
      <c r="V130" s="70">
        <v>0.12999811251177107</v>
      </c>
      <c r="W130" s="70">
        <v>-4.4564180925286081</v>
      </c>
      <c r="X130" s="70">
        <v>-2.2630483077066117</v>
      </c>
      <c r="Y130" s="72">
        <v>0.73676830197568677</v>
      </c>
    </row>
    <row r="131" spans="1:25" s="62" customFormat="1" ht="13.5" customHeight="1" x14ac:dyDescent="0.2">
      <c r="A131" s="73"/>
      <c r="B131" s="45" t="s">
        <v>35</v>
      </c>
      <c r="C131" s="47">
        <v>254180.74799999993</v>
      </c>
      <c r="D131" s="47">
        <v>540717.82200000004</v>
      </c>
      <c r="E131" s="47">
        <v>201853.62649999995</v>
      </c>
      <c r="F131" s="46">
        <v>58211.191999999995</v>
      </c>
      <c r="G131" s="122">
        <v>1054963.3885000001</v>
      </c>
      <c r="H131" s="57"/>
      <c r="I131" s="128">
        <v>7.3431132892348927</v>
      </c>
      <c r="J131" s="60">
        <v>7.2498121648556122</v>
      </c>
      <c r="K131" s="60">
        <v>5.0080003760138823</v>
      </c>
      <c r="L131" s="60">
        <v>14.531119032985245</v>
      </c>
      <c r="M131" s="67">
        <v>7.2104159913769479</v>
      </c>
      <c r="N131" s="57"/>
      <c r="O131" s="128">
        <v>7.2525475623613289</v>
      </c>
      <c r="P131" s="60">
        <v>1.1876374188031207</v>
      </c>
      <c r="Q131" s="60">
        <v>-1.7492555402771046</v>
      </c>
      <c r="R131" s="60">
        <v>5.9051323568668721</v>
      </c>
      <c r="S131" s="67">
        <v>2.2199399846673202</v>
      </c>
      <c r="T131" s="57"/>
      <c r="U131" s="123">
        <v>7.9445473455679121</v>
      </c>
      <c r="V131" s="48">
        <v>0.98675976947271238</v>
      </c>
      <c r="W131" s="48">
        <v>-3.5539642158393718</v>
      </c>
      <c r="X131" s="48">
        <v>-1.9393909388022195</v>
      </c>
      <c r="Y131" s="67">
        <v>1.4576018523214174</v>
      </c>
    </row>
    <row r="132" spans="1:25" s="62" customFormat="1" ht="13.5" customHeight="1" x14ac:dyDescent="0.2">
      <c r="A132" s="73"/>
      <c r="B132" s="68" t="s">
        <v>36</v>
      </c>
      <c r="C132" s="69">
        <v>229692.05499999991</v>
      </c>
      <c r="D132" s="69">
        <v>510160.81849999994</v>
      </c>
      <c r="E132" s="69">
        <v>186050.88599999994</v>
      </c>
      <c r="F132" s="51">
        <v>53401.413499999988</v>
      </c>
      <c r="G132" s="129">
        <v>979305.17300000007</v>
      </c>
      <c r="H132" s="57"/>
      <c r="I132" s="130">
        <v>1.6157698530685991</v>
      </c>
      <c r="J132" s="70">
        <v>3.7854506039642501</v>
      </c>
      <c r="K132" s="70">
        <v>2.559184829413951</v>
      </c>
      <c r="L132" s="70">
        <v>20.768745494218123</v>
      </c>
      <c r="M132" s="72">
        <v>3.8258196183333268</v>
      </c>
      <c r="N132" s="70"/>
      <c r="O132" s="130">
        <v>6.2794257459876945</v>
      </c>
      <c r="P132" s="70">
        <v>1.6018085595627838</v>
      </c>
      <c r="Q132" s="70">
        <v>-1.0491760874344891</v>
      </c>
      <c r="R132" s="70">
        <v>8.1114169132132901</v>
      </c>
      <c r="S132" s="72">
        <v>2.4807875648631637</v>
      </c>
      <c r="T132" s="70"/>
      <c r="U132" s="130">
        <v>7.7643161164876631</v>
      </c>
      <c r="V132" s="70">
        <v>1.5893137870397709</v>
      </c>
      <c r="W132" s="70">
        <v>-2.3001026078105156</v>
      </c>
      <c r="X132" s="70">
        <v>5.340697186613852E-2</v>
      </c>
      <c r="Y132" s="72">
        <v>2.1042453043597078</v>
      </c>
    </row>
    <row r="133" spans="1:25" s="62" customFormat="1" ht="13.5" customHeight="1" x14ac:dyDescent="0.2">
      <c r="A133" s="73"/>
      <c r="B133" s="45" t="s">
        <v>37</v>
      </c>
      <c r="C133" s="47">
        <v>253725.77699999994</v>
      </c>
      <c r="D133" s="47">
        <v>590151.2294999999</v>
      </c>
      <c r="E133" s="47">
        <v>210880.217</v>
      </c>
      <c r="F133" s="46">
        <v>58370.525500000003</v>
      </c>
      <c r="G133" s="122">
        <v>1113127.7490000003</v>
      </c>
      <c r="H133" s="57"/>
      <c r="I133" s="128">
        <v>8.7128807191511015</v>
      </c>
      <c r="J133" s="60">
        <v>12.430559902193082</v>
      </c>
      <c r="K133" s="60">
        <v>15.688581836791599</v>
      </c>
      <c r="L133" s="60">
        <v>18.073278890113926</v>
      </c>
      <c r="M133" s="67">
        <v>12.435773625054793</v>
      </c>
      <c r="N133" s="57"/>
      <c r="O133" s="128">
        <v>6.6475717259115896</v>
      </c>
      <c r="P133" s="60">
        <v>3.1771727450870912</v>
      </c>
      <c r="Q133" s="60">
        <v>1.3000828867896246</v>
      </c>
      <c r="R133" s="60">
        <v>9.5293018430733412</v>
      </c>
      <c r="S133" s="67">
        <v>3.93080822349323</v>
      </c>
      <c r="T133" s="57"/>
      <c r="U133" s="123">
        <v>7.9304418183683936</v>
      </c>
      <c r="V133" s="48">
        <v>3.2351881756065097</v>
      </c>
      <c r="W133" s="48">
        <v>9.8042976965629691E-2</v>
      </c>
      <c r="X133" s="48">
        <v>1.6824151770457973</v>
      </c>
      <c r="Y133" s="67">
        <v>3.5862821899536925</v>
      </c>
    </row>
    <row r="134" spans="1:25" s="62" customFormat="1" ht="13.5" customHeight="1" x14ac:dyDescent="0.2">
      <c r="A134" s="73"/>
      <c r="B134" s="68" t="s">
        <v>38</v>
      </c>
      <c r="C134" s="69">
        <v>253148.91299999997</v>
      </c>
      <c r="D134" s="69">
        <v>583977.09400000016</v>
      </c>
      <c r="E134" s="69">
        <v>201432.73950000008</v>
      </c>
      <c r="F134" s="51">
        <v>60741.766999999993</v>
      </c>
      <c r="G134" s="129">
        <v>1099300.5135000004</v>
      </c>
      <c r="H134" s="57"/>
      <c r="I134" s="130">
        <v>4.7929061815115119</v>
      </c>
      <c r="J134" s="70">
        <v>3.979868779024585</v>
      </c>
      <c r="K134" s="70">
        <v>-2.4059642861026731</v>
      </c>
      <c r="L134" s="70">
        <v>17.521295302389291</v>
      </c>
      <c r="M134" s="72">
        <v>3.5824974675066699</v>
      </c>
      <c r="N134" s="70"/>
      <c r="O134" s="130">
        <v>6.3964730525946578</v>
      </c>
      <c r="P134" s="70">
        <v>3.2852892872933666</v>
      </c>
      <c r="Q134" s="70">
        <v>0.79186461530011343</v>
      </c>
      <c r="R134" s="70">
        <v>10.56453127638828</v>
      </c>
      <c r="S134" s="72">
        <v>3.8837670286544892</v>
      </c>
      <c r="T134" s="70"/>
      <c r="U134" s="130">
        <v>7.5056043546140216</v>
      </c>
      <c r="V134" s="70">
        <v>3.2364489174511846</v>
      </c>
      <c r="W134" s="70">
        <v>0.53541305886652424</v>
      </c>
      <c r="X134" s="70">
        <v>3.0743920859512883</v>
      </c>
      <c r="Y134" s="72">
        <v>3.6598040347654717</v>
      </c>
    </row>
    <row r="135" spans="1:25" s="62" customFormat="1" ht="13.5" customHeight="1" x14ac:dyDescent="0.2">
      <c r="A135" s="73"/>
      <c r="B135" s="45" t="s">
        <v>39</v>
      </c>
      <c r="C135" s="47">
        <v>234637.09299999999</v>
      </c>
      <c r="D135" s="47">
        <v>586285.8820000001</v>
      </c>
      <c r="E135" s="47">
        <v>199959.03450000007</v>
      </c>
      <c r="F135" s="46">
        <v>57529.714000000007</v>
      </c>
      <c r="G135" s="122">
        <v>1078411.7235000001</v>
      </c>
      <c r="H135" s="57"/>
      <c r="I135" s="128">
        <v>-2.7371856369554592</v>
      </c>
      <c r="J135" s="60">
        <v>9.2173170429804827</v>
      </c>
      <c r="K135" s="60">
        <v>-2.7215937728130655</v>
      </c>
      <c r="L135" s="60">
        <v>21.761813089608168</v>
      </c>
      <c r="M135" s="67">
        <v>4.6140280378437382</v>
      </c>
      <c r="N135" s="57"/>
      <c r="O135" s="128">
        <v>5.308655807634139</v>
      </c>
      <c r="P135" s="60">
        <v>3.9618734042115875</v>
      </c>
      <c r="Q135" s="60">
        <v>0.36968667106280861</v>
      </c>
      <c r="R135" s="60">
        <v>11.750035099155426</v>
      </c>
      <c r="S135" s="67">
        <v>3.9684549544612082</v>
      </c>
      <c r="T135" s="57"/>
      <c r="U135" s="123">
        <v>6.451864094522989</v>
      </c>
      <c r="V135" s="48">
        <v>3.9800770425389373</v>
      </c>
      <c r="W135" s="48">
        <v>0.66434699236413053</v>
      </c>
      <c r="X135" s="48">
        <v>5.7953105602042427</v>
      </c>
      <c r="Y135" s="67">
        <v>3.9900253682131819</v>
      </c>
    </row>
    <row r="136" spans="1:25" s="62" customFormat="1" ht="13.5" customHeight="1" x14ac:dyDescent="0.2">
      <c r="A136" s="73"/>
      <c r="B136" s="68" t="s">
        <v>40</v>
      </c>
      <c r="C136" s="69">
        <v>250053.06449999998</v>
      </c>
      <c r="D136" s="69">
        <v>580178.63450000004</v>
      </c>
      <c r="E136" s="69">
        <v>218082.85550000003</v>
      </c>
      <c r="F136" s="51">
        <v>62571.153999999995</v>
      </c>
      <c r="G136" s="129">
        <v>1110885.7084999997</v>
      </c>
      <c r="H136" s="57"/>
      <c r="I136" s="130">
        <v>-1.9725720423863891E-2</v>
      </c>
      <c r="J136" s="70">
        <v>1.430209796325002</v>
      </c>
      <c r="K136" s="70">
        <v>2.8956826484293003</v>
      </c>
      <c r="L136" s="70">
        <v>27.243572731894105</v>
      </c>
      <c r="M136" s="72">
        <v>2.5540095606159383</v>
      </c>
      <c r="N136" s="70"/>
      <c r="O136" s="130">
        <v>4.7230423262349746</v>
      </c>
      <c r="P136" s="70">
        <v>3.6875335233680318</v>
      </c>
      <c r="Q136" s="70">
        <v>0.64814915154116193</v>
      </c>
      <c r="R136" s="70">
        <v>13.28783666523492</v>
      </c>
      <c r="S136" s="72">
        <v>3.8148120527592653</v>
      </c>
      <c r="T136" s="70"/>
      <c r="U136" s="130">
        <v>5.2457640589886694</v>
      </c>
      <c r="V136" s="70">
        <v>3.6259875156069228</v>
      </c>
      <c r="W136" s="70">
        <v>0.90605397341283833</v>
      </c>
      <c r="X136" s="70">
        <v>9.2900019750951088</v>
      </c>
      <c r="Y136" s="72">
        <v>3.7552829723121732</v>
      </c>
    </row>
    <row r="137" spans="1:25" s="62" customFormat="1" ht="13.5" customHeight="1" x14ac:dyDescent="0.2">
      <c r="A137" s="73"/>
      <c r="B137" s="47" t="s">
        <v>41</v>
      </c>
      <c r="C137" s="47">
        <v>235634.93299999999</v>
      </c>
      <c r="D137" s="47">
        <v>590806.11600000015</v>
      </c>
      <c r="E137" s="47">
        <v>194483.00500000003</v>
      </c>
      <c r="F137" s="46">
        <v>62378.732500000006</v>
      </c>
      <c r="G137" s="122">
        <v>1083302.7865000004</v>
      </c>
      <c r="H137" s="57"/>
      <c r="I137" s="128">
        <v>-3.3063865970282365</v>
      </c>
      <c r="J137" s="60">
        <v>4.1314072090648466</v>
      </c>
      <c r="K137" s="60">
        <v>-4.9490862452043416</v>
      </c>
      <c r="L137" s="60">
        <v>27.688849848177071</v>
      </c>
      <c r="M137" s="67">
        <v>1.7644661777284512</v>
      </c>
      <c r="N137" s="70"/>
      <c r="O137" s="128">
        <v>3.9463618398683877</v>
      </c>
      <c r="P137" s="60">
        <v>3.7306132511176315</v>
      </c>
      <c r="Q137" s="60">
        <v>0.1097709799655604</v>
      </c>
      <c r="R137" s="60">
        <v>14.580385025852877</v>
      </c>
      <c r="S137" s="67">
        <v>3.6170507458096495</v>
      </c>
      <c r="T137" s="70"/>
      <c r="U137" s="123">
        <v>4.0861343769708327</v>
      </c>
      <c r="V137" s="48">
        <v>3.6081869475246293</v>
      </c>
      <c r="W137" s="48">
        <v>0.25002932328457916</v>
      </c>
      <c r="X137" s="48">
        <v>13.017612694176989</v>
      </c>
      <c r="Y137" s="49">
        <v>3.5376509984355664</v>
      </c>
    </row>
    <row r="138" spans="1:25" s="62" customFormat="1" ht="13.5" customHeight="1" x14ac:dyDescent="0.2">
      <c r="A138" s="73"/>
      <c r="B138" s="68" t="s">
        <v>42</v>
      </c>
      <c r="C138" s="69">
        <v>236446.14049999995</v>
      </c>
      <c r="D138" s="69">
        <v>594386.04200000002</v>
      </c>
      <c r="E138" s="69">
        <v>189369.82749999998</v>
      </c>
      <c r="F138" s="51">
        <v>59204.927499999991</v>
      </c>
      <c r="G138" s="129">
        <v>1079406.9374999995</v>
      </c>
      <c r="H138" s="57"/>
      <c r="I138" s="130">
        <v>6.1958268369575222</v>
      </c>
      <c r="J138" s="70">
        <v>11.592953267077007</v>
      </c>
      <c r="K138" s="70">
        <v>9.2033812527783141</v>
      </c>
      <c r="L138" s="70">
        <v>32.494480704640949</v>
      </c>
      <c r="M138" s="72">
        <v>10.892231604518926</v>
      </c>
      <c r="N138" s="57"/>
      <c r="O138" s="130">
        <v>4.1290205564670828</v>
      </c>
      <c r="P138" s="70">
        <v>4.3871576165532389</v>
      </c>
      <c r="Q138" s="70">
        <v>0.79520406624654072</v>
      </c>
      <c r="R138" s="70">
        <v>15.939507896054138</v>
      </c>
      <c r="S138" s="72">
        <v>4.2066834903879453</v>
      </c>
      <c r="T138" s="57"/>
      <c r="U138" s="130">
        <v>4.1290205564670828</v>
      </c>
      <c r="V138" s="70">
        <v>4.3871576165532389</v>
      </c>
      <c r="W138" s="70">
        <v>0.79520406624654072</v>
      </c>
      <c r="X138" s="70">
        <v>15.939507896054138</v>
      </c>
      <c r="Y138" s="72">
        <v>4.2066834903879453</v>
      </c>
    </row>
    <row r="139" spans="1:25" s="62" customFormat="1" ht="13.5" customHeight="1" x14ac:dyDescent="0.2">
      <c r="A139" s="73">
        <v>2020</v>
      </c>
      <c r="B139" s="45" t="s">
        <v>43</v>
      </c>
      <c r="C139" s="47">
        <v>192569.5064999999</v>
      </c>
      <c r="D139" s="47">
        <v>567340.0194999997</v>
      </c>
      <c r="E139" s="47">
        <v>171294.29249999998</v>
      </c>
      <c r="F139" s="46">
        <v>63497.480499999998</v>
      </c>
      <c r="G139" s="122">
        <v>994701.29899999988</v>
      </c>
      <c r="H139" s="57"/>
      <c r="I139" s="128">
        <v>-2.4423360574579647</v>
      </c>
      <c r="J139" s="60">
        <v>12.066212253276206</v>
      </c>
      <c r="K139" s="60">
        <v>4.1089146447204712</v>
      </c>
      <c r="L139" s="60">
        <v>29.639651372691333</v>
      </c>
      <c r="M139" s="67">
        <v>8.4546815465219538</v>
      </c>
      <c r="N139" s="70"/>
      <c r="O139" s="128">
        <v>-2.4423360574579647</v>
      </c>
      <c r="P139" s="60">
        <v>12.066212253276206</v>
      </c>
      <c r="Q139" s="60">
        <v>4.1089146447204712</v>
      </c>
      <c r="R139" s="60">
        <v>29.639651372691333</v>
      </c>
      <c r="S139" s="67">
        <v>8.4546815465219538</v>
      </c>
      <c r="T139" s="70"/>
      <c r="U139" s="123">
        <v>3.6903511826845659</v>
      </c>
      <c r="V139" s="48">
        <v>5.2627691657294235</v>
      </c>
      <c r="W139" s="48">
        <v>1.1123365421619837</v>
      </c>
      <c r="X139" s="48">
        <v>19.138920164340206</v>
      </c>
      <c r="Y139" s="49">
        <v>4.7846015048277621</v>
      </c>
    </row>
    <row r="140" spans="1:25" x14ac:dyDescent="0.25">
      <c r="A140" s="132"/>
      <c r="B140" s="74" t="s">
        <v>44</v>
      </c>
      <c r="C140" s="77">
        <v>244020.92349999992</v>
      </c>
      <c r="D140" s="77">
        <v>513638.75099999987</v>
      </c>
      <c r="E140" s="77">
        <v>200267.12250000006</v>
      </c>
      <c r="F140" s="51">
        <v>66605.98</v>
      </c>
      <c r="G140" s="133">
        <v>1024532.777</v>
      </c>
      <c r="H140" s="134"/>
      <c r="I140" s="135">
        <v>3.2921485774936485</v>
      </c>
      <c r="J140" s="136">
        <v>3.560189162367621</v>
      </c>
      <c r="K140" s="136">
        <v>6.6233151416057865</v>
      </c>
      <c r="L140" s="136">
        <v>26.966269549227235</v>
      </c>
      <c r="M140" s="137">
        <v>5.3492569246658519</v>
      </c>
      <c r="N140" s="134"/>
      <c r="O140" s="135">
        <v>0.68180719171333237</v>
      </c>
      <c r="P140" s="136">
        <v>7.8567961863051465</v>
      </c>
      <c r="Q140" s="136">
        <v>5.4492229407929926</v>
      </c>
      <c r="R140" s="136">
        <v>28.257108994758624</v>
      </c>
      <c r="S140" s="137">
        <v>6.8564871683651774</v>
      </c>
      <c r="T140" s="138"/>
      <c r="U140" s="139">
        <v>3.0659138317284516</v>
      </c>
      <c r="V140" s="78">
        <v>5.6045740634641987</v>
      </c>
      <c r="W140" s="78">
        <v>2.1250707885156288</v>
      </c>
      <c r="X140" s="78">
        <v>21.063941602068567</v>
      </c>
      <c r="Y140" s="79">
        <v>5.1124276968159705</v>
      </c>
    </row>
    <row r="141" spans="1:25" s="132" customFormat="1" x14ac:dyDescent="0.25">
      <c r="B141" s="45" t="s">
        <v>45</v>
      </c>
      <c r="C141" s="47">
        <v>161437.58500000002</v>
      </c>
      <c r="D141" s="47">
        <v>378068.52749999991</v>
      </c>
      <c r="E141" s="47">
        <v>154881.05900000001</v>
      </c>
      <c r="F141" s="46">
        <v>45302.249499999998</v>
      </c>
      <c r="G141" s="122">
        <v>739689.42099999986</v>
      </c>
      <c r="H141" s="57"/>
      <c r="I141" s="128">
        <v>-35.538906655063357</v>
      </c>
      <c r="J141" s="60">
        <v>-29.646287690228746</v>
      </c>
      <c r="K141" s="60">
        <v>-18.81572887322605</v>
      </c>
      <c r="L141" s="60">
        <v>-20.83170275272937</v>
      </c>
      <c r="M141" s="67">
        <v>-28.589294474174451</v>
      </c>
      <c r="N141" s="70"/>
      <c r="O141" s="128">
        <v>-12.578689016003466</v>
      </c>
      <c r="P141" s="60">
        <v>-5.233142103975581</v>
      </c>
      <c r="Q141" s="60">
        <v>-3.0738442754755368</v>
      </c>
      <c r="R141" s="60">
        <v>10.552869508006467</v>
      </c>
      <c r="S141" s="67">
        <v>-5.6937379194940974</v>
      </c>
      <c r="T141" s="70"/>
      <c r="U141" s="123">
        <v>-1.2698486040032719</v>
      </c>
      <c r="V141" s="48">
        <v>2.8658829002721404</v>
      </c>
      <c r="W141" s="48">
        <v>0.39214338657076553</v>
      </c>
      <c r="X141" s="48">
        <v>17.718975925803008</v>
      </c>
      <c r="Y141" s="49">
        <v>2.167146770088209</v>
      </c>
    </row>
    <row r="142" spans="1:25" s="132" customFormat="1" x14ac:dyDescent="0.25">
      <c r="B142" s="74" t="s">
        <v>33</v>
      </c>
      <c r="C142" s="77">
        <v>12558.045499999998</v>
      </c>
      <c r="D142" s="77">
        <v>192407.47849999994</v>
      </c>
      <c r="E142" s="77">
        <v>28778.992499999997</v>
      </c>
      <c r="F142" s="51">
        <v>8669.1684999999998</v>
      </c>
      <c r="G142" s="133">
        <v>242413.68499999997</v>
      </c>
      <c r="H142" s="134"/>
      <c r="I142" s="139">
        <v>-94.383651212282899</v>
      </c>
      <c r="J142" s="78">
        <v>-64.504989230796014</v>
      </c>
      <c r="K142" s="78">
        <v>-83.428970894343593</v>
      </c>
      <c r="L142" s="78">
        <v>-83.258342697748319</v>
      </c>
      <c r="M142" s="79">
        <v>-75.541431005813166</v>
      </c>
      <c r="N142" s="134"/>
      <c r="O142" s="139">
        <v>-32.730673646639602</v>
      </c>
      <c r="P142" s="78">
        <v>-20.667469831212159</v>
      </c>
      <c r="Q142" s="78">
        <v>-22.542534289447929</v>
      </c>
      <c r="R142" s="78">
        <v>-12.530359635720629</v>
      </c>
      <c r="S142" s="79">
        <v>-23.369066099646957</v>
      </c>
      <c r="T142" s="138"/>
      <c r="U142" s="139">
        <v>-8.7419056362141276</v>
      </c>
      <c r="V142" s="78">
        <v>-2.2694224451978613</v>
      </c>
      <c r="W142" s="78">
        <v>-5.1572701706594728</v>
      </c>
      <c r="X142" s="78">
        <v>10.043408056525436</v>
      </c>
      <c r="Y142" s="79">
        <v>-3.710991817029111</v>
      </c>
    </row>
    <row r="143" spans="1:25" s="132" customFormat="1" x14ac:dyDescent="0.25">
      <c r="B143" s="45" t="s">
        <v>35</v>
      </c>
      <c r="C143" s="47">
        <v>120749.27451724242</v>
      </c>
      <c r="D143" s="47">
        <v>418655.77401347278</v>
      </c>
      <c r="E143" s="47">
        <v>127786.66394614601</v>
      </c>
      <c r="F143" s="46">
        <v>38729.302994674683</v>
      </c>
      <c r="G143" s="122">
        <v>705921.01547153608</v>
      </c>
      <c r="H143" s="57"/>
      <c r="I143" s="123">
        <v>-52.494720600459303</v>
      </c>
      <c r="J143" s="48">
        <v>-22.574075242248497</v>
      </c>
      <c r="K143" s="48">
        <v>-36.693401965633718</v>
      </c>
      <c r="L143" s="48">
        <v>-33.46760019160115</v>
      </c>
      <c r="M143" s="49">
        <v>-33.085733290209234</v>
      </c>
      <c r="N143" s="70"/>
      <c r="O143" s="123">
        <v>-37.054485249547533</v>
      </c>
      <c r="P143" s="48">
        <v>-21.060595870017082</v>
      </c>
      <c r="Q143" s="48">
        <v>-25.651843801450852</v>
      </c>
      <c r="R143" s="48">
        <v>-17.066956632562835</v>
      </c>
      <c r="S143" s="49">
        <v>-25.430932834496048</v>
      </c>
      <c r="T143" s="70"/>
      <c r="U143" s="123">
        <v>-14.03519347583439</v>
      </c>
      <c r="V143" s="48">
        <v>-4.731217545276138</v>
      </c>
      <c r="W143" s="48">
        <v>-8.7994497270272092</v>
      </c>
      <c r="X143" s="48">
        <v>5.4720030185745543</v>
      </c>
      <c r="Y143" s="49">
        <v>-7.1551135973654709</v>
      </c>
    </row>
    <row r="144" spans="1:25" s="132" customFormat="1" x14ac:dyDescent="0.25">
      <c r="B144" s="74" t="s">
        <v>36</v>
      </c>
      <c r="C144" s="77">
        <v>178289.6257248841</v>
      </c>
      <c r="D144" s="77">
        <v>515418.50894711248</v>
      </c>
      <c r="E144" s="77">
        <v>162568.10898935987</v>
      </c>
      <c r="F144" s="51">
        <v>48678.506489409454</v>
      </c>
      <c r="G144" s="133">
        <v>904954.75015076599</v>
      </c>
      <c r="H144" s="134"/>
      <c r="I144" s="139">
        <v>-22.378845134680788</v>
      </c>
      <c r="J144" s="78">
        <v>1.0305947176757968</v>
      </c>
      <c r="K144" s="78">
        <v>-12.621695878750117</v>
      </c>
      <c r="L144" s="78">
        <v>-8.8441610456444835</v>
      </c>
      <c r="M144" s="79">
        <v>-7.5921607379515024</v>
      </c>
      <c r="N144" s="134"/>
      <c r="O144" s="139">
        <v>-34.632088547897553</v>
      </c>
      <c r="P144" s="78">
        <v>-17.462886506357236</v>
      </c>
      <c r="Q144" s="78">
        <v>-23.457363249082746</v>
      </c>
      <c r="R144" s="78">
        <v>-15.703505359760229</v>
      </c>
      <c r="S144" s="79">
        <v>-22.495300294535227</v>
      </c>
      <c r="T144" s="138"/>
      <c r="U144" s="139">
        <v>-15.966438462844778</v>
      </c>
      <c r="V144" s="78">
        <v>-4.9252070707291153</v>
      </c>
      <c r="W144" s="78">
        <v>-10.010366730917511</v>
      </c>
      <c r="X144" s="78">
        <v>3.1219701638450346</v>
      </c>
      <c r="Y144" s="79">
        <v>-8.042500589911981</v>
      </c>
    </row>
    <row r="145" spans="1:26" s="132" customFormat="1" x14ac:dyDescent="0.25">
      <c r="B145" s="45" t="s">
        <v>37</v>
      </c>
      <c r="C145" s="47">
        <v>209398.82681388108</v>
      </c>
      <c r="D145" s="47">
        <v>629202.18104726099</v>
      </c>
      <c r="E145" s="47">
        <v>194331.33992895429</v>
      </c>
      <c r="F145" s="46">
        <v>60127.073463428504</v>
      </c>
      <c r="G145" s="122">
        <v>1093059.4212535247</v>
      </c>
      <c r="H145" s="57"/>
      <c r="I145" s="123">
        <v>-17.470416569507194</v>
      </c>
      <c r="J145" s="48">
        <v>6.6171092417017547</v>
      </c>
      <c r="K145" s="48">
        <v>-7.8475246784508528</v>
      </c>
      <c r="L145" s="48">
        <v>3.0093064065844288</v>
      </c>
      <c r="M145" s="49">
        <v>-1.8028773215387304</v>
      </c>
      <c r="N145" s="70"/>
      <c r="O145" s="123">
        <v>-31.985500316129716</v>
      </c>
      <c r="P145" s="48">
        <v>-13.645556177086249</v>
      </c>
      <c r="Q145" s="48">
        <v>-20.955216826132045</v>
      </c>
      <c r="R145" s="48">
        <v>-12.832322718133497</v>
      </c>
      <c r="S145" s="49">
        <v>-19.234643502410563</v>
      </c>
      <c r="T145" s="70"/>
      <c r="U145" s="123">
        <v>-18.125503042401505</v>
      </c>
      <c r="V145" s="48">
        <v>-5.2791769741217536</v>
      </c>
      <c r="W145" s="48">
        <v>-11.834899060429166</v>
      </c>
      <c r="X145" s="48">
        <v>1.9232237254448705</v>
      </c>
      <c r="Y145" s="49">
        <v>-9.1281043665744477</v>
      </c>
    </row>
    <row r="146" spans="1:26" s="132" customFormat="1" x14ac:dyDescent="0.25">
      <c r="B146" s="74" t="s">
        <v>38</v>
      </c>
      <c r="C146" s="77">
        <v>207525.33349755852</v>
      </c>
      <c r="D146" s="77">
        <v>589874.82036168617</v>
      </c>
      <c r="E146" s="77">
        <v>189811.91847333906</v>
      </c>
      <c r="F146" s="51">
        <v>64861.933986747776</v>
      </c>
      <c r="G146" s="133">
        <v>1052074.0063193317</v>
      </c>
      <c r="H146" s="134"/>
      <c r="I146" s="139">
        <v>-18.022427575046095</v>
      </c>
      <c r="J146" s="78">
        <v>1.0099242628318024</v>
      </c>
      <c r="K146" s="78">
        <v>-5.7690825510820218</v>
      </c>
      <c r="L146" s="78">
        <v>6.7830871412545264</v>
      </c>
      <c r="M146" s="79">
        <v>-4.296050679564118</v>
      </c>
      <c r="N146" s="134"/>
      <c r="O146" s="139">
        <v>-30.123565521897916</v>
      </c>
      <c r="P146" s="78">
        <v>-11.658309015353609</v>
      </c>
      <c r="Q146" s="78">
        <v>-18.938781185040895</v>
      </c>
      <c r="R146" s="78">
        <v>-10.131602355549603</v>
      </c>
      <c r="S146" s="79">
        <v>-17.222959154980316</v>
      </c>
      <c r="T146" s="138"/>
      <c r="U146" s="139">
        <v>-20.054814855500226</v>
      </c>
      <c r="V146" s="78">
        <v>-5.5136058694567964</v>
      </c>
      <c r="W146" s="78">
        <v>-12.14808878284181</v>
      </c>
      <c r="X146" s="78">
        <v>1.1135603837318655</v>
      </c>
      <c r="Y146" s="79">
        <v>-9.7921274028719694</v>
      </c>
    </row>
    <row r="147" spans="1:26" s="132" customFormat="1" x14ac:dyDescent="0.25">
      <c r="B147" s="45" t="s">
        <v>39</v>
      </c>
      <c r="C147" s="47">
        <v>221153.48424987792</v>
      </c>
      <c r="D147" s="47">
        <v>624892.87425844546</v>
      </c>
      <c r="E147" s="47">
        <v>216761.35346888538</v>
      </c>
      <c r="F147" s="46">
        <v>68395.652472536778</v>
      </c>
      <c r="G147" s="122">
        <v>1131203.3644497455</v>
      </c>
      <c r="H147" s="57"/>
      <c r="I147" s="123">
        <v>-5.7465802093457086</v>
      </c>
      <c r="J147" s="48">
        <v>6.5850114157184123</v>
      </c>
      <c r="K147" s="48">
        <v>8.4028806254739692</v>
      </c>
      <c r="L147" s="48">
        <v>18.887523884677691</v>
      </c>
      <c r="M147" s="49">
        <v>4.8953140808233542</v>
      </c>
      <c r="N147" s="70"/>
      <c r="O147" s="123">
        <v>-27.442089492690187</v>
      </c>
      <c r="P147" s="48">
        <v>-9.4723605602411141</v>
      </c>
      <c r="Q147" s="48">
        <v>-15.754587241479712</v>
      </c>
      <c r="R147" s="48">
        <v>-6.7839672002984059</v>
      </c>
      <c r="S147" s="49">
        <v>-14.641989275414986</v>
      </c>
      <c r="T147" s="70"/>
      <c r="U147" s="123">
        <v>-20.342748196826491</v>
      </c>
      <c r="V147" s="48">
        <v>-5.6376594956037565</v>
      </c>
      <c r="W147" s="48">
        <v>-11.206714049556339</v>
      </c>
      <c r="X147" s="48">
        <v>1.186754740455882</v>
      </c>
      <c r="Y147" s="49">
        <v>-9.7121659490625376</v>
      </c>
    </row>
    <row r="148" spans="1:26" s="132" customFormat="1" x14ac:dyDescent="0.25">
      <c r="B148" s="74" t="s">
        <v>40</v>
      </c>
      <c r="C148" s="77">
        <v>227630.35200933833</v>
      </c>
      <c r="D148" s="77">
        <v>641551.24907258095</v>
      </c>
      <c r="E148" s="77">
        <v>227159.4044506035</v>
      </c>
      <c r="F148" s="51">
        <v>72772.162486097805</v>
      </c>
      <c r="G148" s="133">
        <v>1169113.1680186209</v>
      </c>
      <c r="H148" s="134"/>
      <c r="I148" s="139">
        <v>-8.9671816402240694</v>
      </c>
      <c r="J148" s="78">
        <v>10.578227277443958</v>
      </c>
      <c r="K148" s="78">
        <v>4.1619727189437157</v>
      </c>
      <c r="L148" s="78">
        <v>16.303053138668048</v>
      </c>
      <c r="M148" s="79">
        <v>5.2415346667159923</v>
      </c>
      <c r="N148" s="134"/>
      <c r="O148" s="139">
        <v>-25.503570295114883</v>
      </c>
      <c r="P148" s="78">
        <v>-7.346910835880422</v>
      </c>
      <c r="Q148" s="78">
        <v>-13.509983302221855</v>
      </c>
      <c r="R148" s="78">
        <v>-4.2101946538498112</v>
      </c>
      <c r="S148" s="79">
        <v>-12.508389317377933</v>
      </c>
      <c r="T148" s="138"/>
      <c r="U148" s="139">
        <v>-21.128281394076026</v>
      </c>
      <c r="V148" s="78">
        <v>-4.8214153369758606</v>
      </c>
      <c r="W148" s="78">
        <v>-11.049907850992426</v>
      </c>
      <c r="X148" s="78">
        <v>0.67441767575861888</v>
      </c>
      <c r="Y148" s="79">
        <v>-9.443824817336278</v>
      </c>
    </row>
    <row r="149" spans="1:26" s="132" customFormat="1" x14ac:dyDescent="0.25">
      <c r="B149" s="45" t="s">
        <v>41</v>
      </c>
      <c r="C149" s="47">
        <v>206029.97934619835</v>
      </c>
      <c r="D149" s="47">
        <v>632677.43111842556</v>
      </c>
      <c r="E149" s="47">
        <v>212725.21350847624</v>
      </c>
      <c r="F149" s="46">
        <v>70558.405498485386</v>
      </c>
      <c r="G149" s="122">
        <v>1121991.0294715855</v>
      </c>
      <c r="H149" s="57"/>
      <c r="I149" s="123">
        <v>-12.563906920287423</v>
      </c>
      <c r="J149" s="48">
        <v>7.0871499100096287</v>
      </c>
      <c r="K149" s="48">
        <v>9.3798471020520253</v>
      </c>
      <c r="L149" s="48">
        <v>13.11291953308826</v>
      </c>
      <c r="M149" s="49">
        <v>3.571323129019305</v>
      </c>
      <c r="N149" s="70"/>
      <c r="O149" s="123">
        <v>-24.339258731880435</v>
      </c>
      <c r="P149" s="48">
        <v>-5.9406144154620506</v>
      </c>
      <c r="Q149" s="48">
        <v>-11.419550196697742</v>
      </c>
      <c r="R149" s="48">
        <v>-2.4774984690673847</v>
      </c>
      <c r="S149" s="49">
        <v>-10.985187656149193</v>
      </c>
      <c r="T149" s="70"/>
      <c r="U149" s="123">
        <v>-21.946538446020767</v>
      </c>
      <c r="V149" s="48">
        <v>-4.524879818524056</v>
      </c>
      <c r="W149" s="48">
        <v>-9.8666678507468362</v>
      </c>
      <c r="X149" s="48">
        <v>-0.13926990434805475</v>
      </c>
      <c r="Y149" s="49">
        <v>-9.2691251499335721</v>
      </c>
    </row>
    <row r="150" spans="1:26" s="132" customFormat="1" x14ac:dyDescent="0.25">
      <c r="B150" s="74" t="s">
        <v>42</v>
      </c>
      <c r="C150" s="77">
        <v>197000.4855984631</v>
      </c>
      <c r="D150" s="77">
        <v>611361.48988002562</v>
      </c>
      <c r="E150" s="77">
        <v>184427.94446081491</v>
      </c>
      <c r="F150" s="51">
        <v>61526.631986924651</v>
      </c>
      <c r="G150" s="133">
        <v>1054316.5519262285</v>
      </c>
      <c r="H150" s="134"/>
      <c r="I150" s="139">
        <v>-16.682723100543427</v>
      </c>
      <c r="J150" s="78">
        <v>2.8559634110697232</v>
      </c>
      <c r="K150" s="78">
        <v>-2.6096464808709214</v>
      </c>
      <c r="L150" s="78">
        <v>3.9214717169017206</v>
      </c>
      <c r="M150" s="79">
        <v>-2.3244602848192386</v>
      </c>
      <c r="N150" s="134"/>
      <c r="O150" s="139">
        <v>-23.705200511561074</v>
      </c>
      <c r="P150" s="78">
        <v>-5.1553503838443078</v>
      </c>
      <c r="Q150" s="78">
        <v>-10.700107669755667</v>
      </c>
      <c r="R150" s="78">
        <v>-1.9226936146360458</v>
      </c>
      <c r="S150" s="79">
        <v>-10.238227018867846</v>
      </c>
      <c r="T150" s="138"/>
      <c r="U150" s="139">
        <v>-23.705200511561074</v>
      </c>
      <c r="V150" s="78">
        <v>-5.1553503838443078</v>
      </c>
      <c r="W150" s="78">
        <v>-10.700107669755667</v>
      </c>
      <c r="X150" s="78">
        <v>-1.9226936146360458</v>
      </c>
      <c r="Y150" s="79">
        <v>-10.238227018867846</v>
      </c>
    </row>
    <row r="151" spans="1:26" s="132" customFormat="1" x14ac:dyDescent="0.25">
      <c r="A151" s="132">
        <v>2021</v>
      </c>
      <c r="B151" s="45" t="s">
        <v>43</v>
      </c>
      <c r="C151" s="47">
        <v>172224.05768505856</v>
      </c>
      <c r="D151" s="47">
        <v>575934.35409689229</v>
      </c>
      <c r="E151" s="47">
        <v>179958.25995823101</v>
      </c>
      <c r="F151" s="46">
        <v>60980.830007476332</v>
      </c>
      <c r="G151" s="122">
        <v>989097.50174765801</v>
      </c>
      <c r="H151" s="57"/>
      <c r="I151" s="123">
        <v>-10.56524949600022</v>
      </c>
      <c r="J151" s="48">
        <v>1.5148472347265027</v>
      </c>
      <c r="K151" s="48">
        <v>5.0579428723412008</v>
      </c>
      <c r="L151" s="48">
        <v>-3.9633863780211982</v>
      </c>
      <c r="M151" s="49">
        <v>-0.56336482700641</v>
      </c>
      <c r="N151" s="70"/>
      <c r="O151" s="123">
        <v>-10.56524949600022</v>
      </c>
      <c r="P151" s="48">
        <v>1.5148472347265027</v>
      </c>
      <c r="Q151" s="48">
        <v>5.0579428723412008</v>
      </c>
      <c r="R151" s="48">
        <v>-3.9633863780211982</v>
      </c>
      <c r="S151" s="49">
        <v>-0.56336482700641</v>
      </c>
      <c r="T151" s="70"/>
      <c r="U151" s="123">
        <v>-24.289942649444299</v>
      </c>
      <c r="V151" s="48">
        <v>-5.8896709462316608</v>
      </c>
      <c r="W151" s="48">
        <v>-10.587159988705892</v>
      </c>
      <c r="X151" s="48">
        <v>-4.3252905824412835</v>
      </c>
      <c r="Y151" s="49">
        <v>-10.835451280408108</v>
      </c>
    </row>
    <row r="152" spans="1:26" s="132" customFormat="1" x14ac:dyDescent="0.25">
      <c r="B152" s="74" t="s">
        <v>44</v>
      </c>
      <c r="C152" s="77">
        <v>217176.75497324995</v>
      </c>
      <c r="D152" s="77">
        <v>600655.99103975017</v>
      </c>
      <c r="E152" s="77">
        <v>198893.11707671999</v>
      </c>
      <c r="F152" s="51">
        <v>62515.875514041996</v>
      </c>
      <c r="G152" s="133">
        <v>1079241.7386037621</v>
      </c>
      <c r="H152" s="134"/>
      <c r="I152" s="139">
        <v>-11.000765074454762</v>
      </c>
      <c r="J152" s="78">
        <v>16.941330822555159</v>
      </c>
      <c r="K152" s="78">
        <v>-0.68608636611337204</v>
      </c>
      <c r="L152" s="78">
        <v>-6.1407466506130532</v>
      </c>
      <c r="M152" s="79">
        <v>5.339893738095796</v>
      </c>
      <c r="N152" s="134"/>
      <c r="O152" s="139">
        <v>-10.808669659042067</v>
      </c>
      <c r="P152" s="78">
        <v>8.8449077119635149</v>
      </c>
      <c r="Q152" s="78">
        <v>1.961980372733521</v>
      </c>
      <c r="R152" s="78">
        <v>-5.0780778259788519</v>
      </c>
      <c r="S152" s="79">
        <v>2.4318708234507938</v>
      </c>
      <c r="T152" s="138"/>
      <c r="U152" s="139">
        <v>-25.43517706169871</v>
      </c>
      <c r="V152" s="78">
        <v>-4.8447193389279022</v>
      </c>
      <c r="W152" s="78">
        <v>-11.121661053942603</v>
      </c>
      <c r="X152" s="78">
        <v>-6.8023375016498306</v>
      </c>
      <c r="Y152" s="79">
        <v>-10.769624684537888</v>
      </c>
    </row>
    <row r="153" spans="1:26" s="132" customFormat="1" x14ac:dyDescent="0.25">
      <c r="B153" s="45" t="s">
        <v>45</v>
      </c>
      <c r="C153" s="47">
        <v>237369.50715147582</v>
      </c>
      <c r="D153" s="47">
        <v>665369.36064843624</v>
      </c>
      <c r="E153" s="47">
        <v>216146.16303369729</v>
      </c>
      <c r="F153" s="46">
        <v>70128.914988901641</v>
      </c>
      <c r="G153" s="122">
        <v>1189013.9458225109</v>
      </c>
      <c r="H153" s="57"/>
      <c r="I153" s="123">
        <v>47.034847648071434</v>
      </c>
      <c r="J153" s="48">
        <v>75.991734897435066</v>
      </c>
      <c r="K153" s="48">
        <v>39.55622748789267</v>
      </c>
      <c r="L153" s="48">
        <v>54.802279716599173</v>
      </c>
      <c r="M153" s="49">
        <v>60.745025150564004</v>
      </c>
      <c r="N153" s="70"/>
      <c r="O153" s="123">
        <v>4.8061803274859187</v>
      </c>
      <c r="P153" s="48">
        <v>26.244002391831927</v>
      </c>
      <c r="Q153" s="48">
        <v>13.022328070863125</v>
      </c>
      <c r="R153" s="48">
        <v>10.387296120759132</v>
      </c>
      <c r="S153" s="49">
        <v>18.066093159738344</v>
      </c>
      <c r="T153" s="70"/>
      <c r="U153" s="123">
        <v>-20.296484741835826</v>
      </c>
      <c r="V153" s="48">
        <v>1.8276910397334802</v>
      </c>
      <c r="W153" s="48">
        <v>-7.0747512969294917</v>
      </c>
      <c r="X153" s="48">
        <v>-1.6656297834662297</v>
      </c>
      <c r="Y153" s="49">
        <v>-4.9911699430032996</v>
      </c>
    </row>
    <row r="154" spans="1:26" s="132" customFormat="1" x14ac:dyDescent="0.25">
      <c r="B154" s="74" t="s">
        <v>33</v>
      </c>
      <c r="C154" s="77">
        <v>199858.75229348996</v>
      </c>
      <c r="D154" s="77">
        <v>596530.08292689431</v>
      </c>
      <c r="E154" s="77">
        <v>194817.44839210017</v>
      </c>
      <c r="F154" s="51">
        <v>59568.255954815388</v>
      </c>
      <c r="G154" s="133">
        <v>1050774.5395672999</v>
      </c>
      <c r="H154" s="134"/>
      <c r="I154" s="139">
        <v>1491.4797592785437</v>
      </c>
      <c r="J154" s="78">
        <v>210.03476973837815</v>
      </c>
      <c r="K154" s="78">
        <v>576.94325432726737</v>
      </c>
      <c r="L154" s="78">
        <v>587.1276749876921</v>
      </c>
      <c r="M154" s="79">
        <v>333.46337463056182</v>
      </c>
      <c r="N154" s="134"/>
      <c r="O154" s="139">
        <v>35.382892859748551</v>
      </c>
      <c r="P154" s="78">
        <v>47.65707323091047</v>
      </c>
      <c r="Q154" s="78">
        <v>42.25224277432514</v>
      </c>
      <c r="R154" s="78">
        <v>37.54939214328229</v>
      </c>
      <c r="S154" s="79">
        <v>43.540277699502781</v>
      </c>
      <c r="T154" s="138"/>
      <c r="U154" s="139">
        <v>-6.3992042715043738</v>
      </c>
      <c r="V154" s="78">
        <v>14.033222302035881</v>
      </c>
      <c r="W154" s="78">
        <v>6.8627899601113853</v>
      </c>
      <c r="X154" s="78">
        <v>12.545500445173303</v>
      </c>
      <c r="Y154" s="79">
        <v>8.109625282056939</v>
      </c>
    </row>
    <row r="155" spans="1:26" s="132" customFormat="1" x14ac:dyDescent="0.25">
      <c r="B155" s="45" t="s">
        <v>35</v>
      </c>
      <c r="C155" s="47">
        <v>175983.78070150191</v>
      </c>
      <c r="D155" s="47">
        <v>442024.39141654136</v>
      </c>
      <c r="E155" s="47">
        <v>147810.01397361001</v>
      </c>
      <c r="F155" s="46">
        <v>49757.817037596818</v>
      </c>
      <c r="G155" s="122">
        <v>815576.00312924967</v>
      </c>
      <c r="H155" s="57"/>
      <c r="I155" s="123">
        <v>45.743137095512964</v>
      </c>
      <c r="J155" s="48">
        <v>5.5818213562525756</v>
      </c>
      <c r="K155" s="48">
        <v>15.669358138891994</v>
      </c>
      <c r="L155" s="48">
        <v>28.475890837587684</v>
      </c>
      <c r="M155" s="49">
        <v>15.533605779460615</v>
      </c>
      <c r="N155" s="70"/>
      <c r="O155" s="123">
        <v>37.093451498707935</v>
      </c>
      <c r="P155" s="48">
        <v>39.147843066353573</v>
      </c>
      <c r="Q155" s="48">
        <v>37.278746860874804</v>
      </c>
      <c r="R155" s="48">
        <v>35.972175867836285</v>
      </c>
      <c r="S155" s="49">
        <v>38.207361234375412</v>
      </c>
      <c r="T155" s="70"/>
      <c r="U155" s="123">
        <v>1.0297316720684506</v>
      </c>
      <c r="V155" s="48">
        <v>16.695495529779961</v>
      </c>
      <c r="W155" s="48">
        <v>11.623264116781201</v>
      </c>
      <c r="X155" s="48">
        <v>17.718872275254597</v>
      </c>
      <c r="Y155" s="49">
        <v>12.438160004607582</v>
      </c>
    </row>
    <row r="156" spans="1:26" s="132" customFormat="1" x14ac:dyDescent="0.25">
      <c r="B156" s="74" t="s">
        <v>36</v>
      </c>
      <c r="C156" s="77">
        <v>210965.17149918899</v>
      </c>
      <c r="D156" s="77">
        <v>608897.76714695757</v>
      </c>
      <c r="E156" s="77">
        <v>186118.57245303446</v>
      </c>
      <c r="F156" s="51">
        <v>65865.569062604904</v>
      </c>
      <c r="G156" s="133">
        <v>1071847.0801617862</v>
      </c>
      <c r="H156" s="134"/>
      <c r="I156" s="139">
        <v>18.327227757337951</v>
      </c>
      <c r="J156" s="78">
        <v>18.13657378948281</v>
      </c>
      <c r="K156" s="78">
        <v>14.486521132638615</v>
      </c>
      <c r="L156" s="78">
        <v>35.307292299394362</v>
      </c>
      <c r="M156" s="79">
        <v>18.442063537786368</v>
      </c>
      <c r="N156" s="134"/>
      <c r="O156" s="139">
        <v>33.41520700068034</v>
      </c>
      <c r="P156" s="78">
        <v>34.959301057071201</v>
      </c>
      <c r="Q156" s="78">
        <v>32.896777662246905</v>
      </c>
      <c r="R156" s="78">
        <v>35.852958177229823</v>
      </c>
      <c r="S156" s="79">
        <v>34.329244538160594</v>
      </c>
      <c r="T156" s="138"/>
      <c r="U156" s="139">
        <v>4.5947390546969586</v>
      </c>
      <c r="V156" s="78">
        <v>18.124709761906317</v>
      </c>
      <c r="W156" s="78">
        <v>14.03918285577268</v>
      </c>
      <c r="X156" s="78">
        <v>21.316460863758408</v>
      </c>
      <c r="Y156" s="79">
        <v>14.679355837319036</v>
      </c>
    </row>
    <row r="157" spans="1:26" s="132" customFormat="1" x14ac:dyDescent="0.25">
      <c r="B157" s="45" t="s">
        <v>37</v>
      </c>
      <c r="C157" s="47">
        <v>234507.84718314366</v>
      </c>
      <c r="D157" s="47">
        <v>622879.35802017059</v>
      </c>
      <c r="E157" s="47">
        <v>206687.81546907517</v>
      </c>
      <c r="F157" s="46">
        <v>67900.716508903512</v>
      </c>
      <c r="G157" s="122">
        <v>1131975.7371812926</v>
      </c>
      <c r="H157" s="57"/>
      <c r="I157" s="123">
        <v>11.991003364875638</v>
      </c>
      <c r="J157" s="48">
        <v>-1.0048952812856697</v>
      </c>
      <c r="K157" s="48">
        <v>6.3584574390514064</v>
      </c>
      <c r="L157" s="48">
        <v>12.928690185134698</v>
      </c>
      <c r="M157" s="49">
        <v>3.560311102130072</v>
      </c>
      <c r="N157" s="70"/>
      <c r="O157" s="123">
        <v>29.406174166304908</v>
      </c>
      <c r="P157" s="48">
        <v>27.92022093411471</v>
      </c>
      <c r="Q157" s="48">
        <v>27.937464516756535</v>
      </c>
      <c r="R157" s="48">
        <v>31.696358143384913</v>
      </c>
      <c r="S157" s="49">
        <v>28.434298530385206</v>
      </c>
      <c r="T157" s="70"/>
      <c r="U157" s="123">
        <v>7.6636269432768671</v>
      </c>
      <c r="V157" s="48">
        <v>17.271888081815206</v>
      </c>
      <c r="W157" s="48">
        <v>15.567576755228018</v>
      </c>
      <c r="X157" s="48">
        <v>22.206419907173824</v>
      </c>
      <c r="Y157" s="49">
        <v>15.234459145875292</v>
      </c>
    </row>
    <row r="158" spans="1:26" s="132" customFormat="1" x14ac:dyDescent="0.25">
      <c r="A158" s="401"/>
      <c r="B158" s="383" t="s">
        <v>38</v>
      </c>
      <c r="C158" s="474">
        <v>236634.56781041023</v>
      </c>
      <c r="D158" s="474">
        <v>591658.30753023713</v>
      </c>
      <c r="E158" s="474">
        <v>202183.50747976877</v>
      </c>
      <c r="F158" s="475">
        <v>67277.191055421121</v>
      </c>
      <c r="G158" s="386">
        <v>1097753.573875837</v>
      </c>
      <c r="H158" s="134"/>
      <c r="I158" s="471">
        <v>14.026834132611654</v>
      </c>
      <c r="J158" s="472">
        <v>0.3023501100551016</v>
      </c>
      <c r="K158" s="472">
        <v>6.5178146377396331</v>
      </c>
      <c r="L158" s="472">
        <v>3.723689566775505</v>
      </c>
      <c r="M158" s="473">
        <v>4.3418587743950354</v>
      </c>
      <c r="N158" s="134"/>
      <c r="O158" s="471">
        <v>27.000230338963078</v>
      </c>
      <c r="P158" s="472">
        <v>23.638283111781774</v>
      </c>
      <c r="Q158" s="472">
        <v>24.631259448273752</v>
      </c>
      <c r="R158" s="472">
        <v>27.120088504106093</v>
      </c>
      <c r="S158" s="473">
        <v>24.683265475584946</v>
      </c>
      <c r="T158" s="138"/>
      <c r="U158" s="471">
        <v>11.089744293659692</v>
      </c>
      <c r="V158" s="472">
        <v>17.188511395173748</v>
      </c>
      <c r="W158" s="472">
        <v>16.837576246652787</v>
      </c>
      <c r="X158" s="472">
        <v>21.795885401072908</v>
      </c>
      <c r="Y158" s="473">
        <v>16.135508674982063</v>
      </c>
    </row>
    <row r="159" spans="1:26" s="145" customFormat="1" x14ac:dyDescent="0.25">
      <c r="A159" s="140"/>
      <c r="B159" s="141"/>
      <c r="C159" s="142"/>
      <c r="D159" s="142"/>
      <c r="E159" s="142"/>
      <c r="F159" s="142"/>
      <c r="G159" s="142"/>
      <c r="H159" s="96"/>
      <c r="I159" s="143"/>
      <c r="J159" s="143"/>
      <c r="K159" s="143"/>
      <c r="L159" s="143"/>
      <c r="M159" s="143"/>
      <c r="N159" s="96"/>
      <c r="O159" s="143"/>
      <c r="P159" s="143"/>
      <c r="Q159" s="143"/>
      <c r="R159" s="143"/>
      <c r="S159" s="143"/>
      <c r="T159" s="96"/>
      <c r="U159" s="144"/>
      <c r="V159" s="144"/>
      <c r="W159" s="144"/>
      <c r="X159" s="144"/>
      <c r="Y159" s="143"/>
      <c r="Z159" s="96"/>
    </row>
    <row r="160" spans="1:26" s="145" customFormat="1" x14ac:dyDescent="0.25">
      <c r="A160" s="146"/>
      <c r="B160" s="147"/>
      <c r="C160" s="148"/>
      <c r="D160" s="148"/>
      <c r="E160" s="148"/>
      <c r="F160" s="148"/>
      <c r="G160" s="149"/>
      <c r="H160" s="96"/>
      <c r="I160" s="143"/>
      <c r="J160" s="143"/>
      <c r="K160" s="143"/>
      <c r="L160" s="143"/>
      <c r="M160" s="143"/>
      <c r="N160" s="96"/>
      <c r="O160" s="143"/>
      <c r="P160" s="143"/>
      <c r="Q160" s="143"/>
      <c r="R160" s="143"/>
      <c r="S160" s="143"/>
      <c r="T160" s="96"/>
      <c r="U160" s="143"/>
      <c r="V160" s="143"/>
      <c r="W160" s="143"/>
      <c r="X160" s="143"/>
      <c r="Y160" s="143"/>
      <c r="Z160" s="96"/>
    </row>
    <row r="161" spans="1:20" x14ac:dyDescent="0.25">
      <c r="A161" s="505" t="s">
        <v>46</v>
      </c>
      <c r="B161" s="506"/>
      <c r="C161" s="506"/>
      <c r="D161" s="506"/>
      <c r="E161" s="506"/>
      <c r="F161" s="150"/>
      <c r="G161" s="151"/>
      <c r="H161" s="145"/>
      <c r="I161" s="152"/>
      <c r="J161" s="152"/>
      <c r="K161" s="152"/>
      <c r="L161" s="152"/>
      <c r="M161" s="152"/>
      <c r="N161" s="145"/>
    </row>
    <row r="162" spans="1:20" ht="24.75" customHeight="1" x14ac:dyDescent="0.25">
      <c r="A162" s="525" t="s">
        <v>58</v>
      </c>
      <c r="B162" s="526"/>
      <c r="C162" s="526"/>
      <c r="D162" s="526"/>
      <c r="E162" s="526"/>
      <c r="F162" s="526"/>
      <c r="G162" s="527"/>
      <c r="I162" s="152"/>
      <c r="J162" s="152"/>
      <c r="K162" s="152"/>
      <c r="L162" s="152"/>
      <c r="M162" s="152"/>
    </row>
    <row r="163" spans="1:20" x14ac:dyDescent="0.25">
      <c r="A163" s="505" t="s">
        <v>47</v>
      </c>
      <c r="B163" s="506"/>
      <c r="C163" s="506"/>
      <c r="D163" s="506"/>
      <c r="E163" s="506"/>
      <c r="F163" s="150"/>
      <c r="G163" s="151"/>
      <c r="I163" s="152"/>
      <c r="J163" s="152"/>
      <c r="K163" s="152"/>
      <c r="L163" s="152"/>
      <c r="M163" s="152"/>
    </row>
    <row r="164" spans="1:20" ht="19.5" customHeight="1" x14ac:dyDescent="0.25">
      <c r="A164" s="528" t="s">
        <v>59</v>
      </c>
      <c r="B164" s="529"/>
      <c r="C164" s="529"/>
      <c r="D164" s="529"/>
      <c r="E164" s="529"/>
      <c r="F164" s="529"/>
      <c r="G164" s="530"/>
      <c r="I164" s="152"/>
      <c r="J164" s="152"/>
      <c r="K164" s="152"/>
      <c r="L164" s="152"/>
      <c r="M164" s="152"/>
    </row>
    <row r="165" spans="1:20" ht="15.75" customHeight="1" x14ac:dyDescent="0.25">
      <c r="A165" s="528"/>
      <c r="B165" s="529"/>
      <c r="C165" s="529"/>
      <c r="D165" s="529"/>
      <c r="E165" s="529"/>
      <c r="F165" s="529"/>
      <c r="G165" s="530"/>
      <c r="I165" s="152"/>
      <c r="J165" s="152"/>
      <c r="K165" s="152"/>
      <c r="L165" s="152"/>
      <c r="M165" s="152"/>
    </row>
    <row r="166" spans="1:20" x14ac:dyDescent="0.25">
      <c r="A166" s="505" t="s">
        <v>60</v>
      </c>
      <c r="B166" s="506"/>
      <c r="C166" s="506"/>
      <c r="D166" s="506"/>
      <c r="E166" s="506"/>
      <c r="F166" s="153"/>
      <c r="G166" s="151"/>
      <c r="I166" s="152"/>
      <c r="J166" s="152"/>
      <c r="K166" s="152"/>
      <c r="L166" s="152"/>
      <c r="M166" s="152"/>
      <c r="O166" s="96"/>
      <c r="P166" s="96"/>
      <c r="Q166" s="96"/>
      <c r="R166" s="96"/>
      <c r="S166" s="96"/>
      <c r="T166" s="96"/>
    </row>
    <row r="167" spans="1:20" ht="11.25" customHeight="1" x14ac:dyDescent="0.25">
      <c r="A167" s="86" t="str">
        <f>+'Anexo 1 '!A164</f>
        <v>Actualizado el 30 de septiembre de 2021</v>
      </c>
      <c r="B167" s="154"/>
      <c r="C167" s="150"/>
      <c r="D167" s="150"/>
      <c r="E167" s="155"/>
      <c r="F167" s="150"/>
      <c r="G167" s="156" t="s">
        <v>61</v>
      </c>
      <c r="I167" s="152"/>
      <c r="J167" s="152"/>
      <c r="K167" s="152"/>
      <c r="L167" s="152"/>
      <c r="M167" s="152"/>
      <c r="O167" s="96"/>
      <c r="P167" s="96"/>
      <c r="Q167" s="96"/>
      <c r="R167" s="96"/>
      <c r="S167" s="96"/>
      <c r="T167" s="96"/>
    </row>
    <row r="168" spans="1:20" ht="1.5" customHeight="1" x14ac:dyDescent="0.25">
      <c r="A168" s="157"/>
      <c r="B168" s="158"/>
      <c r="C168" s="158"/>
      <c r="D168" s="158"/>
      <c r="E168" s="158"/>
      <c r="F168" s="158"/>
      <c r="G168" s="159"/>
      <c r="I168" s="152"/>
      <c r="J168" s="152"/>
      <c r="K168" s="152"/>
      <c r="L168" s="152"/>
      <c r="M168" s="152"/>
      <c r="O168" s="96"/>
      <c r="P168" s="96"/>
      <c r="Q168" s="96"/>
      <c r="R168" s="96"/>
      <c r="S168" s="96"/>
      <c r="T168" s="96"/>
    </row>
    <row r="169" spans="1:20" x14ac:dyDescent="0.25">
      <c r="A169" s="160"/>
      <c r="B169" s="161"/>
      <c r="C169" s="162"/>
      <c r="D169" s="162"/>
      <c r="E169" s="162"/>
      <c r="G169" s="162"/>
      <c r="I169" s="152"/>
      <c r="J169" s="152"/>
      <c r="K169" s="152"/>
      <c r="L169" s="152"/>
      <c r="M169" s="152"/>
      <c r="O169" s="96"/>
      <c r="P169" s="96"/>
      <c r="Q169" s="96"/>
      <c r="R169" s="96"/>
      <c r="S169" s="96"/>
      <c r="T169" s="96"/>
    </row>
    <row r="170" spans="1:20" x14ac:dyDescent="0.25">
      <c r="A170" s="164"/>
      <c r="B170" s="161"/>
      <c r="C170" s="165"/>
      <c r="D170" s="165"/>
      <c r="E170" s="165"/>
      <c r="F170" s="165"/>
      <c r="G170" s="165"/>
      <c r="I170" s="152"/>
      <c r="J170" s="152"/>
      <c r="K170" s="152"/>
      <c r="L170" s="152"/>
      <c r="M170" s="152"/>
      <c r="O170" s="96"/>
      <c r="P170" s="96"/>
      <c r="Q170" s="96"/>
      <c r="R170" s="96"/>
      <c r="S170" s="96"/>
      <c r="T170" s="96"/>
    </row>
    <row r="171" spans="1:20" x14ac:dyDescent="0.25">
      <c r="A171" s="164"/>
      <c r="B171" s="161"/>
      <c r="C171" s="165"/>
      <c r="D171" s="165"/>
      <c r="E171" s="165"/>
      <c r="F171" s="165"/>
      <c r="G171" s="165"/>
      <c r="I171" s="152"/>
      <c r="J171" s="152"/>
      <c r="K171" s="152"/>
      <c r="L171" s="152"/>
      <c r="M171" s="152"/>
      <c r="O171" s="96"/>
      <c r="P171" s="96"/>
      <c r="Q171" s="96"/>
      <c r="R171" s="96"/>
      <c r="S171" s="96"/>
      <c r="T171" s="96"/>
    </row>
    <row r="172" spans="1:20" ht="16.5" x14ac:dyDescent="0.3">
      <c r="A172" s="164"/>
      <c r="B172" s="161"/>
      <c r="C172" s="166"/>
      <c r="D172" s="166"/>
      <c r="E172" s="166"/>
      <c r="F172" s="166"/>
      <c r="G172" s="166"/>
      <c r="I172" s="152"/>
      <c r="J172" s="152"/>
      <c r="K172" s="152"/>
      <c r="L172" s="152"/>
      <c r="M172" s="152"/>
      <c r="O172" s="96"/>
      <c r="P172" s="96"/>
      <c r="Q172" s="96"/>
      <c r="R172" s="96"/>
      <c r="S172" s="96"/>
      <c r="T172" s="96"/>
    </row>
    <row r="173" spans="1:20" x14ac:dyDescent="0.25">
      <c r="A173" s="164"/>
      <c r="B173" s="161"/>
      <c r="C173" s="165"/>
      <c r="D173" s="167"/>
      <c r="E173" s="168"/>
      <c r="F173" s="168"/>
      <c r="G173" s="165"/>
      <c r="I173" s="152"/>
      <c r="J173" s="152"/>
      <c r="K173" s="152"/>
      <c r="L173" s="152"/>
      <c r="M173" s="152"/>
      <c r="O173" s="96"/>
      <c r="P173" s="96"/>
      <c r="Q173" s="96"/>
      <c r="R173" s="96"/>
      <c r="S173" s="96"/>
      <c r="T173" s="96"/>
    </row>
    <row r="174" spans="1:20" x14ac:dyDescent="0.25">
      <c r="A174" s="164"/>
      <c r="B174" s="161"/>
      <c r="C174" s="165"/>
      <c r="D174" s="167"/>
      <c r="E174" s="168"/>
      <c r="F174" s="168"/>
      <c r="G174" s="165"/>
      <c r="I174" s="152"/>
      <c r="J174" s="152"/>
      <c r="K174" s="152"/>
      <c r="L174" s="152"/>
      <c r="M174" s="152"/>
      <c r="O174" s="96"/>
      <c r="P174" s="96"/>
      <c r="Q174" s="96"/>
      <c r="R174" s="96"/>
      <c r="S174" s="96"/>
      <c r="T174" s="96"/>
    </row>
    <row r="175" spans="1:20" x14ac:dyDescent="0.25">
      <c r="A175" s="164"/>
      <c r="B175" s="161"/>
      <c r="C175" s="165"/>
      <c r="D175" s="167"/>
      <c r="E175" s="168"/>
      <c r="F175" s="168"/>
      <c r="G175" s="165"/>
      <c r="I175" s="152"/>
      <c r="J175" s="152"/>
      <c r="K175" s="152"/>
      <c r="L175" s="152"/>
      <c r="M175" s="152"/>
      <c r="O175" s="96"/>
      <c r="P175" s="96"/>
      <c r="Q175" s="96"/>
      <c r="R175" s="96"/>
      <c r="S175" s="96"/>
      <c r="T175" s="96"/>
    </row>
    <row r="176" spans="1:20" x14ac:dyDescent="0.25">
      <c r="A176" s="164"/>
      <c r="B176" s="161"/>
      <c r="C176" s="165"/>
      <c r="D176" s="167"/>
      <c r="E176" s="168"/>
      <c r="F176" s="168"/>
      <c r="G176" s="165"/>
      <c r="I176" s="152"/>
      <c r="J176" s="152"/>
      <c r="K176" s="152"/>
      <c r="L176" s="152"/>
      <c r="M176" s="152"/>
      <c r="O176" s="96"/>
      <c r="P176" s="96"/>
      <c r="Q176" s="96"/>
      <c r="R176" s="96"/>
      <c r="S176" s="96"/>
      <c r="T176" s="96"/>
    </row>
    <row r="177" spans="1:20" x14ac:dyDescent="0.25">
      <c r="A177" s="164"/>
      <c r="B177" s="161"/>
      <c r="C177" s="165"/>
      <c r="D177" s="167"/>
      <c r="E177" s="168"/>
      <c r="F177" s="168"/>
      <c r="G177" s="165"/>
      <c r="I177" s="152"/>
      <c r="J177" s="152"/>
      <c r="K177" s="152"/>
      <c r="L177" s="152"/>
      <c r="M177" s="152"/>
      <c r="O177" s="96"/>
      <c r="P177" s="96"/>
      <c r="Q177" s="96"/>
      <c r="R177" s="96"/>
      <c r="S177" s="96"/>
      <c r="T177" s="96"/>
    </row>
    <row r="178" spans="1:20" x14ac:dyDescent="0.25">
      <c r="A178" s="164"/>
      <c r="B178" s="161"/>
      <c r="C178" s="165"/>
      <c r="D178" s="167"/>
      <c r="E178" s="168"/>
      <c r="F178" s="168"/>
      <c r="G178" s="165"/>
      <c r="I178" s="152"/>
      <c r="J178" s="152"/>
      <c r="K178" s="152"/>
      <c r="L178" s="152"/>
      <c r="M178" s="152"/>
      <c r="O178" s="96"/>
      <c r="P178" s="96"/>
      <c r="Q178" s="96"/>
      <c r="R178" s="96"/>
      <c r="S178" s="96"/>
      <c r="T178" s="96"/>
    </row>
    <row r="179" spans="1:20" x14ac:dyDescent="0.25">
      <c r="A179" s="164"/>
      <c r="B179" s="161"/>
      <c r="C179" s="165"/>
      <c r="D179" s="167"/>
      <c r="E179" s="168"/>
      <c r="F179" s="168"/>
      <c r="G179" s="165"/>
      <c r="I179" s="152"/>
      <c r="J179" s="152"/>
      <c r="K179" s="152"/>
      <c r="L179" s="152"/>
      <c r="M179" s="152"/>
      <c r="O179" s="96"/>
      <c r="P179" s="96"/>
      <c r="Q179" s="96"/>
      <c r="R179" s="96"/>
      <c r="S179" s="96"/>
      <c r="T179" s="96"/>
    </row>
    <row r="180" spans="1:20" x14ac:dyDescent="0.25">
      <c r="A180" s="164"/>
      <c r="B180" s="161"/>
      <c r="C180" s="165"/>
      <c r="D180" s="167"/>
      <c r="E180" s="168"/>
      <c r="F180" s="168"/>
      <c r="G180" s="165"/>
      <c r="I180" s="152"/>
      <c r="J180" s="152"/>
      <c r="K180" s="152"/>
      <c r="L180" s="152"/>
      <c r="M180" s="152"/>
      <c r="O180" s="96"/>
      <c r="P180" s="96"/>
      <c r="Q180" s="96"/>
      <c r="R180" s="96"/>
      <c r="S180" s="96"/>
      <c r="T180" s="96"/>
    </row>
    <row r="181" spans="1:20" x14ac:dyDescent="0.25">
      <c r="A181" s="161"/>
      <c r="B181" s="161"/>
      <c r="C181" s="165"/>
      <c r="D181" s="167"/>
      <c r="E181" s="168"/>
      <c r="F181" s="168"/>
      <c r="G181" s="154"/>
      <c r="I181" s="152"/>
      <c r="J181" s="152"/>
      <c r="K181" s="152"/>
      <c r="L181" s="152"/>
      <c r="M181" s="152"/>
      <c r="O181" s="96"/>
      <c r="P181" s="96"/>
      <c r="Q181" s="96"/>
      <c r="R181" s="96"/>
      <c r="S181" s="96"/>
      <c r="T181" s="96"/>
    </row>
    <row r="182" spans="1:20" x14ac:dyDescent="0.25">
      <c r="A182" s="161"/>
      <c r="B182" s="161"/>
      <c r="C182" s="165"/>
      <c r="D182" s="167"/>
      <c r="E182" s="169"/>
      <c r="F182" s="168"/>
      <c r="G182" s="99"/>
      <c r="I182" s="152"/>
      <c r="J182" s="152"/>
      <c r="K182" s="152"/>
      <c r="L182" s="152"/>
      <c r="M182" s="152"/>
      <c r="O182" s="96"/>
      <c r="P182" s="96"/>
      <c r="Q182" s="96"/>
      <c r="R182" s="96"/>
      <c r="S182" s="96"/>
      <c r="T182" s="96"/>
    </row>
    <row r="183" spans="1:20" x14ac:dyDescent="0.25">
      <c r="A183" s="170"/>
      <c r="B183" s="161"/>
      <c r="C183" s="165"/>
      <c r="D183" s="167"/>
      <c r="E183" s="142"/>
      <c r="F183" s="168"/>
      <c r="G183" s="99"/>
      <c r="I183" s="152"/>
      <c r="J183" s="152"/>
      <c r="K183" s="152"/>
      <c r="L183" s="152"/>
      <c r="M183" s="152"/>
      <c r="O183" s="96"/>
      <c r="P183" s="96"/>
      <c r="Q183" s="96"/>
      <c r="R183" s="96"/>
      <c r="S183" s="96"/>
      <c r="T183" s="96"/>
    </row>
    <row r="184" spans="1:20" x14ac:dyDescent="0.25">
      <c r="A184" s="170"/>
      <c r="B184" s="161"/>
      <c r="C184" s="165"/>
      <c r="D184" s="167"/>
      <c r="E184" s="142"/>
      <c r="F184" s="168"/>
      <c r="G184" s="99"/>
      <c r="I184" s="152"/>
      <c r="J184" s="152"/>
      <c r="K184" s="152"/>
      <c r="L184" s="152"/>
      <c r="M184" s="152"/>
      <c r="O184" s="96"/>
      <c r="P184" s="96"/>
      <c r="Q184" s="96"/>
      <c r="R184" s="96"/>
      <c r="S184" s="96"/>
      <c r="T184" s="96"/>
    </row>
    <row r="185" spans="1:20" x14ac:dyDescent="0.25">
      <c r="A185" s="8"/>
      <c r="B185" s="161"/>
      <c r="C185" s="165"/>
      <c r="D185" s="167"/>
      <c r="E185" s="142"/>
      <c r="F185" s="168"/>
      <c r="G185" s="153"/>
      <c r="I185" s="152"/>
      <c r="J185" s="152"/>
      <c r="K185" s="152"/>
      <c r="L185" s="152"/>
      <c r="M185" s="152"/>
      <c r="O185" s="96"/>
      <c r="P185" s="96"/>
      <c r="Q185" s="96"/>
      <c r="R185" s="96"/>
      <c r="S185" s="96"/>
      <c r="T185" s="96"/>
    </row>
    <row r="186" spans="1:20" x14ac:dyDescent="0.25">
      <c r="A186" s="87"/>
      <c r="B186" s="161"/>
      <c r="C186" s="165"/>
      <c r="D186" s="167"/>
      <c r="E186" s="142"/>
      <c r="F186" s="171"/>
      <c r="G186" s="154"/>
      <c r="I186" s="152"/>
      <c r="J186" s="152"/>
      <c r="K186" s="152"/>
      <c r="L186" s="152"/>
      <c r="M186" s="152"/>
      <c r="O186" s="96"/>
      <c r="P186" s="96"/>
      <c r="Q186" s="96"/>
      <c r="R186" s="96"/>
      <c r="S186" s="96"/>
      <c r="T186" s="96"/>
    </row>
    <row r="187" spans="1:20" x14ac:dyDescent="0.25">
      <c r="A187" s="171"/>
      <c r="B187" s="171"/>
      <c r="C187" s="165"/>
      <c r="D187" s="171"/>
      <c r="E187" s="169"/>
      <c r="F187" s="165"/>
      <c r="G187" s="165"/>
      <c r="I187" s="152"/>
      <c r="J187" s="152"/>
      <c r="K187" s="152"/>
      <c r="L187" s="152"/>
      <c r="M187" s="152"/>
      <c r="O187" s="96"/>
      <c r="P187" s="96"/>
      <c r="Q187" s="96"/>
      <c r="R187" s="96"/>
      <c r="S187" s="96"/>
      <c r="T187" s="96"/>
    </row>
    <row r="188" spans="1:20" x14ac:dyDescent="0.25">
      <c r="A188" s="172"/>
      <c r="B188" s="161"/>
      <c r="C188" s="165"/>
      <c r="D188" s="165"/>
      <c r="E188" s="168"/>
      <c r="F188" s="171"/>
      <c r="G188" s="154"/>
      <c r="I188" s="152"/>
      <c r="J188" s="152"/>
      <c r="K188" s="152"/>
      <c r="L188" s="152"/>
      <c r="M188" s="152"/>
      <c r="O188" s="96"/>
      <c r="P188" s="96"/>
      <c r="Q188" s="96"/>
      <c r="R188" s="96"/>
      <c r="S188" s="96"/>
      <c r="T188" s="96"/>
    </row>
    <row r="189" spans="1:20" x14ac:dyDescent="0.25">
      <c r="A189" s="173"/>
      <c r="B189" s="171"/>
      <c r="C189" s="171"/>
      <c r="D189" s="171"/>
      <c r="E189" s="174"/>
      <c r="F189" s="99"/>
      <c r="G189" s="99"/>
      <c r="I189" s="152"/>
      <c r="J189" s="152"/>
      <c r="K189" s="152"/>
      <c r="L189" s="152"/>
      <c r="M189" s="152"/>
      <c r="O189" s="96"/>
      <c r="P189" s="96"/>
      <c r="Q189" s="96"/>
      <c r="R189" s="96"/>
      <c r="S189" s="96"/>
      <c r="T189" s="96"/>
    </row>
    <row r="190" spans="1:20" x14ac:dyDescent="0.25">
      <c r="A190" s="8"/>
      <c r="B190" s="8"/>
      <c r="C190" s="99"/>
      <c r="D190" s="99"/>
      <c r="E190" s="99"/>
      <c r="F190" s="99"/>
      <c r="G190" s="99"/>
      <c r="I190" s="152"/>
      <c r="J190" s="152"/>
      <c r="K190" s="152"/>
      <c r="L190" s="152"/>
      <c r="M190" s="152"/>
      <c r="O190" s="96"/>
      <c r="P190" s="96"/>
      <c r="Q190" s="96"/>
      <c r="R190" s="96"/>
      <c r="S190" s="96"/>
      <c r="T190" s="96"/>
    </row>
    <row r="191" spans="1:20" x14ac:dyDescent="0.25">
      <c r="A191" s="8"/>
      <c r="B191" s="8"/>
      <c r="C191" s="99"/>
      <c r="D191" s="99"/>
      <c r="E191" s="99"/>
      <c r="F191" s="99"/>
      <c r="G191" s="99"/>
      <c r="I191" s="152"/>
      <c r="J191" s="152"/>
      <c r="K191" s="152"/>
      <c r="L191" s="152"/>
      <c r="M191" s="152"/>
      <c r="O191" s="96"/>
      <c r="P191" s="96"/>
      <c r="Q191" s="96"/>
      <c r="R191" s="96"/>
      <c r="S191" s="96"/>
      <c r="T191" s="96"/>
    </row>
    <row r="192" spans="1:20" x14ac:dyDescent="0.25">
      <c r="A192" s="8"/>
      <c r="B192" s="8"/>
      <c r="C192" s="99"/>
      <c r="D192" s="99"/>
      <c r="E192" s="99"/>
      <c r="F192" s="99"/>
      <c r="G192" s="99"/>
      <c r="I192" s="152"/>
      <c r="J192" s="152"/>
      <c r="K192" s="152"/>
      <c r="L192" s="152"/>
      <c r="M192" s="152"/>
      <c r="O192" s="96"/>
      <c r="P192" s="96"/>
      <c r="Q192" s="96"/>
      <c r="R192" s="96"/>
      <c r="S192" s="96"/>
      <c r="T192" s="96"/>
    </row>
    <row r="193" spans="1:20" x14ac:dyDescent="0.25">
      <c r="A193" s="8"/>
      <c r="B193" s="8"/>
      <c r="C193" s="99"/>
      <c r="D193" s="99"/>
      <c r="E193" s="99"/>
      <c r="F193" s="99"/>
      <c r="G193" s="99"/>
      <c r="I193" s="152"/>
      <c r="J193" s="152"/>
      <c r="K193" s="152"/>
      <c r="L193" s="152"/>
      <c r="M193" s="152"/>
      <c r="O193" s="96"/>
      <c r="P193" s="96"/>
      <c r="Q193" s="96"/>
      <c r="R193" s="96"/>
      <c r="S193" s="96"/>
      <c r="T193" s="96"/>
    </row>
    <row r="194" spans="1:20" x14ac:dyDescent="0.25">
      <c r="A194" s="8"/>
      <c r="B194" s="8"/>
      <c r="C194" s="99"/>
      <c r="D194" s="99"/>
      <c r="E194" s="99"/>
      <c r="F194" s="99"/>
      <c r="G194" s="99"/>
      <c r="I194" s="152"/>
      <c r="J194" s="152"/>
      <c r="K194" s="152"/>
      <c r="L194" s="152"/>
      <c r="M194" s="152"/>
      <c r="O194" s="96"/>
      <c r="P194" s="96"/>
      <c r="Q194" s="96"/>
      <c r="R194" s="96"/>
      <c r="S194" s="96"/>
      <c r="T194" s="96"/>
    </row>
    <row r="195" spans="1:20" x14ac:dyDescent="0.25">
      <c r="A195" s="8"/>
      <c r="B195" s="8"/>
      <c r="C195" s="99"/>
      <c r="D195" s="99"/>
      <c r="E195" s="99"/>
      <c r="F195" s="99"/>
      <c r="G195" s="99"/>
      <c r="I195" s="152"/>
      <c r="J195" s="152"/>
      <c r="K195" s="152"/>
      <c r="L195" s="152"/>
      <c r="M195" s="152"/>
      <c r="O195" s="96"/>
      <c r="P195" s="96"/>
      <c r="Q195" s="96"/>
      <c r="R195" s="96"/>
      <c r="S195" s="96"/>
      <c r="T195" s="96"/>
    </row>
    <row r="196" spans="1:20" x14ac:dyDescent="0.25">
      <c r="A196" s="8"/>
      <c r="B196" s="8"/>
      <c r="C196" s="99"/>
      <c r="D196" s="99"/>
      <c r="E196" s="99"/>
      <c r="F196" s="99"/>
      <c r="G196" s="99"/>
      <c r="I196" s="152"/>
      <c r="J196" s="152"/>
      <c r="K196" s="152"/>
      <c r="L196" s="152"/>
      <c r="M196" s="152"/>
      <c r="O196" s="96"/>
      <c r="P196" s="96"/>
      <c r="Q196" s="96"/>
      <c r="R196" s="96"/>
      <c r="S196" s="96"/>
      <c r="T196" s="96"/>
    </row>
    <row r="197" spans="1:20" x14ac:dyDescent="0.25">
      <c r="A197" s="8"/>
      <c r="B197" s="8"/>
      <c r="C197" s="99"/>
      <c r="D197" s="99"/>
      <c r="E197" s="99"/>
      <c r="F197" s="99"/>
      <c r="G197" s="99"/>
      <c r="I197" s="152"/>
      <c r="J197" s="152"/>
      <c r="K197" s="152"/>
      <c r="L197" s="152"/>
      <c r="M197" s="152"/>
      <c r="O197" s="96"/>
      <c r="P197" s="96"/>
      <c r="Q197" s="96"/>
      <c r="R197" s="96"/>
      <c r="S197" s="96"/>
      <c r="T197" s="96"/>
    </row>
    <row r="198" spans="1:20" x14ac:dyDescent="0.25">
      <c r="A198" s="8"/>
      <c r="B198" s="8"/>
      <c r="C198" s="99"/>
      <c r="D198" s="99"/>
      <c r="E198" s="99"/>
      <c r="F198" s="99"/>
      <c r="G198" s="99"/>
      <c r="I198" s="152"/>
      <c r="J198" s="152"/>
      <c r="K198" s="152"/>
      <c r="L198" s="152"/>
      <c r="M198" s="152"/>
      <c r="O198" s="96"/>
      <c r="P198" s="96"/>
      <c r="Q198" s="96"/>
      <c r="R198" s="96"/>
      <c r="S198" s="96"/>
      <c r="T198" s="96"/>
    </row>
    <row r="199" spans="1:20" x14ac:dyDescent="0.25">
      <c r="A199" s="8"/>
      <c r="B199" s="8"/>
      <c r="C199" s="99"/>
      <c r="D199" s="99"/>
      <c r="E199" s="99"/>
      <c r="F199" s="99"/>
      <c r="G199" s="99"/>
      <c r="I199" s="152"/>
      <c r="J199" s="152"/>
      <c r="K199" s="152"/>
      <c r="L199" s="152"/>
      <c r="M199" s="152"/>
      <c r="O199" s="96"/>
      <c r="P199" s="96"/>
      <c r="Q199" s="96"/>
      <c r="R199" s="96"/>
      <c r="S199" s="96"/>
      <c r="T199" s="96"/>
    </row>
    <row r="200" spans="1:20" x14ac:dyDescent="0.25">
      <c r="A200" s="8"/>
      <c r="B200" s="8"/>
      <c r="C200" s="99"/>
      <c r="D200" s="99"/>
      <c r="E200" s="99"/>
      <c r="F200" s="99"/>
      <c r="G200" s="99"/>
      <c r="I200" s="152"/>
      <c r="J200" s="152"/>
      <c r="K200" s="152"/>
      <c r="L200" s="152"/>
      <c r="M200" s="152"/>
      <c r="O200" s="96"/>
      <c r="P200" s="96"/>
      <c r="Q200" s="96"/>
      <c r="R200" s="96"/>
      <c r="S200" s="96"/>
      <c r="T200" s="96"/>
    </row>
    <row r="201" spans="1:20" x14ac:dyDescent="0.25">
      <c r="A201" s="8"/>
      <c r="B201" s="8"/>
      <c r="C201" s="99"/>
      <c r="D201" s="99"/>
      <c r="E201" s="99"/>
      <c r="F201" s="99"/>
      <c r="G201" s="99"/>
      <c r="I201" s="152"/>
      <c r="J201" s="152"/>
      <c r="K201" s="152"/>
      <c r="L201" s="152"/>
      <c r="M201" s="152"/>
      <c r="O201" s="96"/>
      <c r="P201" s="96"/>
      <c r="Q201" s="96"/>
      <c r="R201" s="96"/>
      <c r="S201" s="96"/>
      <c r="T201" s="96"/>
    </row>
    <row r="202" spans="1:20" x14ac:dyDescent="0.25">
      <c r="A202" s="8"/>
      <c r="B202" s="8"/>
      <c r="C202" s="99"/>
      <c r="D202" s="99"/>
      <c r="E202" s="99"/>
      <c r="F202" s="99"/>
      <c r="G202" s="99"/>
      <c r="I202" s="152"/>
      <c r="J202" s="152"/>
      <c r="K202" s="152"/>
      <c r="L202" s="152"/>
      <c r="M202" s="152"/>
      <c r="O202" s="96"/>
      <c r="P202" s="96"/>
      <c r="Q202" s="96"/>
      <c r="R202" s="96"/>
      <c r="S202" s="96"/>
      <c r="T202" s="96"/>
    </row>
    <row r="203" spans="1:20" x14ac:dyDescent="0.25">
      <c r="A203" s="8"/>
      <c r="B203" s="8"/>
      <c r="C203" s="99"/>
      <c r="D203" s="99"/>
      <c r="E203" s="99"/>
      <c r="F203" s="99"/>
      <c r="G203" s="99"/>
      <c r="I203" s="152"/>
      <c r="J203" s="152"/>
      <c r="K203" s="152"/>
      <c r="L203" s="152"/>
      <c r="M203" s="152"/>
      <c r="O203" s="96"/>
      <c r="P203" s="96"/>
      <c r="Q203" s="96"/>
      <c r="R203" s="96"/>
      <c r="S203" s="96"/>
      <c r="T203" s="96"/>
    </row>
    <row r="204" spans="1:20" x14ac:dyDescent="0.25">
      <c r="A204" s="8"/>
      <c r="B204" s="8"/>
      <c r="C204" s="99"/>
      <c r="D204" s="99"/>
      <c r="E204" s="99"/>
      <c r="F204" s="99"/>
      <c r="G204" s="99"/>
      <c r="I204" s="152"/>
      <c r="J204" s="152"/>
      <c r="K204" s="152"/>
      <c r="L204" s="152"/>
      <c r="M204" s="152"/>
      <c r="O204" s="96"/>
      <c r="P204" s="96"/>
      <c r="Q204" s="96"/>
      <c r="R204" s="96"/>
      <c r="S204" s="96"/>
      <c r="T204" s="96"/>
    </row>
    <row r="205" spans="1:20" x14ac:dyDescent="0.25">
      <c r="A205" s="8"/>
      <c r="B205" s="8"/>
      <c r="C205" s="99"/>
      <c r="D205" s="99"/>
      <c r="E205" s="99"/>
      <c r="F205" s="99"/>
      <c r="G205" s="99"/>
      <c r="I205" s="152"/>
      <c r="J205" s="152"/>
      <c r="K205" s="152"/>
      <c r="L205" s="152"/>
      <c r="M205" s="152"/>
      <c r="O205" s="96"/>
      <c r="P205" s="96"/>
      <c r="Q205" s="96"/>
      <c r="R205" s="96"/>
      <c r="S205" s="96"/>
      <c r="T205" s="96"/>
    </row>
    <row r="206" spans="1:20" x14ac:dyDescent="0.25">
      <c r="A206" s="8"/>
      <c r="B206" s="8"/>
      <c r="C206" s="99"/>
      <c r="D206" s="99"/>
      <c r="E206" s="99"/>
      <c r="F206" s="99"/>
      <c r="G206" s="99"/>
      <c r="I206" s="152"/>
      <c r="J206" s="152"/>
      <c r="K206" s="152"/>
      <c r="L206" s="152"/>
      <c r="M206" s="152"/>
      <c r="O206" s="96"/>
      <c r="P206" s="96"/>
      <c r="Q206" s="96"/>
      <c r="R206" s="96"/>
      <c r="S206" s="96"/>
      <c r="T206" s="96"/>
    </row>
    <row r="207" spans="1:20" x14ac:dyDescent="0.25">
      <c r="A207" s="8"/>
      <c r="B207" s="8"/>
      <c r="C207" s="99"/>
      <c r="D207" s="99"/>
      <c r="E207" s="99"/>
      <c r="F207" s="99"/>
      <c r="G207" s="99"/>
      <c r="I207" s="152"/>
      <c r="J207" s="152"/>
      <c r="K207" s="152"/>
      <c r="L207" s="152"/>
      <c r="M207" s="152"/>
      <c r="O207" s="96"/>
      <c r="P207" s="96"/>
      <c r="Q207" s="96"/>
      <c r="R207" s="96"/>
      <c r="S207" s="96"/>
      <c r="T207" s="96"/>
    </row>
    <row r="208" spans="1:20" x14ac:dyDescent="0.25">
      <c r="A208" s="8"/>
      <c r="B208" s="8"/>
      <c r="C208" s="99"/>
      <c r="D208" s="99"/>
      <c r="E208" s="99"/>
      <c r="F208" s="99"/>
      <c r="G208" s="99"/>
      <c r="I208" s="152"/>
      <c r="J208" s="152"/>
      <c r="K208" s="152"/>
      <c r="L208" s="152"/>
      <c r="M208" s="152"/>
      <c r="O208" s="96"/>
      <c r="P208" s="96"/>
      <c r="Q208" s="96"/>
      <c r="R208" s="96"/>
      <c r="S208" s="96"/>
      <c r="T208" s="96"/>
    </row>
    <row r="209" spans="1:20" x14ac:dyDescent="0.25">
      <c r="A209" s="8"/>
      <c r="B209" s="8"/>
      <c r="C209" s="99"/>
      <c r="D209" s="99"/>
      <c r="E209" s="99"/>
      <c r="F209" s="99"/>
      <c r="G209" s="99"/>
      <c r="I209" s="152"/>
      <c r="J209" s="152"/>
      <c r="K209" s="152"/>
      <c r="L209" s="152"/>
      <c r="M209" s="152"/>
      <c r="O209" s="96"/>
      <c r="P209" s="96"/>
      <c r="Q209" s="96"/>
      <c r="R209" s="96"/>
      <c r="S209" s="96"/>
      <c r="T209" s="96"/>
    </row>
    <row r="210" spans="1:20" x14ac:dyDescent="0.25">
      <c r="A210" s="8"/>
      <c r="B210" s="8"/>
      <c r="C210" s="99"/>
      <c r="D210" s="99"/>
      <c r="E210" s="99"/>
      <c r="F210" s="99"/>
      <c r="G210" s="99"/>
      <c r="I210" s="152"/>
      <c r="J210" s="152"/>
      <c r="K210" s="152"/>
      <c r="L210" s="152"/>
      <c r="M210" s="152"/>
      <c r="O210" s="96"/>
      <c r="P210" s="96"/>
      <c r="Q210" s="96"/>
      <c r="R210" s="96"/>
      <c r="S210" s="96"/>
      <c r="T210" s="96"/>
    </row>
    <row r="211" spans="1:20" x14ac:dyDescent="0.25">
      <c r="A211" s="8"/>
      <c r="B211" s="8"/>
      <c r="C211" s="99"/>
      <c r="D211" s="99"/>
      <c r="E211" s="99"/>
      <c r="I211" s="152"/>
      <c r="J211" s="152"/>
      <c r="K211" s="152"/>
      <c r="L211" s="152"/>
      <c r="M211" s="152"/>
      <c r="O211" s="96"/>
      <c r="P211" s="96"/>
      <c r="Q211" s="96"/>
      <c r="R211" s="96"/>
      <c r="S211" s="96"/>
      <c r="T211" s="96"/>
    </row>
    <row r="212" spans="1:20" x14ac:dyDescent="0.25">
      <c r="I212" s="152"/>
      <c r="J212" s="152"/>
      <c r="K212" s="152"/>
      <c r="L212" s="152"/>
      <c r="M212" s="152"/>
    </row>
    <row r="213" spans="1:20" x14ac:dyDescent="0.25">
      <c r="I213" s="152"/>
      <c r="J213" s="152"/>
      <c r="K213" s="152"/>
      <c r="L213" s="152"/>
      <c r="M213" s="152"/>
    </row>
    <row r="214" spans="1:20" x14ac:dyDescent="0.25">
      <c r="I214" s="152"/>
      <c r="J214" s="152"/>
      <c r="K214" s="152"/>
      <c r="L214" s="152"/>
      <c r="M214" s="152"/>
    </row>
  </sheetData>
  <mergeCells count="13">
    <mergeCell ref="A166:E166"/>
    <mergeCell ref="O8:S8"/>
    <mergeCell ref="U8:Y8"/>
    <mergeCell ref="A161:E161"/>
    <mergeCell ref="A162:G162"/>
    <mergeCell ref="A163:E163"/>
    <mergeCell ref="A164:G165"/>
    <mergeCell ref="I8:M8"/>
    <mergeCell ref="A1:G1"/>
    <mergeCell ref="A3:G4"/>
    <mergeCell ref="A8:A9"/>
    <mergeCell ref="B8:B9"/>
    <mergeCell ref="C8:G8"/>
  </mergeCells>
  <phoneticPr fontId="57" type="noConversion"/>
  <hyperlinks>
    <hyperlink ref="G167" location="Contenido!A1" display="Volver " xr:uid="{00000000-0004-0000-0200-000000000000}"/>
  </hyperlinks>
  <pageMargins left="0.75" right="0.75" top="1" bottom="1" header="0" footer="0"/>
  <pageSetup orientation="portrait" horizontalDpi="300" verticalDpi="30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30"/>
  <sheetViews>
    <sheetView zoomScaleNormal="100" workbookViewId="0">
      <selection activeCell="A11" sqref="A11"/>
    </sheetView>
  </sheetViews>
  <sheetFormatPr baseColWidth="10" defaultRowHeight="14.25" x14ac:dyDescent="0.25"/>
  <cols>
    <col min="1" max="1" width="22.5703125" style="96" customWidth="1"/>
    <col min="2" max="2" width="2" style="96" customWidth="1"/>
    <col min="3" max="3" width="9.5703125" style="96" customWidth="1"/>
    <col min="4" max="4" width="1" style="96" customWidth="1"/>
    <col min="5" max="5" width="12.85546875" style="96" customWidth="1"/>
    <col min="6" max="6" width="1" style="96" customWidth="1"/>
    <col min="7" max="7" width="9.5703125" style="96" customWidth="1"/>
    <col min="8" max="8" width="1" style="96" customWidth="1"/>
    <col min="9" max="9" width="12.85546875" style="96" customWidth="1"/>
    <col min="10" max="10" width="1" style="96" customWidth="1"/>
    <col min="11" max="11" width="9.5703125" style="96" customWidth="1"/>
    <col min="12" max="12" width="1" style="96" customWidth="1"/>
    <col min="13" max="13" width="15.28515625" style="96" customWidth="1"/>
    <col min="14" max="14" width="1.42578125" style="96" customWidth="1"/>
    <col min="15" max="15" width="22.5703125" style="96" customWidth="1"/>
    <col min="16" max="16" width="2.42578125" style="96" customWidth="1"/>
    <col min="17" max="17" width="9.5703125" style="96" customWidth="1"/>
    <col min="18" max="18" width="1" style="96" customWidth="1"/>
    <col min="19" max="19" width="12.85546875" style="96" customWidth="1"/>
    <col min="20" max="20" width="1" style="96" customWidth="1"/>
    <col min="21" max="21" width="9.5703125" style="96" customWidth="1"/>
    <col min="22" max="22" width="1" style="96" customWidth="1"/>
    <col min="23" max="23" width="12.85546875" style="96" customWidth="1"/>
    <col min="24" max="24" width="1" style="96" customWidth="1"/>
    <col min="25" max="25" width="9.5703125" style="96" customWidth="1"/>
    <col min="26" max="26" width="1" style="96" customWidth="1"/>
    <col min="27" max="27" width="12.85546875" style="96" customWidth="1"/>
    <col min="28" max="28" width="1.28515625" style="96" customWidth="1"/>
    <col min="29" max="29" width="22.5703125" style="96" customWidth="1"/>
    <col min="30" max="30" width="1.28515625" style="96" customWidth="1"/>
    <col min="31" max="31" width="9.5703125" style="96" customWidth="1"/>
    <col min="32" max="32" width="1" style="96" customWidth="1"/>
    <col min="33" max="33" width="12.85546875" style="96" customWidth="1"/>
    <col min="34" max="34" width="1" style="96" customWidth="1"/>
    <col min="35" max="35" width="9.5703125" style="96" customWidth="1"/>
    <col min="36" max="36" width="1" style="96" customWidth="1"/>
    <col min="37" max="37" width="12.85546875" style="96" customWidth="1"/>
    <col min="38" max="38" width="1" style="96" customWidth="1"/>
    <col min="39" max="39" width="9.5703125" style="96" customWidth="1"/>
    <col min="40" max="40" width="1" style="96" customWidth="1"/>
    <col min="41" max="41" width="12.85546875" style="96" customWidth="1"/>
    <col min="42" max="16384" width="11.42578125" style="96"/>
  </cols>
  <sheetData>
    <row r="1" spans="1:41" ht="60" customHeight="1" x14ac:dyDescent="0.25">
      <c r="A1" s="517"/>
      <c r="B1" s="517"/>
      <c r="C1" s="517"/>
      <c r="D1" s="517"/>
      <c r="E1" s="517"/>
      <c r="F1" s="517"/>
      <c r="G1" s="517"/>
      <c r="H1" s="517"/>
      <c r="I1" s="517"/>
      <c r="J1" s="517"/>
      <c r="K1" s="517"/>
      <c r="L1" s="517"/>
      <c r="M1" s="517"/>
    </row>
    <row r="2" spans="1:41" ht="5.25" customHeight="1" x14ac:dyDescent="0.25">
      <c r="A2" s="8"/>
      <c r="B2" s="8"/>
      <c r="C2" s="8"/>
      <c r="D2" s="8"/>
      <c r="E2" s="8"/>
      <c r="F2" s="8"/>
      <c r="G2" s="8"/>
      <c r="H2" s="8"/>
      <c r="I2" s="8"/>
      <c r="J2" s="8"/>
      <c r="K2" s="8"/>
      <c r="L2" s="8"/>
      <c r="M2" s="8"/>
    </row>
    <row r="3" spans="1:41" ht="13.5" customHeight="1" x14ac:dyDescent="0.25">
      <c r="A3" s="518" t="s">
        <v>20</v>
      </c>
      <c r="B3" s="518"/>
      <c r="C3" s="518"/>
      <c r="D3" s="518"/>
      <c r="E3" s="518"/>
      <c r="F3" s="518"/>
      <c r="G3" s="518"/>
      <c r="H3" s="518"/>
      <c r="I3" s="518"/>
      <c r="J3" s="518"/>
      <c r="K3" s="518"/>
      <c r="L3" s="518"/>
      <c r="M3" s="518"/>
    </row>
    <row r="4" spans="1:41" ht="13.5" customHeight="1" x14ac:dyDescent="0.25">
      <c r="A4" s="518"/>
      <c r="B4" s="518"/>
      <c r="C4" s="518"/>
      <c r="D4" s="518"/>
      <c r="E4" s="518"/>
      <c r="F4" s="518"/>
      <c r="G4" s="518"/>
      <c r="H4" s="518"/>
      <c r="I4" s="518"/>
      <c r="J4" s="518"/>
      <c r="K4" s="518"/>
      <c r="L4" s="518"/>
      <c r="M4" s="518"/>
    </row>
    <row r="5" spans="1:41" s="106" customFormat="1" ht="13.5" customHeight="1" x14ac:dyDescent="0.2">
      <c r="A5" s="101" t="s">
        <v>69</v>
      </c>
      <c r="B5" s="21"/>
      <c r="C5" s="21"/>
      <c r="D5" s="21"/>
      <c r="E5" s="21"/>
      <c r="F5" s="21"/>
      <c r="G5" s="21"/>
      <c r="H5" s="21"/>
      <c r="I5" s="21"/>
      <c r="J5" s="21"/>
      <c r="K5" s="22"/>
      <c r="L5" s="22"/>
      <c r="M5" s="195"/>
    </row>
    <row r="6" spans="1:41" s="106" customFormat="1" ht="13.5" customHeight="1" x14ac:dyDescent="0.2">
      <c r="A6" s="101" t="s">
        <v>22</v>
      </c>
      <c r="B6" s="21"/>
      <c r="C6" s="21"/>
      <c r="D6" s="21"/>
      <c r="E6" s="21"/>
      <c r="F6" s="21"/>
      <c r="G6" s="21"/>
      <c r="H6" s="21"/>
      <c r="I6" s="21"/>
      <c r="J6" s="21"/>
      <c r="K6" s="22"/>
      <c r="L6" s="22"/>
      <c r="M6" s="195"/>
    </row>
    <row r="7" spans="1:41" s="106" customFormat="1" ht="13.5" customHeight="1" x14ac:dyDescent="0.2">
      <c r="A7" s="109" t="s">
        <v>152</v>
      </c>
      <c r="B7" s="25"/>
      <c r="C7" s="196"/>
      <c r="D7" s="196"/>
      <c r="E7" s="196"/>
      <c r="F7" s="196"/>
      <c r="G7" s="196"/>
      <c r="H7" s="196"/>
      <c r="I7" s="196"/>
      <c r="J7" s="196"/>
      <c r="K7" s="26"/>
      <c r="L7" s="26"/>
      <c r="M7" s="110"/>
      <c r="N7" s="62"/>
    </row>
    <row r="8" spans="1:41" s="106" customFormat="1" ht="12.75" customHeight="1" x14ac:dyDescent="0.2">
      <c r="A8" s="531" t="s">
        <v>70</v>
      </c>
      <c r="B8" s="532"/>
      <c r="C8" s="532"/>
      <c r="D8" s="532"/>
      <c r="E8" s="532"/>
      <c r="F8" s="532"/>
      <c r="G8" s="532"/>
      <c r="H8" s="532"/>
      <c r="I8" s="532"/>
      <c r="J8" s="532"/>
      <c r="K8" s="532"/>
      <c r="L8" s="532"/>
      <c r="M8" s="533"/>
      <c r="N8" s="62"/>
      <c r="O8" s="531" t="s">
        <v>31</v>
      </c>
      <c r="P8" s="532"/>
      <c r="Q8" s="532"/>
      <c r="R8" s="532"/>
      <c r="S8" s="532"/>
      <c r="T8" s="532"/>
      <c r="U8" s="532"/>
      <c r="V8" s="532"/>
      <c r="W8" s="532"/>
      <c r="X8" s="532"/>
      <c r="Y8" s="532"/>
      <c r="Z8" s="532"/>
      <c r="AA8" s="533"/>
      <c r="AC8" s="531" t="s">
        <v>32</v>
      </c>
      <c r="AD8" s="532"/>
      <c r="AE8" s="532"/>
      <c r="AF8" s="532"/>
      <c r="AG8" s="532"/>
      <c r="AH8" s="532"/>
      <c r="AI8" s="532"/>
      <c r="AJ8" s="532"/>
      <c r="AK8" s="532"/>
      <c r="AL8" s="532"/>
      <c r="AM8" s="532"/>
      <c r="AN8" s="532"/>
      <c r="AO8" s="533"/>
    </row>
    <row r="9" spans="1:41" s="106" customFormat="1" ht="12.75" customHeight="1" x14ac:dyDescent="0.2">
      <c r="A9" s="537" t="s">
        <v>71</v>
      </c>
      <c r="B9" s="113"/>
      <c r="C9" s="532" t="s">
        <v>72</v>
      </c>
      <c r="D9" s="532"/>
      <c r="E9" s="532"/>
      <c r="F9" s="197"/>
      <c r="G9" s="532" t="s">
        <v>73</v>
      </c>
      <c r="H9" s="532"/>
      <c r="I9" s="532"/>
      <c r="J9" s="197"/>
      <c r="K9" s="532" t="s">
        <v>74</v>
      </c>
      <c r="L9" s="532"/>
      <c r="M9" s="533"/>
      <c r="N9" s="62"/>
      <c r="O9" s="537" t="s">
        <v>71</v>
      </c>
      <c r="P9" s="198"/>
      <c r="Q9" s="532" t="s">
        <v>72</v>
      </c>
      <c r="R9" s="532"/>
      <c r="S9" s="532"/>
      <c r="T9" s="197"/>
      <c r="U9" s="532" t="s">
        <v>73</v>
      </c>
      <c r="V9" s="532"/>
      <c r="W9" s="532"/>
      <c r="X9" s="197"/>
      <c r="Y9" s="532" t="s">
        <v>74</v>
      </c>
      <c r="Z9" s="532"/>
      <c r="AA9" s="533"/>
      <c r="AC9" s="537" t="s">
        <v>71</v>
      </c>
      <c r="AD9" s="113"/>
      <c r="AE9" s="532" t="s">
        <v>72</v>
      </c>
      <c r="AF9" s="532"/>
      <c r="AG9" s="532"/>
      <c r="AH9" s="197"/>
      <c r="AI9" s="532" t="s">
        <v>73</v>
      </c>
      <c r="AJ9" s="532"/>
      <c r="AK9" s="532"/>
      <c r="AL9" s="197"/>
      <c r="AM9" s="532" t="s">
        <v>74</v>
      </c>
      <c r="AN9" s="532"/>
      <c r="AO9" s="533"/>
    </row>
    <row r="10" spans="1:41" s="120" customFormat="1" ht="51.75" customHeight="1" x14ac:dyDescent="0.2">
      <c r="A10" s="538"/>
      <c r="B10" s="199"/>
      <c r="C10" s="200" t="s">
        <v>75</v>
      </c>
      <c r="D10" s="200"/>
      <c r="E10" s="200" t="s">
        <v>76</v>
      </c>
      <c r="F10" s="200"/>
      <c r="G10" s="200" t="s">
        <v>75</v>
      </c>
      <c r="H10" s="200"/>
      <c r="I10" s="200" t="s">
        <v>76</v>
      </c>
      <c r="J10" s="200"/>
      <c r="K10" s="200" t="s">
        <v>75</v>
      </c>
      <c r="L10" s="200"/>
      <c r="M10" s="201" t="s">
        <v>76</v>
      </c>
      <c r="N10" s="57"/>
      <c r="O10" s="538"/>
      <c r="P10" s="199"/>
      <c r="Q10" s="200" t="s">
        <v>75</v>
      </c>
      <c r="R10" s="200"/>
      <c r="S10" s="200" t="s">
        <v>76</v>
      </c>
      <c r="T10" s="200"/>
      <c r="U10" s="200" t="s">
        <v>75</v>
      </c>
      <c r="V10" s="200"/>
      <c r="W10" s="200" t="s">
        <v>76</v>
      </c>
      <c r="X10" s="200"/>
      <c r="Y10" s="200" t="s">
        <v>75</v>
      </c>
      <c r="Z10" s="200"/>
      <c r="AA10" s="201" t="s">
        <v>76</v>
      </c>
      <c r="AC10" s="538"/>
      <c r="AD10" s="199"/>
      <c r="AE10" s="200" t="s">
        <v>75</v>
      </c>
      <c r="AF10" s="200"/>
      <c r="AG10" s="200" t="s">
        <v>76</v>
      </c>
      <c r="AH10" s="200"/>
      <c r="AI10" s="200" t="s">
        <v>75</v>
      </c>
      <c r="AJ10" s="200"/>
      <c r="AK10" s="200" t="s">
        <v>76</v>
      </c>
      <c r="AL10" s="200"/>
      <c r="AM10" s="200" t="s">
        <v>75</v>
      </c>
      <c r="AN10" s="200"/>
      <c r="AO10" s="201" t="s">
        <v>76</v>
      </c>
    </row>
    <row r="11" spans="1:41" s="106" customFormat="1" ht="12" x14ac:dyDescent="0.2">
      <c r="A11" s="202" t="s">
        <v>57</v>
      </c>
      <c r="B11" s="62"/>
      <c r="C11" s="203">
        <v>13.863277289691212</v>
      </c>
      <c r="D11" s="203"/>
      <c r="E11" s="203">
        <v>13.863277289691219</v>
      </c>
      <c r="F11" s="203"/>
      <c r="G11" s="203">
        <v>0.30480300989958664</v>
      </c>
      <c r="H11" s="203"/>
      <c r="I11" s="203">
        <v>0.30480300989956916</v>
      </c>
      <c r="J11" s="203"/>
      <c r="K11" s="203">
        <v>4.3418587743951065</v>
      </c>
      <c r="L11" s="203"/>
      <c r="M11" s="204">
        <v>4.3418587743950905</v>
      </c>
      <c r="N11" s="205"/>
      <c r="O11" s="202" t="s">
        <v>57</v>
      </c>
      <c r="P11" s="62"/>
      <c r="Q11" s="203">
        <v>28.679738409881537</v>
      </c>
      <c r="R11" s="203"/>
      <c r="S11" s="203">
        <v>28.679738409881537</v>
      </c>
      <c r="T11" s="203"/>
      <c r="U11" s="203">
        <v>23.020006885985225</v>
      </c>
      <c r="V11" s="203"/>
      <c r="W11" s="203">
        <v>23.020006885985232</v>
      </c>
      <c r="X11" s="203"/>
      <c r="Y11" s="203">
        <v>24.683265475584946</v>
      </c>
      <c r="Z11" s="203"/>
      <c r="AA11" s="204">
        <v>24.683265475584971</v>
      </c>
      <c r="AC11" s="202" t="s">
        <v>57</v>
      </c>
      <c r="AD11" s="62"/>
      <c r="AE11" s="203">
        <v>15.935384465996407</v>
      </c>
      <c r="AF11" s="203"/>
      <c r="AG11" s="203">
        <v>15.935384465996396</v>
      </c>
      <c r="AH11" s="203"/>
      <c r="AI11" s="203">
        <v>16.221630734187613</v>
      </c>
      <c r="AJ11" s="203"/>
      <c r="AK11" s="203">
        <v>16.221630734187624</v>
      </c>
      <c r="AL11" s="203"/>
      <c r="AM11" s="203">
        <v>16.135508674982034</v>
      </c>
      <c r="AN11" s="203"/>
      <c r="AO11" s="204">
        <v>16.135508674982031</v>
      </c>
    </row>
    <row r="12" spans="1:41" s="106" customFormat="1" ht="12" x14ac:dyDescent="0.2">
      <c r="A12" s="206" t="s">
        <v>53</v>
      </c>
      <c r="B12" s="22"/>
      <c r="C12" s="80">
        <v>14.645107566030973</v>
      </c>
      <c r="D12" s="104"/>
      <c r="E12" s="80">
        <v>9.4335415928043531</v>
      </c>
      <c r="F12" s="207"/>
      <c r="G12" s="80">
        <v>-7.6951201558628668</v>
      </c>
      <c r="H12" s="104"/>
      <c r="I12" s="80">
        <v>-5.9819446732089762E-2</v>
      </c>
      <c r="J12" s="207"/>
      <c r="K12" s="80">
        <v>14.026834132611683</v>
      </c>
      <c r="L12" s="104"/>
      <c r="M12" s="81">
        <v>2.7668428397627731</v>
      </c>
      <c r="N12" s="205"/>
      <c r="O12" s="206" t="s">
        <v>53</v>
      </c>
      <c r="P12" s="22"/>
      <c r="Q12" s="80">
        <v>27.683678680007588</v>
      </c>
      <c r="R12" s="104"/>
      <c r="S12" s="80">
        <v>17.916452791712327</v>
      </c>
      <c r="T12" s="207"/>
      <c r="U12" s="80">
        <v>5.7612152952169851</v>
      </c>
      <c r="V12" s="104"/>
      <c r="W12" s="80">
        <v>4.9934022746899911E-2</v>
      </c>
      <c r="X12" s="207"/>
      <c r="Y12" s="80">
        <v>27.000230338963078</v>
      </c>
      <c r="Z12" s="104"/>
      <c r="AA12" s="81">
        <v>5.3004729720342132</v>
      </c>
      <c r="AC12" s="206" t="s">
        <v>53</v>
      </c>
      <c r="AD12" s="22"/>
      <c r="AE12" s="80">
        <v>11.408871042544504</v>
      </c>
      <c r="AF12" s="104"/>
      <c r="AG12" s="80">
        <v>7.5592098153636416</v>
      </c>
      <c r="AH12" s="207"/>
      <c r="AI12" s="80">
        <v>0.80407184340032245</v>
      </c>
      <c r="AJ12" s="104"/>
      <c r="AK12" s="80">
        <v>7.1133450886031614E-3</v>
      </c>
      <c r="AL12" s="207"/>
      <c r="AM12" s="80">
        <v>11.089744293659692</v>
      </c>
      <c r="AN12" s="104"/>
      <c r="AO12" s="81">
        <v>2.2792900391260629</v>
      </c>
    </row>
    <row r="13" spans="1:41" s="106" customFormat="1" ht="12" x14ac:dyDescent="0.2">
      <c r="A13" s="208" t="s">
        <v>54</v>
      </c>
      <c r="B13" s="62"/>
      <c r="C13" s="209">
        <v>76.813218390804565</v>
      </c>
      <c r="D13" s="205"/>
      <c r="E13" s="209">
        <v>8.5332601991495241E-2</v>
      </c>
      <c r="F13" s="210"/>
      <c r="G13" s="209">
        <v>0.25718544367852303</v>
      </c>
      <c r="H13" s="205"/>
      <c r="I13" s="209">
        <v>0.20521676087876423</v>
      </c>
      <c r="J13" s="210"/>
      <c r="K13" s="209">
        <v>0.30235011005513002</v>
      </c>
      <c r="L13" s="205"/>
      <c r="M13" s="211">
        <v>0.16952107530824587</v>
      </c>
      <c r="N13" s="205"/>
      <c r="O13" s="208" t="s">
        <v>54</v>
      </c>
      <c r="P13" s="62"/>
      <c r="Q13" s="209">
        <v>-15.046693714778087</v>
      </c>
      <c r="R13" s="205"/>
      <c r="S13" s="209">
        <v>-6.0226975038172141E-2</v>
      </c>
      <c r="T13" s="210"/>
      <c r="U13" s="209">
        <v>23.719273040972965</v>
      </c>
      <c r="V13" s="205"/>
      <c r="W13" s="209">
        <v>18.873201000575801</v>
      </c>
      <c r="X13" s="210"/>
      <c r="Y13" s="209">
        <v>23.638283111781774</v>
      </c>
      <c r="Z13" s="205"/>
      <c r="AA13" s="211">
        <v>13.309123167899971</v>
      </c>
      <c r="AC13" s="208" t="s">
        <v>54</v>
      </c>
      <c r="AD13" s="62"/>
      <c r="AE13" s="209">
        <v>-27.433924243233292</v>
      </c>
      <c r="AF13" s="205"/>
      <c r="AG13" s="209">
        <v>-0.11975809266174976</v>
      </c>
      <c r="AH13" s="210"/>
      <c r="AI13" s="209">
        <v>17.294521424631924</v>
      </c>
      <c r="AJ13" s="205"/>
      <c r="AK13" s="209">
        <v>13.675605930570432</v>
      </c>
      <c r="AL13" s="210"/>
      <c r="AM13" s="209">
        <v>17.188511395173705</v>
      </c>
      <c r="AN13" s="205"/>
      <c r="AO13" s="211">
        <v>9.5250359871478878</v>
      </c>
    </row>
    <row r="14" spans="1:41" s="106" customFormat="1" ht="12" x14ac:dyDescent="0.2">
      <c r="A14" s="206" t="s">
        <v>55</v>
      </c>
      <c r="B14" s="22"/>
      <c r="C14" s="80">
        <v>16.181838111467627</v>
      </c>
      <c r="D14" s="104"/>
      <c r="E14" s="80">
        <v>3.6659461594599208</v>
      </c>
      <c r="F14" s="207"/>
      <c r="G14" s="80">
        <v>0.74700163365719163</v>
      </c>
      <c r="H14" s="104"/>
      <c r="I14" s="80">
        <v>0.12016108735720323</v>
      </c>
      <c r="J14" s="207"/>
      <c r="K14" s="80">
        <v>6.5178146377396189</v>
      </c>
      <c r="L14" s="104"/>
      <c r="M14" s="81">
        <v>1.175923835406935</v>
      </c>
      <c r="N14" s="205"/>
      <c r="O14" s="206" t="s">
        <v>55</v>
      </c>
      <c r="P14" s="22"/>
      <c r="Q14" s="80">
        <v>35.449659133604769</v>
      </c>
      <c r="R14" s="104"/>
      <c r="S14" s="80">
        <v>8.112797986686239</v>
      </c>
      <c r="T14" s="207"/>
      <c r="U14" s="80">
        <v>18.28940245745369</v>
      </c>
      <c r="V14" s="104"/>
      <c r="W14" s="80">
        <v>2.9715811297657804</v>
      </c>
      <c r="X14" s="207"/>
      <c r="Y14" s="80">
        <v>24.631259448273738</v>
      </c>
      <c r="Z14" s="104"/>
      <c r="AA14" s="81">
        <v>4.4824607646324672</v>
      </c>
      <c r="AC14" s="206" t="s">
        <v>55</v>
      </c>
      <c r="AD14" s="22"/>
      <c r="AE14" s="80">
        <v>33.208263317500212</v>
      </c>
      <c r="AF14" s="104"/>
      <c r="AG14" s="80">
        <v>7.0882324294327592</v>
      </c>
      <c r="AH14" s="207"/>
      <c r="AI14" s="80">
        <v>7.9772851908541611</v>
      </c>
      <c r="AJ14" s="104"/>
      <c r="AK14" s="80">
        <v>1.3538813321447849</v>
      </c>
      <c r="AL14" s="207"/>
      <c r="AM14" s="80">
        <v>16.837576246652759</v>
      </c>
      <c r="AN14" s="104"/>
      <c r="AO14" s="81">
        <v>3.0791584085128689</v>
      </c>
    </row>
    <row r="15" spans="1:41" s="106" customFormat="1" ht="12" x14ac:dyDescent="0.2">
      <c r="A15" s="212" t="s">
        <v>77</v>
      </c>
      <c r="B15" s="213"/>
      <c r="C15" s="214">
        <v>5.2922060897518435</v>
      </c>
      <c r="D15" s="185"/>
      <c r="E15" s="214">
        <v>0.6784569354354486</v>
      </c>
      <c r="F15" s="215"/>
      <c r="G15" s="214">
        <v>1.1737436202323295</v>
      </c>
      <c r="H15" s="185"/>
      <c r="I15" s="214">
        <v>3.9244608395691473E-2</v>
      </c>
      <c r="J15" s="215"/>
      <c r="K15" s="214">
        <v>3.7236895667754908</v>
      </c>
      <c r="L15" s="185"/>
      <c r="M15" s="216">
        <v>0.22957102391713669</v>
      </c>
      <c r="N15" s="205"/>
      <c r="O15" s="212" t="s">
        <v>77</v>
      </c>
      <c r="P15" s="213"/>
      <c r="Q15" s="214">
        <v>22.597084726382917</v>
      </c>
      <c r="R15" s="185"/>
      <c r="S15" s="214">
        <v>2.7107146065211443</v>
      </c>
      <c r="T15" s="215"/>
      <c r="U15" s="214">
        <v>33.928408846762181</v>
      </c>
      <c r="V15" s="185"/>
      <c r="W15" s="214">
        <v>1.1252907328967503</v>
      </c>
      <c r="X15" s="215"/>
      <c r="Y15" s="214">
        <v>27.12008850410605</v>
      </c>
      <c r="Z15" s="185"/>
      <c r="AA15" s="216">
        <v>1.5912085710183204</v>
      </c>
      <c r="AC15" s="212" t="s">
        <v>77</v>
      </c>
      <c r="AD15" s="213"/>
      <c r="AE15" s="214">
        <v>11.768708695974951</v>
      </c>
      <c r="AF15" s="185"/>
      <c r="AG15" s="214">
        <v>1.4077003138617457</v>
      </c>
      <c r="AH15" s="215"/>
      <c r="AI15" s="214">
        <v>38.61488733502182</v>
      </c>
      <c r="AJ15" s="185"/>
      <c r="AK15" s="214">
        <v>1.1850301263838026</v>
      </c>
      <c r="AL15" s="215"/>
      <c r="AM15" s="214">
        <v>21.795885401072866</v>
      </c>
      <c r="AN15" s="185"/>
      <c r="AO15" s="216">
        <v>1.2520242401952089</v>
      </c>
    </row>
    <row r="16" spans="1:41" s="106" customFormat="1" ht="12" x14ac:dyDescent="0.2">
      <c r="A16" s="217"/>
      <c r="B16" s="62"/>
      <c r="C16" s="209"/>
      <c r="D16" s="205"/>
      <c r="E16" s="209"/>
      <c r="F16" s="210"/>
      <c r="G16" s="209"/>
      <c r="H16" s="205"/>
      <c r="I16" s="209"/>
      <c r="J16" s="210"/>
      <c r="K16" s="209"/>
      <c r="L16" s="205"/>
      <c r="M16" s="209"/>
      <c r="N16" s="205"/>
      <c r="O16" s="217"/>
      <c r="P16" s="62"/>
      <c r="Q16" s="209"/>
      <c r="R16" s="205"/>
      <c r="S16" s="209"/>
      <c r="T16" s="210"/>
      <c r="U16" s="209"/>
      <c r="V16" s="205"/>
      <c r="W16" s="209"/>
      <c r="X16" s="210"/>
      <c r="Y16" s="209"/>
      <c r="Z16" s="205"/>
      <c r="AA16" s="209"/>
      <c r="AC16" s="217"/>
      <c r="AD16" s="62"/>
      <c r="AE16" s="209"/>
      <c r="AF16" s="205"/>
      <c r="AG16" s="209"/>
      <c r="AH16" s="210"/>
      <c r="AI16" s="209"/>
      <c r="AJ16" s="205"/>
      <c r="AK16" s="209"/>
      <c r="AL16" s="210"/>
      <c r="AM16" s="209"/>
      <c r="AN16" s="205"/>
      <c r="AO16" s="209"/>
    </row>
    <row r="17" spans="1:27" ht="16.5" x14ac:dyDescent="0.3">
      <c r="A17" s="218"/>
      <c r="B17" s="219"/>
      <c r="C17" s="220"/>
      <c r="D17" s="221"/>
      <c r="E17" s="220"/>
      <c r="F17" s="222"/>
      <c r="G17" s="220"/>
      <c r="H17" s="221"/>
      <c r="I17" s="220"/>
      <c r="J17" s="222"/>
      <c r="K17" s="220"/>
      <c r="L17" s="221"/>
      <c r="M17" s="220"/>
      <c r="N17" s="99"/>
      <c r="O17" s="218"/>
      <c r="P17" s="219"/>
      <c r="Q17" s="220"/>
      <c r="R17" s="221"/>
      <c r="S17" s="220"/>
      <c r="T17" s="222"/>
      <c r="U17" s="220"/>
      <c r="V17" s="221"/>
      <c r="W17" s="220"/>
      <c r="X17" s="222"/>
      <c r="Y17" s="220"/>
      <c r="Z17" s="221"/>
      <c r="AA17" s="220"/>
    </row>
    <row r="18" spans="1:27" ht="12.75" customHeight="1" x14ac:dyDescent="0.25">
      <c r="A18" s="223"/>
      <c r="B18" s="188"/>
      <c r="C18" s="224"/>
      <c r="D18" s="225"/>
      <c r="E18" s="224"/>
      <c r="F18" s="226"/>
      <c r="G18" s="224"/>
      <c r="H18" s="225"/>
      <c r="I18" s="224"/>
      <c r="J18" s="226"/>
      <c r="K18" s="224"/>
      <c r="L18" s="225"/>
      <c r="M18" s="227"/>
      <c r="N18" s="205"/>
    </row>
    <row r="19" spans="1:27" ht="12.75" customHeight="1" x14ac:dyDescent="0.25">
      <c r="A19" s="505" t="s">
        <v>66</v>
      </c>
      <c r="B19" s="506"/>
      <c r="C19" s="506"/>
      <c r="D19" s="506"/>
      <c r="E19" s="506"/>
      <c r="F19" s="506"/>
      <c r="G19" s="87"/>
      <c r="H19" s="87"/>
      <c r="I19" s="87"/>
      <c r="J19" s="87"/>
      <c r="K19" s="87"/>
      <c r="L19" s="172"/>
      <c r="M19" s="228"/>
      <c r="N19" s="62"/>
    </row>
    <row r="20" spans="1:27" ht="27" customHeight="1" x14ac:dyDescent="0.25">
      <c r="A20" s="534" t="s">
        <v>58</v>
      </c>
      <c r="B20" s="535"/>
      <c r="C20" s="535"/>
      <c r="D20" s="535"/>
      <c r="E20" s="535"/>
      <c r="F20" s="535"/>
      <c r="G20" s="535"/>
      <c r="H20" s="535"/>
      <c r="I20" s="535"/>
      <c r="J20" s="535"/>
      <c r="K20" s="535"/>
      <c r="L20" s="535"/>
      <c r="M20" s="536"/>
      <c r="N20" s="62"/>
    </row>
    <row r="21" spans="1:27" ht="12.75" customHeight="1" x14ac:dyDescent="0.25">
      <c r="A21" s="192" t="s">
        <v>78</v>
      </c>
      <c r="B21" s="229"/>
      <c r="C21" s="229"/>
      <c r="D21" s="229"/>
      <c r="E21" s="229"/>
      <c r="F21" s="229"/>
      <c r="G21" s="229"/>
      <c r="H21" s="229"/>
      <c r="I21" s="229"/>
      <c r="J21" s="229"/>
      <c r="K21" s="87"/>
      <c r="L21" s="87"/>
      <c r="M21" s="230"/>
      <c r="N21" s="62"/>
    </row>
    <row r="22" spans="1:27" ht="12.75" customHeight="1" x14ac:dyDescent="0.25">
      <c r="A22" s="505" t="s">
        <v>60</v>
      </c>
      <c r="B22" s="506"/>
      <c r="C22" s="506"/>
      <c r="D22" s="506"/>
      <c r="E22" s="506"/>
      <c r="F22" s="229"/>
      <c r="G22" s="229"/>
      <c r="H22" s="229"/>
      <c r="I22" s="229"/>
      <c r="J22" s="229"/>
      <c r="K22" s="87"/>
      <c r="L22" s="87"/>
      <c r="M22" s="230"/>
      <c r="N22" s="62"/>
    </row>
    <row r="23" spans="1:27" ht="14.25" customHeight="1" x14ac:dyDescent="0.25">
      <c r="A23" s="192" t="s">
        <v>79</v>
      </c>
      <c r="B23" s="87"/>
      <c r="C23" s="87"/>
      <c r="D23" s="87"/>
      <c r="E23" s="87"/>
      <c r="F23" s="229"/>
      <c r="G23" s="229"/>
      <c r="H23" s="229"/>
      <c r="I23" s="229"/>
      <c r="J23" s="229"/>
      <c r="K23" s="87"/>
      <c r="L23" s="87"/>
      <c r="M23" s="230"/>
      <c r="N23" s="62"/>
    </row>
    <row r="24" spans="1:27" ht="33" customHeight="1" x14ac:dyDescent="0.25">
      <c r="A24" s="534" t="s">
        <v>80</v>
      </c>
      <c r="B24" s="535"/>
      <c r="C24" s="535"/>
      <c r="D24" s="535"/>
      <c r="E24" s="535"/>
      <c r="F24" s="535"/>
      <c r="G24" s="535"/>
      <c r="H24" s="535"/>
      <c r="I24" s="535"/>
      <c r="J24" s="535"/>
      <c r="K24" s="535"/>
      <c r="L24" s="535"/>
      <c r="M24" s="536"/>
      <c r="N24" s="62"/>
    </row>
    <row r="25" spans="1:27" ht="12.75" customHeight="1" x14ac:dyDescent="0.25">
      <c r="A25" s="86" t="str">
        <f>Contenido!B21</f>
        <v>Actualizado el 30 de septiembre de 2021</v>
      </c>
      <c r="B25" s="87"/>
      <c r="C25" s="231"/>
      <c r="D25" s="231"/>
      <c r="E25" s="231"/>
      <c r="F25" s="231"/>
      <c r="G25" s="231"/>
      <c r="H25" s="231"/>
      <c r="I25" s="231"/>
      <c r="J25" s="231"/>
      <c r="K25" s="87"/>
      <c r="L25" s="87"/>
      <c r="M25" s="156" t="s">
        <v>81</v>
      </c>
      <c r="N25" s="106"/>
    </row>
    <row r="26" spans="1:27" ht="4.5" customHeight="1" x14ac:dyDescent="0.25">
      <c r="A26" s="157"/>
      <c r="B26" s="91"/>
      <c r="C26" s="232"/>
      <c r="D26" s="232"/>
      <c r="E26" s="232"/>
      <c r="F26" s="232"/>
      <c r="G26" s="232"/>
      <c r="H26" s="232"/>
      <c r="I26" s="232"/>
      <c r="J26" s="232"/>
      <c r="K26" s="158"/>
      <c r="L26" s="233"/>
      <c r="M26" s="94"/>
      <c r="N26" s="106"/>
    </row>
    <row r="27" spans="1:27" x14ac:dyDescent="0.25">
      <c r="F27" s="234"/>
      <c r="G27" s="234"/>
      <c r="H27" s="234"/>
      <c r="I27" s="234"/>
      <c r="J27" s="234"/>
    </row>
    <row r="28" spans="1:27" x14ac:dyDescent="0.25">
      <c r="C28" s="234"/>
      <c r="D28" s="234"/>
      <c r="E28" s="234"/>
      <c r="F28" s="234"/>
      <c r="J28" s="234"/>
    </row>
    <row r="29" spans="1:27" x14ac:dyDescent="0.25">
      <c r="C29" s="234"/>
      <c r="D29" s="234"/>
      <c r="E29" s="234"/>
      <c r="F29" s="234"/>
      <c r="J29" s="234"/>
    </row>
    <row r="30" spans="1:27" x14ac:dyDescent="0.25">
      <c r="C30" s="234"/>
      <c r="D30" s="234"/>
      <c r="E30" s="234"/>
      <c r="F30" s="234"/>
      <c r="J30" s="234"/>
    </row>
  </sheetData>
  <mergeCells count="21">
    <mergeCell ref="AM9:AO9"/>
    <mergeCell ref="A19:F19"/>
    <mergeCell ref="A20:M20"/>
    <mergeCell ref="A22:E22"/>
    <mergeCell ref="A24:M24"/>
    <mergeCell ref="Q9:S9"/>
    <mergeCell ref="U9:W9"/>
    <mergeCell ref="Y9:AA9"/>
    <mergeCell ref="AC9:AC10"/>
    <mergeCell ref="AE9:AG9"/>
    <mergeCell ref="AI9:AK9"/>
    <mergeCell ref="A9:A10"/>
    <mergeCell ref="C9:E9"/>
    <mergeCell ref="G9:I9"/>
    <mergeCell ref="K9:M9"/>
    <mergeCell ref="O9:O10"/>
    <mergeCell ref="A1:M1"/>
    <mergeCell ref="A3:M4"/>
    <mergeCell ref="A8:M8"/>
    <mergeCell ref="O8:AA8"/>
    <mergeCell ref="AC8:AO8"/>
  </mergeCells>
  <hyperlinks>
    <hyperlink ref="M25" location="Contenido!A1" display="Volver" xr:uid="{00000000-0004-0000-0300-000000000000}"/>
  </hyperlinks>
  <pageMargins left="0.75" right="0.75" top="1" bottom="1" header="0" footer="0"/>
  <pageSetup orientation="portrait" horizontalDpi="300" verticalDpi="30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O234"/>
  <sheetViews>
    <sheetView showGridLines="0" zoomScale="85" zoomScaleNormal="85" workbookViewId="0">
      <pane ySplit="10" topLeftCell="A145" activePane="bottomLeft" state="frozen"/>
      <selection activeCell="AG3" sqref="AG3"/>
      <selection pane="bottomLeft" activeCell="M159" sqref="M159"/>
    </sheetView>
  </sheetViews>
  <sheetFormatPr baseColWidth="10" defaultRowHeight="14.25" x14ac:dyDescent="0.25"/>
  <cols>
    <col min="1" max="1" width="9.5703125" style="96" customWidth="1"/>
    <col min="2" max="2" width="1.85546875" style="96" customWidth="1"/>
    <col min="3" max="3" width="10" style="96" customWidth="1"/>
    <col min="4" max="4" width="9" style="163" customWidth="1"/>
    <col min="5" max="5" width="10" style="163" customWidth="1"/>
    <col min="6" max="6" width="9" style="163" customWidth="1"/>
    <col min="7" max="7" width="10" style="163" customWidth="1"/>
    <col min="8" max="8" width="9" style="163" customWidth="1"/>
    <col min="9" max="9" width="10" style="163" customWidth="1"/>
    <col min="10" max="10" width="9" style="163" customWidth="1"/>
    <col min="11" max="11" width="10" style="163" customWidth="1"/>
    <col min="12" max="12" width="9" style="163" customWidth="1"/>
    <col min="13" max="13" width="10" style="163" customWidth="1"/>
    <col min="14" max="16384" width="11.42578125" style="96"/>
  </cols>
  <sheetData>
    <row r="1" spans="1:13" ht="60" customHeight="1" x14ac:dyDescent="0.25">
      <c r="A1" s="517"/>
      <c r="B1" s="517"/>
      <c r="C1" s="517"/>
      <c r="D1" s="517"/>
      <c r="E1" s="517"/>
      <c r="F1" s="517"/>
      <c r="G1" s="517"/>
      <c r="H1" s="517"/>
      <c r="I1" s="517"/>
      <c r="J1" s="517"/>
      <c r="K1" s="517"/>
      <c r="L1" s="517"/>
      <c r="M1" s="517"/>
    </row>
    <row r="2" spans="1:13" ht="5.25" customHeight="1" x14ac:dyDescent="0.25">
      <c r="A2" s="8"/>
      <c r="B2" s="8"/>
      <c r="C2" s="8"/>
      <c r="D2" s="99"/>
      <c r="E2" s="99"/>
      <c r="F2" s="99"/>
      <c r="G2" s="99"/>
      <c r="H2" s="99"/>
      <c r="I2" s="99"/>
      <c r="J2" s="99"/>
      <c r="K2" s="99"/>
      <c r="L2" s="99"/>
      <c r="M2" s="99"/>
    </row>
    <row r="3" spans="1:13" ht="13.5" customHeight="1" x14ac:dyDescent="0.25">
      <c r="A3" s="518" t="s">
        <v>20</v>
      </c>
      <c r="B3" s="518"/>
      <c r="C3" s="518"/>
      <c r="D3" s="518"/>
      <c r="E3" s="518"/>
      <c r="F3" s="518"/>
      <c r="G3" s="518"/>
      <c r="H3" s="518"/>
      <c r="I3" s="518"/>
      <c r="J3" s="518"/>
      <c r="K3" s="518"/>
      <c r="L3" s="518"/>
      <c r="M3" s="518"/>
    </row>
    <row r="4" spans="1:13" ht="13.5" customHeight="1" x14ac:dyDescent="0.25">
      <c r="A4" s="518"/>
      <c r="B4" s="518"/>
      <c r="C4" s="518"/>
      <c r="D4" s="518"/>
      <c r="E4" s="518"/>
      <c r="F4" s="518"/>
      <c r="G4" s="518"/>
      <c r="H4" s="518"/>
      <c r="I4" s="518"/>
      <c r="J4" s="518"/>
      <c r="K4" s="518"/>
      <c r="L4" s="518"/>
      <c r="M4" s="518"/>
    </row>
    <row r="5" spans="1:13" s="106" customFormat="1" ht="13.5" customHeight="1" x14ac:dyDescent="0.2">
      <c r="A5" s="175" t="s">
        <v>62</v>
      </c>
      <c r="B5" s="22"/>
      <c r="C5" s="22"/>
      <c r="D5" s="104"/>
      <c r="E5" s="104"/>
      <c r="F5" s="104"/>
      <c r="G5" s="104"/>
      <c r="H5" s="104"/>
      <c r="I5" s="104"/>
      <c r="J5" s="104"/>
      <c r="K5" s="104"/>
      <c r="L5" s="104"/>
      <c r="M5" s="105"/>
    </row>
    <row r="6" spans="1:13" s="106" customFormat="1" ht="13.5" customHeight="1" x14ac:dyDescent="0.2">
      <c r="A6" s="175" t="s">
        <v>22</v>
      </c>
      <c r="B6" s="22"/>
      <c r="C6" s="22"/>
      <c r="D6" s="104"/>
      <c r="E6" s="104"/>
      <c r="F6" s="104"/>
      <c r="G6" s="104"/>
      <c r="H6" s="104"/>
      <c r="I6" s="104"/>
      <c r="J6" s="104"/>
      <c r="K6" s="104"/>
      <c r="L6" s="104"/>
      <c r="M6" s="105"/>
    </row>
    <row r="7" spans="1:13" s="106" customFormat="1" ht="15" customHeight="1" x14ac:dyDescent="0.2">
      <c r="A7" s="25" t="s">
        <v>151</v>
      </c>
      <c r="B7" s="26"/>
      <c r="C7" s="26"/>
      <c r="D7" s="26"/>
      <c r="E7" s="27"/>
      <c r="F7" s="176"/>
      <c r="G7" s="176"/>
      <c r="H7" s="176"/>
      <c r="I7" s="176"/>
      <c r="J7" s="176"/>
      <c r="K7" s="176"/>
      <c r="L7" s="26"/>
      <c r="M7" s="110"/>
    </row>
    <row r="8" spans="1:13" s="106" customFormat="1" ht="12.75" customHeight="1" x14ac:dyDescent="0.2">
      <c r="A8" s="509" t="s">
        <v>23</v>
      </c>
      <c r="B8" s="177"/>
      <c r="C8" s="511" t="s">
        <v>24</v>
      </c>
      <c r="D8" s="523" t="s">
        <v>63</v>
      </c>
      <c r="E8" s="523"/>
      <c r="F8" s="523"/>
      <c r="G8" s="523"/>
      <c r="H8" s="523"/>
      <c r="I8" s="523"/>
      <c r="J8" s="523"/>
      <c r="K8" s="523"/>
      <c r="L8" s="523"/>
      <c r="M8" s="524"/>
    </row>
    <row r="9" spans="1:13" s="112" customFormat="1" ht="22.5" customHeight="1" x14ac:dyDescent="0.2">
      <c r="A9" s="519"/>
      <c r="B9" s="178"/>
      <c r="C9" s="520"/>
      <c r="D9" s="512" t="s">
        <v>53</v>
      </c>
      <c r="E9" s="512"/>
      <c r="F9" s="512" t="s">
        <v>54</v>
      </c>
      <c r="G9" s="512"/>
      <c r="H9" s="539" t="s">
        <v>55</v>
      </c>
      <c r="I9" s="539"/>
      <c r="J9" s="512" t="s">
        <v>56</v>
      </c>
      <c r="K9" s="512"/>
      <c r="L9" s="539" t="s">
        <v>57</v>
      </c>
      <c r="M9" s="540"/>
    </row>
    <row r="10" spans="1:13" s="112" customFormat="1" ht="19.5" customHeight="1" x14ac:dyDescent="0.2">
      <c r="A10" s="510"/>
      <c r="B10" s="32"/>
      <c r="C10" s="512"/>
      <c r="D10" s="32" t="s">
        <v>64</v>
      </c>
      <c r="E10" s="32" t="s">
        <v>65</v>
      </c>
      <c r="F10" s="32" t="s">
        <v>64</v>
      </c>
      <c r="G10" s="32" t="s">
        <v>65</v>
      </c>
      <c r="H10" s="32" t="s">
        <v>64</v>
      </c>
      <c r="I10" s="32" t="s">
        <v>65</v>
      </c>
      <c r="J10" s="179" t="s">
        <v>64</v>
      </c>
      <c r="K10" s="179" t="s">
        <v>65</v>
      </c>
      <c r="L10" s="179" t="s">
        <v>64</v>
      </c>
      <c r="M10" s="180" t="s">
        <v>65</v>
      </c>
    </row>
    <row r="11" spans="1:13" s="106" customFormat="1" ht="13.5" customHeight="1" x14ac:dyDescent="0.2">
      <c r="A11" s="43">
        <v>2009</v>
      </c>
      <c r="B11" s="181"/>
      <c r="C11" s="50" t="s">
        <v>33</v>
      </c>
      <c r="D11" s="52">
        <v>113413.98899999999</v>
      </c>
      <c r="E11" s="52">
        <v>3188.1949999999997</v>
      </c>
      <c r="F11" s="52">
        <v>67.510000000000005</v>
      </c>
      <c r="G11" s="52">
        <v>406320.587</v>
      </c>
      <c r="H11" s="52">
        <v>28248.530000000006</v>
      </c>
      <c r="I11" s="52">
        <v>91029.48</v>
      </c>
      <c r="J11" s="52">
        <v>26694.350000000002</v>
      </c>
      <c r="K11" s="52">
        <v>9698.0074999999997</v>
      </c>
      <c r="L11" s="52">
        <v>168424.37899999999</v>
      </c>
      <c r="M11" s="124">
        <v>510236.26949999999</v>
      </c>
    </row>
    <row r="12" spans="1:13" s="106" customFormat="1" ht="13.5" customHeight="1" x14ac:dyDescent="0.2">
      <c r="A12" s="43"/>
      <c r="B12" s="181"/>
      <c r="C12" s="45" t="s">
        <v>35</v>
      </c>
      <c r="D12" s="47">
        <v>118117.43000000002</v>
      </c>
      <c r="E12" s="47">
        <v>2889.8199999999997</v>
      </c>
      <c r="F12" s="47">
        <v>98.05</v>
      </c>
      <c r="G12" s="47">
        <v>412964.5070000001</v>
      </c>
      <c r="H12" s="47">
        <v>30062.28</v>
      </c>
      <c r="I12" s="47">
        <v>95617.86</v>
      </c>
      <c r="J12" s="47">
        <v>27463.719999999998</v>
      </c>
      <c r="K12" s="47">
        <v>8540.9124999999985</v>
      </c>
      <c r="L12" s="47">
        <v>175741.48</v>
      </c>
      <c r="M12" s="122">
        <v>520013.09950000007</v>
      </c>
    </row>
    <row r="13" spans="1:13" s="106" customFormat="1" ht="13.5" customHeight="1" x14ac:dyDescent="0.2">
      <c r="A13" s="43"/>
      <c r="B13" s="181"/>
      <c r="C13" s="50" t="s">
        <v>36</v>
      </c>
      <c r="D13" s="52">
        <v>117516.85200000001</v>
      </c>
      <c r="E13" s="52">
        <v>2369.9524999999994</v>
      </c>
      <c r="F13" s="52">
        <v>132.32</v>
      </c>
      <c r="G13" s="52">
        <v>370250.65350000001</v>
      </c>
      <c r="H13" s="52">
        <v>22197.370000000003</v>
      </c>
      <c r="I13" s="52">
        <v>88653.972500000003</v>
      </c>
      <c r="J13" s="52">
        <v>25908.604999999996</v>
      </c>
      <c r="K13" s="52">
        <v>8369.1935000000012</v>
      </c>
      <c r="L13" s="52">
        <v>165755.147</v>
      </c>
      <c r="M13" s="124">
        <v>469643.77200000006</v>
      </c>
    </row>
    <row r="14" spans="1:13" s="106" customFormat="1" ht="13.5" customHeight="1" x14ac:dyDescent="0.2">
      <c r="A14" s="43"/>
      <c r="B14" s="181"/>
      <c r="C14" s="45" t="s">
        <v>37</v>
      </c>
      <c r="D14" s="47">
        <v>124859.28000000001</v>
      </c>
      <c r="E14" s="47">
        <v>3867.0425</v>
      </c>
      <c r="F14" s="47">
        <v>171.38</v>
      </c>
      <c r="G14" s="47">
        <v>441678.33399999997</v>
      </c>
      <c r="H14" s="47">
        <v>31767.86</v>
      </c>
      <c r="I14" s="47">
        <v>96940.91750000001</v>
      </c>
      <c r="J14" s="47">
        <v>32657.615999999995</v>
      </c>
      <c r="K14" s="47">
        <v>10020.595000000001</v>
      </c>
      <c r="L14" s="47">
        <v>189456.136</v>
      </c>
      <c r="M14" s="122">
        <v>552506.88899999997</v>
      </c>
    </row>
    <row r="15" spans="1:13" s="106" customFormat="1" ht="13.5" customHeight="1" x14ac:dyDescent="0.2">
      <c r="A15" s="43"/>
      <c r="B15" s="181"/>
      <c r="C15" s="50" t="s">
        <v>38</v>
      </c>
      <c r="D15" s="52">
        <v>116303.47200000004</v>
      </c>
      <c r="E15" s="52">
        <v>2665.4275000000002</v>
      </c>
      <c r="F15" s="52">
        <v>169.34</v>
      </c>
      <c r="G15" s="52">
        <v>428810.55900000001</v>
      </c>
      <c r="H15" s="52">
        <v>29516.529999999995</v>
      </c>
      <c r="I15" s="52">
        <v>84990.749999999971</v>
      </c>
      <c r="J15" s="52">
        <v>29702.07</v>
      </c>
      <c r="K15" s="52">
        <v>8241.130000000001</v>
      </c>
      <c r="L15" s="52">
        <v>175691.41200000004</v>
      </c>
      <c r="M15" s="124">
        <v>524707.8665</v>
      </c>
    </row>
    <row r="16" spans="1:13" s="106" customFormat="1" ht="13.5" customHeight="1" x14ac:dyDescent="0.2">
      <c r="A16" s="43"/>
      <c r="B16" s="181"/>
      <c r="C16" s="45" t="s">
        <v>39</v>
      </c>
      <c r="D16" s="47">
        <v>137045.3649999999</v>
      </c>
      <c r="E16" s="47">
        <v>2988.5774999999999</v>
      </c>
      <c r="F16" s="47">
        <v>103.54</v>
      </c>
      <c r="G16" s="47">
        <v>423605.62600000005</v>
      </c>
      <c r="H16" s="47">
        <v>29622.970000000005</v>
      </c>
      <c r="I16" s="47">
        <v>93698.784999999989</v>
      </c>
      <c r="J16" s="47">
        <v>30310.28</v>
      </c>
      <c r="K16" s="47">
        <v>7811.9274999999998</v>
      </c>
      <c r="L16" s="47">
        <v>197082.15499999991</v>
      </c>
      <c r="M16" s="122">
        <v>528104.91600000008</v>
      </c>
    </row>
    <row r="17" spans="1:13" s="106" customFormat="1" ht="13.5" customHeight="1" x14ac:dyDescent="0.2">
      <c r="A17" s="43"/>
      <c r="B17" s="181"/>
      <c r="C17" s="50" t="s">
        <v>40</v>
      </c>
      <c r="D17" s="52">
        <v>130105.49899999998</v>
      </c>
      <c r="E17" s="52">
        <v>4666.6049999999996</v>
      </c>
      <c r="F17" s="52">
        <v>407.52</v>
      </c>
      <c r="G17" s="52">
        <v>435575.5965000001</v>
      </c>
      <c r="H17" s="52">
        <v>30668.1</v>
      </c>
      <c r="I17" s="52">
        <v>92178.222500000003</v>
      </c>
      <c r="J17" s="52">
        <v>28748.86</v>
      </c>
      <c r="K17" s="52">
        <v>9107.8850000000002</v>
      </c>
      <c r="L17" s="52">
        <v>189929.97899999999</v>
      </c>
      <c r="M17" s="124">
        <v>541528.30900000012</v>
      </c>
    </row>
    <row r="18" spans="1:13" s="106" customFormat="1" ht="13.5" customHeight="1" x14ac:dyDescent="0.2">
      <c r="A18" s="43"/>
      <c r="B18" s="181"/>
      <c r="C18" s="45" t="s">
        <v>41</v>
      </c>
      <c r="D18" s="47">
        <v>120877.7</v>
      </c>
      <c r="E18" s="47">
        <v>4511.4724999999999</v>
      </c>
      <c r="F18" s="47">
        <v>432.73</v>
      </c>
      <c r="G18" s="47">
        <v>437679.94550000003</v>
      </c>
      <c r="H18" s="47">
        <v>27459.470000000005</v>
      </c>
      <c r="I18" s="47">
        <v>87454.782500000001</v>
      </c>
      <c r="J18" s="47">
        <v>28981.98</v>
      </c>
      <c r="K18" s="47">
        <v>9276.7900000000009</v>
      </c>
      <c r="L18" s="47">
        <v>177751.88</v>
      </c>
      <c r="M18" s="122">
        <v>538922.99050000007</v>
      </c>
    </row>
    <row r="19" spans="1:13" s="106" customFormat="1" ht="13.5" customHeight="1" x14ac:dyDescent="0.2">
      <c r="A19" s="43"/>
      <c r="B19" s="181"/>
      <c r="C19" s="50" t="s">
        <v>42</v>
      </c>
      <c r="D19" s="52">
        <v>123771.08</v>
      </c>
      <c r="E19" s="52">
        <v>3231.4450000000002</v>
      </c>
      <c r="F19" s="52">
        <v>546.68000000000006</v>
      </c>
      <c r="G19" s="52">
        <v>443647.26399999997</v>
      </c>
      <c r="H19" s="52">
        <v>23300.77</v>
      </c>
      <c r="I19" s="52">
        <v>71391.734999999986</v>
      </c>
      <c r="J19" s="52">
        <v>25155.450000000004</v>
      </c>
      <c r="K19" s="52">
        <v>10400.535</v>
      </c>
      <c r="L19" s="52">
        <v>172773.98</v>
      </c>
      <c r="M19" s="124">
        <v>528670.97899999993</v>
      </c>
    </row>
    <row r="20" spans="1:13" s="106" customFormat="1" ht="13.5" customHeight="1" x14ac:dyDescent="0.2">
      <c r="A20" s="55">
        <v>2010</v>
      </c>
      <c r="B20" s="73"/>
      <c r="C20" s="45" t="s">
        <v>43</v>
      </c>
      <c r="D20" s="47">
        <v>109695.17999999992</v>
      </c>
      <c r="E20" s="47">
        <v>2371.5500000000002</v>
      </c>
      <c r="F20" s="47">
        <v>229.66</v>
      </c>
      <c r="G20" s="47">
        <v>414245.45450000005</v>
      </c>
      <c r="H20" s="47">
        <v>26304.696999999993</v>
      </c>
      <c r="I20" s="47">
        <v>74630.975000000006</v>
      </c>
      <c r="J20" s="47">
        <v>26926.369999999995</v>
      </c>
      <c r="K20" s="47">
        <v>7293.4974999999995</v>
      </c>
      <c r="L20" s="47">
        <v>163155.90699999992</v>
      </c>
      <c r="M20" s="122">
        <v>498541.47700000001</v>
      </c>
    </row>
    <row r="21" spans="1:13" s="106" customFormat="1" ht="13.5" customHeight="1" x14ac:dyDescent="0.2">
      <c r="A21" s="55"/>
      <c r="B21" s="73"/>
      <c r="C21" s="50" t="s">
        <v>44</v>
      </c>
      <c r="D21" s="52">
        <v>118961.731</v>
      </c>
      <c r="E21" s="52">
        <v>3796.6650000000004</v>
      </c>
      <c r="F21" s="52">
        <v>610.29</v>
      </c>
      <c r="G21" s="52">
        <v>435851.37500000006</v>
      </c>
      <c r="H21" s="52">
        <v>27559.588999999996</v>
      </c>
      <c r="I21" s="52">
        <v>83426.097500000033</v>
      </c>
      <c r="J21" s="52">
        <v>32515.205000000002</v>
      </c>
      <c r="K21" s="52">
        <v>8886.7224999999999</v>
      </c>
      <c r="L21" s="52">
        <v>179646.815</v>
      </c>
      <c r="M21" s="124">
        <v>531960.8600000001</v>
      </c>
    </row>
    <row r="22" spans="1:13" s="106" customFormat="1" ht="13.5" customHeight="1" x14ac:dyDescent="0.2">
      <c r="A22" s="55"/>
      <c r="B22" s="73"/>
      <c r="C22" s="45" t="s">
        <v>45</v>
      </c>
      <c r="D22" s="47">
        <v>130365.89000000001</v>
      </c>
      <c r="E22" s="47">
        <v>3685.5784999999996</v>
      </c>
      <c r="F22" s="47">
        <v>1079.23</v>
      </c>
      <c r="G22" s="47">
        <v>460775.73199999984</v>
      </c>
      <c r="H22" s="47">
        <v>29364.82</v>
      </c>
      <c r="I22" s="47">
        <v>94394.073000000004</v>
      </c>
      <c r="J22" s="47">
        <v>32431.42</v>
      </c>
      <c r="K22" s="47">
        <v>9420.41</v>
      </c>
      <c r="L22" s="47">
        <v>193241.36000000004</v>
      </c>
      <c r="M22" s="122">
        <v>568275.79349999991</v>
      </c>
    </row>
    <row r="23" spans="1:13" s="106" customFormat="1" ht="13.5" customHeight="1" x14ac:dyDescent="0.2">
      <c r="A23" s="55"/>
      <c r="B23" s="73"/>
      <c r="C23" s="50" t="s">
        <v>33</v>
      </c>
      <c r="D23" s="52">
        <v>116068.45999999998</v>
      </c>
      <c r="E23" s="52">
        <v>2269.5825</v>
      </c>
      <c r="F23" s="52">
        <v>997.47</v>
      </c>
      <c r="G23" s="52">
        <v>417518.33850000007</v>
      </c>
      <c r="H23" s="52">
        <v>28797.959999999995</v>
      </c>
      <c r="I23" s="52">
        <v>82979.807500000039</v>
      </c>
      <c r="J23" s="52">
        <v>29745.79</v>
      </c>
      <c r="K23" s="52">
        <v>7686.8615</v>
      </c>
      <c r="L23" s="52">
        <v>175609.68</v>
      </c>
      <c r="M23" s="124">
        <v>510454.59000000014</v>
      </c>
    </row>
    <row r="24" spans="1:13" s="106" customFormat="1" ht="13.5" customHeight="1" x14ac:dyDescent="0.2">
      <c r="A24" s="55"/>
      <c r="B24" s="73"/>
      <c r="C24" s="45" t="s">
        <v>35</v>
      </c>
      <c r="D24" s="47">
        <v>129643.34</v>
      </c>
      <c r="E24" s="47">
        <v>3252.1374999999998</v>
      </c>
      <c r="F24" s="47">
        <v>1094.83</v>
      </c>
      <c r="G24" s="47">
        <v>466954.46600000007</v>
      </c>
      <c r="H24" s="47">
        <v>26172.105000000007</v>
      </c>
      <c r="I24" s="47">
        <v>88992.032500000001</v>
      </c>
      <c r="J24" s="47">
        <v>30868.660000000003</v>
      </c>
      <c r="K24" s="47">
        <v>8641.8174999999992</v>
      </c>
      <c r="L24" s="47">
        <v>187778.935</v>
      </c>
      <c r="M24" s="122">
        <v>567840.45350000006</v>
      </c>
    </row>
    <row r="25" spans="1:13" s="106" customFormat="1" ht="13.5" customHeight="1" x14ac:dyDescent="0.2">
      <c r="A25" s="55"/>
      <c r="B25" s="73"/>
      <c r="C25" s="50" t="s">
        <v>36</v>
      </c>
      <c r="D25" s="52">
        <v>134721.74000000005</v>
      </c>
      <c r="E25" s="52">
        <v>2250.2775000000001</v>
      </c>
      <c r="F25" s="52">
        <v>726</v>
      </c>
      <c r="G25" s="52">
        <v>424168.95750000002</v>
      </c>
      <c r="H25" s="52">
        <v>29155.249999999996</v>
      </c>
      <c r="I25" s="52">
        <v>82945.319999999992</v>
      </c>
      <c r="J25" s="52">
        <v>28088.29</v>
      </c>
      <c r="K25" s="52">
        <v>6865.7174999999997</v>
      </c>
      <c r="L25" s="52">
        <v>192691.28000000006</v>
      </c>
      <c r="M25" s="124">
        <v>516230.27250000008</v>
      </c>
    </row>
    <row r="26" spans="1:13" s="106" customFormat="1" ht="13.5" customHeight="1" x14ac:dyDescent="0.2">
      <c r="A26" s="61"/>
      <c r="B26" s="182"/>
      <c r="C26" s="45" t="s">
        <v>37</v>
      </c>
      <c r="D26" s="47">
        <v>141238.36500000002</v>
      </c>
      <c r="E26" s="47">
        <v>2152.835</v>
      </c>
      <c r="F26" s="47">
        <v>1138.3900000000001</v>
      </c>
      <c r="G26" s="47">
        <v>457979.25</v>
      </c>
      <c r="H26" s="47">
        <v>29881.61</v>
      </c>
      <c r="I26" s="47">
        <v>84881.562499999971</v>
      </c>
      <c r="J26" s="47">
        <v>29200.03</v>
      </c>
      <c r="K26" s="47">
        <v>7595.7</v>
      </c>
      <c r="L26" s="47">
        <v>201458.39500000005</v>
      </c>
      <c r="M26" s="122">
        <v>552609.34749999992</v>
      </c>
    </row>
    <row r="27" spans="1:13" s="106" customFormat="1" ht="13.5" customHeight="1" x14ac:dyDescent="0.2">
      <c r="A27" s="61"/>
      <c r="B27" s="182"/>
      <c r="C27" s="50" t="s">
        <v>38</v>
      </c>
      <c r="D27" s="52">
        <v>141814.64499999999</v>
      </c>
      <c r="E27" s="52">
        <v>2196.3074999999999</v>
      </c>
      <c r="F27" s="52">
        <v>1047.6400000000001</v>
      </c>
      <c r="G27" s="52">
        <v>448013.25549999997</v>
      </c>
      <c r="H27" s="52">
        <v>31543.53</v>
      </c>
      <c r="I27" s="52">
        <v>85385.412499999991</v>
      </c>
      <c r="J27" s="52">
        <v>30343.670000000002</v>
      </c>
      <c r="K27" s="52">
        <v>9576.3374999999996</v>
      </c>
      <c r="L27" s="52">
        <v>204749.48500000002</v>
      </c>
      <c r="M27" s="124">
        <v>545171.31299999997</v>
      </c>
    </row>
    <row r="28" spans="1:13" s="106" customFormat="1" ht="13.5" customHeight="1" x14ac:dyDescent="0.2">
      <c r="A28" s="61"/>
      <c r="B28" s="182"/>
      <c r="C28" s="45" t="s">
        <v>39</v>
      </c>
      <c r="D28" s="47">
        <v>148009.34000000003</v>
      </c>
      <c r="E28" s="47">
        <v>2769.2349999999997</v>
      </c>
      <c r="F28" s="47">
        <v>929.7</v>
      </c>
      <c r="G28" s="47">
        <v>467582.266</v>
      </c>
      <c r="H28" s="47">
        <v>30201.335000000003</v>
      </c>
      <c r="I28" s="47">
        <v>85290.177499999976</v>
      </c>
      <c r="J28" s="47">
        <v>32845.54</v>
      </c>
      <c r="K28" s="47">
        <v>9851.1525000000001</v>
      </c>
      <c r="L28" s="47">
        <v>211985.91500000004</v>
      </c>
      <c r="M28" s="122">
        <v>565492.83099999989</v>
      </c>
    </row>
    <row r="29" spans="1:13" s="106" customFormat="1" ht="13.5" customHeight="1" x14ac:dyDescent="0.2">
      <c r="A29" s="61"/>
      <c r="B29" s="182"/>
      <c r="C29" s="50" t="s">
        <v>40</v>
      </c>
      <c r="D29" s="52">
        <v>155428.29000000007</v>
      </c>
      <c r="E29" s="52">
        <v>2810.4250000000002</v>
      </c>
      <c r="F29" s="52">
        <v>1066.6599999999999</v>
      </c>
      <c r="G29" s="52">
        <v>484202.28099999996</v>
      </c>
      <c r="H29" s="52">
        <v>32451.85</v>
      </c>
      <c r="I29" s="52">
        <v>81030.990100000025</v>
      </c>
      <c r="J29" s="52">
        <v>30690.589999999997</v>
      </c>
      <c r="K29" s="52">
        <v>7454.2875000000004</v>
      </c>
      <c r="L29" s="52">
        <v>219637.39000000007</v>
      </c>
      <c r="M29" s="124">
        <v>575497.98359999992</v>
      </c>
    </row>
    <row r="30" spans="1:13" s="106" customFormat="1" ht="13.5" customHeight="1" x14ac:dyDescent="0.2">
      <c r="A30" s="61"/>
      <c r="B30" s="182"/>
      <c r="C30" s="45" t="s">
        <v>41</v>
      </c>
      <c r="D30" s="47">
        <v>143445.06</v>
      </c>
      <c r="E30" s="47">
        <v>1593.8325</v>
      </c>
      <c r="F30" s="47">
        <v>1021.33</v>
      </c>
      <c r="G30" s="47">
        <v>503433.71099999989</v>
      </c>
      <c r="H30" s="47">
        <v>35901.909999999996</v>
      </c>
      <c r="I30" s="47">
        <v>76030.824999999968</v>
      </c>
      <c r="J30" s="47">
        <v>30965.729999999996</v>
      </c>
      <c r="K30" s="47">
        <v>6738.7974999999997</v>
      </c>
      <c r="L30" s="47">
        <v>211334.02999999997</v>
      </c>
      <c r="M30" s="122">
        <v>587797.16599999985</v>
      </c>
    </row>
    <row r="31" spans="1:13" s="62" customFormat="1" ht="13.5" customHeight="1" x14ac:dyDescent="0.2">
      <c r="A31" s="61"/>
      <c r="B31" s="182"/>
      <c r="C31" s="50" t="s">
        <v>42</v>
      </c>
      <c r="D31" s="52">
        <v>132307.61999999997</v>
      </c>
      <c r="E31" s="52">
        <v>1223.8924999999999</v>
      </c>
      <c r="F31" s="52">
        <v>760.21</v>
      </c>
      <c r="G31" s="52">
        <v>500341.46850000002</v>
      </c>
      <c r="H31" s="52">
        <v>27534.425999999996</v>
      </c>
      <c r="I31" s="52">
        <v>64495.662499999999</v>
      </c>
      <c r="J31" s="52">
        <v>26146.02</v>
      </c>
      <c r="K31" s="52">
        <v>7410.6775000000007</v>
      </c>
      <c r="L31" s="52">
        <v>186748.27599999995</v>
      </c>
      <c r="M31" s="124">
        <v>573471.701</v>
      </c>
    </row>
    <row r="32" spans="1:13" s="62" customFormat="1" ht="13.5" customHeight="1" x14ac:dyDescent="0.2">
      <c r="A32" s="55">
        <v>2011</v>
      </c>
      <c r="B32" s="182"/>
      <c r="C32" s="45" t="s">
        <v>43</v>
      </c>
      <c r="D32" s="47">
        <v>135153.23200000002</v>
      </c>
      <c r="E32" s="47">
        <v>1189.5225</v>
      </c>
      <c r="F32" s="47">
        <v>1239.0900000000001</v>
      </c>
      <c r="G32" s="47">
        <v>450676.62050000008</v>
      </c>
      <c r="H32" s="47">
        <v>30293.95</v>
      </c>
      <c r="I32" s="47">
        <v>75214.990000000005</v>
      </c>
      <c r="J32" s="47">
        <v>32036.799999999992</v>
      </c>
      <c r="K32" s="47">
        <v>11097.285</v>
      </c>
      <c r="L32" s="47">
        <v>198723.07200000001</v>
      </c>
      <c r="M32" s="122">
        <v>538178.41800000018</v>
      </c>
    </row>
    <row r="33" spans="1:13" s="62" customFormat="1" ht="13.5" customHeight="1" x14ac:dyDescent="0.2">
      <c r="A33" s="55"/>
      <c r="B33" s="182"/>
      <c r="C33" s="50" t="s">
        <v>44</v>
      </c>
      <c r="D33" s="52">
        <v>152740.59999999992</v>
      </c>
      <c r="E33" s="52">
        <v>1010.2950000000001</v>
      </c>
      <c r="F33" s="52">
        <v>1117.81</v>
      </c>
      <c r="G33" s="52">
        <v>434962.76700000011</v>
      </c>
      <c r="H33" s="52">
        <v>27454.45</v>
      </c>
      <c r="I33" s="52">
        <v>74020.297500000015</v>
      </c>
      <c r="J33" s="52">
        <v>28424.14</v>
      </c>
      <c r="K33" s="52">
        <v>6688.5925000000007</v>
      </c>
      <c r="L33" s="52">
        <v>209736.99999999994</v>
      </c>
      <c r="M33" s="124">
        <v>516681.95200000016</v>
      </c>
    </row>
    <row r="34" spans="1:13" s="62" customFormat="1" ht="13.5" customHeight="1" x14ac:dyDescent="0.2">
      <c r="A34" s="55"/>
      <c r="B34" s="182"/>
      <c r="C34" s="45" t="s">
        <v>45</v>
      </c>
      <c r="D34" s="47">
        <v>177171.94799999997</v>
      </c>
      <c r="E34" s="47">
        <v>2114.7350000000001</v>
      </c>
      <c r="F34" s="47">
        <v>1492.0700000000002</v>
      </c>
      <c r="G34" s="47">
        <v>565574.06200000015</v>
      </c>
      <c r="H34" s="47">
        <v>29104.982000000007</v>
      </c>
      <c r="I34" s="47">
        <v>94081.697499999995</v>
      </c>
      <c r="J34" s="47">
        <v>36847.478000000003</v>
      </c>
      <c r="K34" s="47">
        <v>8299.7924999999996</v>
      </c>
      <c r="L34" s="47">
        <v>244616.478</v>
      </c>
      <c r="M34" s="122">
        <v>670070.28700000013</v>
      </c>
    </row>
    <row r="35" spans="1:13" s="62" customFormat="1" ht="13.5" customHeight="1" x14ac:dyDescent="0.2">
      <c r="A35" s="55"/>
      <c r="B35" s="182"/>
      <c r="C35" s="50" t="s">
        <v>33</v>
      </c>
      <c r="D35" s="52">
        <v>162972.742</v>
      </c>
      <c r="E35" s="52">
        <v>1085.8525</v>
      </c>
      <c r="F35" s="52">
        <v>1073.1300000000001</v>
      </c>
      <c r="G35" s="52">
        <v>471798.20350000012</v>
      </c>
      <c r="H35" s="52">
        <v>24302.491999999998</v>
      </c>
      <c r="I35" s="52">
        <v>80726.069999999978</v>
      </c>
      <c r="J35" s="52">
        <v>26954.332000000006</v>
      </c>
      <c r="K35" s="52">
        <v>7913.5125000000007</v>
      </c>
      <c r="L35" s="52">
        <v>215302.696</v>
      </c>
      <c r="M35" s="124">
        <v>561523.6385</v>
      </c>
    </row>
    <row r="36" spans="1:13" s="62" customFormat="1" ht="13.5" customHeight="1" x14ac:dyDescent="0.2">
      <c r="A36" s="55"/>
      <c r="B36" s="182"/>
      <c r="C36" s="45" t="s">
        <v>35</v>
      </c>
      <c r="D36" s="47">
        <v>182533.98000000007</v>
      </c>
      <c r="E36" s="47">
        <v>1516.9199999999998</v>
      </c>
      <c r="F36" s="47">
        <v>2088.14</v>
      </c>
      <c r="G36" s="47">
        <v>518147.44699999993</v>
      </c>
      <c r="H36" s="47">
        <v>26016.879999999997</v>
      </c>
      <c r="I36" s="47">
        <v>97139.91</v>
      </c>
      <c r="J36" s="47">
        <v>33767.660000000003</v>
      </c>
      <c r="K36" s="47">
        <v>8966.9274999999998</v>
      </c>
      <c r="L36" s="47">
        <v>244406.66000000009</v>
      </c>
      <c r="M36" s="122">
        <v>625771.20449999988</v>
      </c>
    </row>
    <row r="37" spans="1:13" s="62" customFormat="1" ht="13.5" customHeight="1" x14ac:dyDescent="0.2">
      <c r="A37" s="55"/>
      <c r="B37" s="182"/>
      <c r="C37" s="50" t="s">
        <v>36</v>
      </c>
      <c r="D37" s="52">
        <v>172290.78</v>
      </c>
      <c r="E37" s="52">
        <v>1468.67</v>
      </c>
      <c r="F37" s="52">
        <v>1342.69</v>
      </c>
      <c r="G37" s="52">
        <v>469680.94200000021</v>
      </c>
      <c r="H37" s="52">
        <v>25078.939999999995</v>
      </c>
      <c r="I37" s="52">
        <v>93572.817500000005</v>
      </c>
      <c r="J37" s="52">
        <v>35515.820000000007</v>
      </c>
      <c r="K37" s="52">
        <v>8156.4775</v>
      </c>
      <c r="L37" s="52">
        <v>234228.23</v>
      </c>
      <c r="M37" s="124">
        <v>572878.90700000024</v>
      </c>
    </row>
    <row r="38" spans="1:13" s="62" customFormat="1" ht="13.5" customHeight="1" x14ac:dyDescent="0.2">
      <c r="A38" s="55"/>
      <c r="B38" s="182"/>
      <c r="C38" s="45" t="s">
        <v>37</v>
      </c>
      <c r="D38" s="47">
        <v>181837.21400000001</v>
      </c>
      <c r="E38" s="47">
        <v>2074.4575</v>
      </c>
      <c r="F38" s="47">
        <v>1676.99</v>
      </c>
      <c r="G38" s="47">
        <v>497959.82699999982</v>
      </c>
      <c r="H38" s="47">
        <v>28142.770000000004</v>
      </c>
      <c r="I38" s="47">
        <v>97248.873499999987</v>
      </c>
      <c r="J38" s="47">
        <v>34595.156999999999</v>
      </c>
      <c r="K38" s="47">
        <v>8193.2900000000009</v>
      </c>
      <c r="L38" s="47">
        <v>246252.13099999999</v>
      </c>
      <c r="M38" s="122">
        <v>605476.44799999986</v>
      </c>
    </row>
    <row r="39" spans="1:13" s="62" customFormat="1" ht="13.5" customHeight="1" x14ac:dyDescent="0.2">
      <c r="A39" s="55"/>
      <c r="B39" s="182"/>
      <c r="C39" s="50" t="s">
        <v>38</v>
      </c>
      <c r="D39" s="52">
        <v>190317.96999999994</v>
      </c>
      <c r="E39" s="52">
        <v>2409.7650000000003</v>
      </c>
      <c r="F39" s="52">
        <v>2854.91</v>
      </c>
      <c r="G39" s="52">
        <v>527612.2834999999</v>
      </c>
      <c r="H39" s="52">
        <v>37067.4</v>
      </c>
      <c r="I39" s="52">
        <v>110426.33549999999</v>
      </c>
      <c r="J39" s="52">
        <v>36561.15</v>
      </c>
      <c r="K39" s="52">
        <v>9301.0774999999994</v>
      </c>
      <c r="L39" s="52">
        <v>266801.42999999993</v>
      </c>
      <c r="M39" s="124">
        <v>649749.46149999986</v>
      </c>
    </row>
    <row r="40" spans="1:13" s="62" customFormat="1" ht="13.5" customHeight="1" x14ac:dyDescent="0.2">
      <c r="A40" s="55"/>
      <c r="B40" s="182"/>
      <c r="C40" s="45" t="s">
        <v>39</v>
      </c>
      <c r="D40" s="47">
        <v>190882.73800000007</v>
      </c>
      <c r="E40" s="47">
        <v>2210.0824999999995</v>
      </c>
      <c r="F40" s="47">
        <v>3514.45</v>
      </c>
      <c r="G40" s="47">
        <v>528065.41850000015</v>
      </c>
      <c r="H40" s="47">
        <v>35673.541999999994</v>
      </c>
      <c r="I40" s="47">
        <v>113646.64750000001</v>
      </c>
      <c r="J40" s="47">
        <v>34266.439999999995</v>
      </c>
      <c r="K40" s="47">
        <v>9789.9860000000008</v>
      </c>
      <c r="L40" s="47">
        <v>264337.17000000004</v>
      </c>
      <c r="M40" s="122">
        <v>653712.13450000016</v>
      </c>
    </row>
    <row r="41" spans="1:13" s="62" customFormat="1" ht="13.5" customHeight="1" x14ac:dyDescent="0.2">
      <c r="A41" s="55"/>
      <c r="B41" s="182"/>
      <c r="C41" s="50" t="s">
        <v>40</v>
      </c>
      <c r="D41" s="52">
        <v>180149.18999999994</v>
      </c>
      <c r="E41" s="52">
        <v>1943.56</v>
      </c>
      <c r="F41" s="52">
        <v>3746.8900000000003</v>
      </c>
      <c r="G41" s="52">
        <v>519928.95650000009</v>
      </c>
      <c r="H41" s="52">
        <v>28575.119999999999</v>
      </c>
      <c r="I41" s="52">
        <v>107711.81499999996</v>
      </c>
      <c r="J41" s="52">
        <v>35923.783000000003</v>
      </c>
      <c r="K41" s="52">
        <v>9729.6</v>
      </c>
      <c r="L41" s="52">
        <v>248394.98299999995</v>
      </c>
      <c r="M41" s="124">
        <v>639313.93150000006</v>
      </c>
    </row>
    <row r="42" spans="1:13" s="62" customFormat="1" ht="13.5" customHeight="1" x14ac:dyDescent="0.2">
      <c r="A42" s="55"/>
      <c r="B42" s="182"/>
      <c r="C42" s="45" t="s">
        <v>41</v>
      </c>
      <c r="D42" s="47">
        <v>174580.23200000002</v>
      </c>
      <c r="E42" s="47">
        <v>2301.1950000000002</v>
      </c>
      <c r="F42" s="47">
        <v>4684.8899999999994</v>
      </c>
      <c r="G42" s="47">
        <v>517234.24000000011</v>
      </c>
      <c r="H42" s="47">
        <v>26859.67</v>
      </c>
      <c r="I42" s="47">
        <v>114510.27250000004</v>
      </c>
      <c r="J42" s="47">
        <v>34247.261999999995</v>
      </c>
      <c r="K42" s="47">
        <v>11412.215500000002</v>
      </c>
      <c r="L42" s="47">
        <v>240372.054</v>
      </c>
      <c r="M42" s="122">
        <v>645457.92300000018</v>
      </c>
    </row>
    <row r="43" spans="1:13" s="62" customFormat="1" ht="13.5" customHeight="1" x14ac:dyDescent="0.2">
      <c r="A43" s="55"/>
      <c r="B43" s="182"/>
      <c r="C43" s="50" t="s">
        <v>42</v>
      </c>
      <c r="D43" s="52">
        <v>168387.71199999991</v>
      </c>
      <c r="E43" s="52">
        <v>1655.2775000000001</v>
      </c>
      <c r="F43" s="52">
        <v>149.94999999999999</v>
      </c>
      <c r="G43" s="52">
        <v>540389.3835</v>
      </c>
      <c r="H43" s="52">
        <v>25264.154999999999</v>
      </c>
      <c r="I43" s="52">
        <v>103586.355</v>
      </c>
      <c r="J43" s="52">
        <v>31881.879999999997</v>
      </c>
      <c r="K43" s="52">
        <v>12539.682499999999</v>
      </c>
      <c r="L43" s="52">
        <v>225683.69699999993</v>
      </c>
      <c r="M43" s="124">
        <v>658170.69849999994</v>
      </c>
    </row>
    <row r="44" spans="1:13" s="62" customFormat="1" ht="13.5" customHeight="1" x14ac:dyDescent="0.2">
      <c r="A44" s="55">
        <v>2012</v>
      </c>
      <c r="B44" s="182"/>
      <c r="C44" s="45" t="s">
        <v>43</v>
      </c>
      <c r="D44" s="47">
        <v>165407.91600000003</v>
      </c>
      <c r="E44" s="47">
        <v>2018.4575</v>
      </c>
      <c r="F44" s="47">
        <v>184.91000000000003</v>
      </c>
      <c r="G44" s="47">
        <v>469815.09899999999</v>
      </c>
      <c r="H44" s="47">
        <v>28484.59</v>
      </c>
      <c r="I44" s="47">
        <v>109805.22500000002</v>
      </c>
      <c r="J44" s="47">
        <v>35791.19</v>
      </c>
      <c r="K44" s="47">
        <v>11776.329999999998</v>
      </c>
      <c r="L44" s="47">
        <v>229868.60600000003</v>
      </c>
      <c r="M44" s="122">
        <v>593415.1115</v>
      </c>
    </row>
    <row r="45" spans="1:13" s="62" customFormat="1" ht="13.5" customHeight="1" x14ac:dyDescent="0.2">
      <c r="A45" s="55"/>
      <c r="B45" s="182"/>
      <c r="C45" s="50" t="s">
        <v>44</v>
      </c>
      <c r="D45" s="52">
        <v>183768.03300000005</v>
      </c>
      <c r="E45" s="52">
        <v>2030.7350000000001</v>
      </c>
      <c r="F45" s="52">
        <v>59.13</v>
      </c>
      <c r="G45" s="52">
        <v>454189.07700000005</v>
      </c>
      <c r="H45" s="52">
        <v>34726.885000000002</v>
      </c>
      <c r="I45" s="52">
        <v>121587.09000000003</v>
      </c>
      <c r="J45" s="52">
        <v>37812.910000000003</v>
      </c>
      <c r="K45" s="52">
        <v>12441.199499999999</v>
      </c>
      <c r="L45" s="52">
        <v>256366.95800000007</v>
      </c>
      <c r="M45" s="124">
        <v>590248.10149999999</v>
      </c>
    </row>
    <row r="46" spans="1:13" s="62" customFormat="1" ht="13.5" customHeight="1" x14ac:dyDescent="0.2">
      <c r="A46" s="55"/>
      <c r="B46" s="182"/>
      <c r="C46" s="45" t="s">
        <v>45</v>
      </c>
      <c r="D46" s="47">
        <v>204188.03000000012</v>
      </c>
      <c r="E46" s="47">
        <v>2775.7374999999997</v>
      </c>
      <c r="F46" s="47">
        <v>91.91</v>
      </c>
      <c r="G46" s="47">
        <v>519043.29250000016</v>
      </c>
      <c r="H46" s="47">
        <v>41089.69999999999</v>
      </c>
      <c r="I46" s="47">
        <v>131670.36500000002</v>
      </c>
      <c r="J46" s="47">
        <v>38730.589999999997</v>
      </c>
      <c r="K46" s="47">
        <v>12863.267</v>
      </c>
      <c r="L46" s="47">
        <v>284100.2300000001</v>
      </c>
      <c r="M46" s="122">
        <v>666352.66200000013</v>
      </c>
    </row>
    <row r="47" spans="1:13" s="62" customFormat="1" ht="13.5" customHeight="1" x14ac:dyDescent="0.2">
      <c r="A47" s="55"/>
      <c r="B47" s="182"/>
      <c r="C47" s="50" t="s">
        <v>33</v>
      </c>
      <c r="D47" s="52">
        <v>172046.891</v>
      </c>
      <c r="E47" s="52">
        <v>1933.43</v>
      </c>
      <c r="F47" s="52">
        <v>69.27</v>
      </c>
      <c r="G47" s="52">
        <v>433353.13350000017</v>
      </c>
      <c r="H47" s="52">
        <v>35366.979999999996</v>
      </c>
      <c r="I47" s="52">
        <v>103351.19250000002</v>
      </c>
      <c r="J47" s="52">
        <v>33811.25</v>
      </c>
      <c r="K47" s="52">
        <v>9609.8415000000005</v>
      </c>
      <c r="L47" s="52">
        <v>241294.391</v>
      </c>
      <c r="M47" s="124">
        <v>548247.59750000015</v>
      </c>
    </row>
    <row r="48" spans="1:13" s="62" customFormat="1" ht="13.5" customHeight="1" x14ac:dyDescent="0.2">
      <c r="A48" s="55"/>
      <c r="B48" s="182"/>
      <c r="C48" s="45" t="s">
        <v>35</v>
      </c>
      <c r="D48" s="47">
        <v>205302.23999999996</v>
      </c>
      <c r="E48" s="47">
        <v>2883.9924999999998</v>
      </c>
      <c r="F48" s="47">
        <v>68.56</v>
      </c>
      <c r="G48" s="47">
        <v>479760.14450000011</v>
      </c>
      <c r="H48" s="47">
        <v>42097.316000000013</v>
      </c>
      <c r="I48" s="47">
        <v>124446.8125</v>
      </c>
      <c r="J48" s="47">
        <v>38319.049999999996</v>
      </c>
      <c r="K48" s="47">
        <v>11812.448999999999</v>
      </c>
      <c r="L48" s="47">
        <v>285787.16599999997</v>
      </c>
      <c r="M48" s="122">
        <v>618903.39850000013</v>
      </c>
    </row>
    <row r="49" spans="1:13" s="62" customFormat="1" ht="13.5" customHeight="1" x14ac:dyDescent="0.2">
      <c r="A49" s="55"/>
      <c r="B49" s="182"/>
      <c r="C49" s="50" t="s">
        <v>36</v>
      </c>
      <c r="D49" s="52">
        <v>199522.84999999995</v>
      </c>
      <c r="E49" s="52">
        <v>2781.7825000000003</v>
      </c>
      <c r="F49" s="52">
        <v>171.14999999999998</v>
      </c>
      <c r="G49" s="52">
        <v>468367.47499999998</v>
      </c>
      <c r="H49" s="52">
        <v>39114.068000000007</v>
      </c>
      <c r="I49" s="52">
        <v>123174.54749999996</v>
      </c>
      <c r="J49" s="52">
        <v>34329.21</v>
      </c>
      <c r="K49" s="52">
        <v>11758.202499999999</v>
      </c>
      <c r="L49" s="52">
        <v>273137.27799999993</v>
      </c>
      <c r="M49" s="124">
        <v>606082.00749999995</v>
      </c>
    </row>
    <row r="50" spans="1:13" s="62" customFormat="1" ht="13.5" customHeight="1" x14ac:dyDescent="0.2">
      <c r="A50" s="55"/>
      <c r="B50" s="182"/>
      <c r="C50" s="45" t="s">
        <v>37</v>
      </c>
      <c r="D50" s="47">
        <v>196444.38999999993</v>
      </c>
      <c r="E50" s="47">
        <v>2916.9974999999999</v>
      </c>
      <c r="F50" s="47">
        <v>169.5</v>
      </c>
      <c r="G50" s="47">
        <v>461909.24749999994</v>
      </c>
      <c r="H50" s="47">
        <v>41585.822999999997</v>
      </c>
      <c r="I50" s="47">
        <v>125744.5975</v>
      </c>
      <c r="J50" s="47">
        <v>37621.393000000004</v>
      </c>
      <c r="K50" s="47">
        <v>13240.612499999999</v>
      </c>
      <c r="L50" s="47">
        <v>275821.10599999991</v>
      </c>
      <c r="M50" s="122">
        <v>603811.45499999996</v>
      </c>
    </row>
    <row r="51" spans="1:13" s="62" customFormat="1" ht="13.5" customHeight="1" x14ac:dyDescent="0.2">
      <c r="A51" s="55"/>
      <c r="B51" s="182"/>
      <c r="C51" s="50" t="s">
        <v>38</v>
      </c>
      <c r="D51" s="52">
        <v>203333.61599999989</v>
      </c>
      <c r="E51" s="52">
        <v>2800.1175000000003</v>
      </c>
      <c r="F51" s="52">
        <v>127.24</v>
      </c>
      <c r="G51" s="52">
        <v>483541.89000000019</v>
      </c>
      <c r="H51" s="52">
        <v>42273.29</v>
      </c>
      <c r="I51" s="52">
        <v>124227.59499999999</v>
      </c>
      <c r="J51" s="52">
        <v>37540.709000000003</v>
      </c>
      <c r="K51" s="52">
        <v>12618.522499999999</v>
      </c>
      <c r="L51" s="52">
        <v>283274.85499999986</v>
      </c>
      <c r="M51" s="124">
        <v>623188.12500000012</v>
      </c>
    </row>
    <row r="52" spans="1:13" s="62" customFormat="1" ht="13.5" customHeight="1" x14ac:dyDescent="0.2">
      <c r="A52" s="55"/>
      <c r="B52" s="182"/>
      <c r="C52" s="45" t="s">
        <v>39</v>
      </c>
      <c r="D52" s="47">
        <v>196115.48099999994</v>
      </c>
      <c r="E52" s="47">
        <v>3066.72</v>
      </c>
      <c r="F52" s="47">
        <v>133.43999999999997</v>
      </c>
      <c r="G52" s="47">
        <v>445405.86099999992</v>
      </c>
      <c r="H52" s="47">
        <v>46450.38200000002</v>
      </c>
      <c r="I52" s="47">
        <v>120609.80000000003</v>
      </c>
      <c r="J52" s="47">
        <v>38640.822</v>
      </c>
      <c r="K52" s="47">
        <v>12324.15</v>
      </c>
      <c r="L52" s="47">
        <v>281340.12499999994</v>
      </c>
      <c r="M52" s="122">
        <v>581406.53099999996</v>
      </c>
    </row>
    <row r="53" spans="1:13" s="62" customFormat="1" ht="13.5" customHeight="1" x14ac:dyDescent="0.2">
      <c r="A53" s="55"/>
      <c r="B53" s="182"/>
      <c r="C53" s="50" t="s">
        <v>40</v>
      </c>
      <c r="D53" s="52">
        <v>196549.55800000002</v>
      </c>
      <c r="E53" s="52">
        <v>4732.9250000000002</v>
      </c>
      <c r="F53" s="52">
        <v>583.53</v>
      </c>
      <c r="G53" s="52">
        <v>475282.94600000011</v>
      </c>
      <c r="H53" s="52">
        <v>43506.709999999992</v>
      </c>
      <c r="I53" s="52">
        <v>132814.22399999993</v>
      </c>
      <c r="J53" s="52">
        <v>40040.382999999987</v>
      </c>
      <c r="K53" s="52">
        <v>13280.372500000001</v>
      </c>
      <c r="L53" s="52">
        <v>280680.18099999998</v>
      </c>
      <c r="M53" s="124">
        <v>626110.46750000003</v>
      </c>
    </row>
    <row r="54" spans="1:13" s="62" customFormat="1" ht="13.5" customHeight="1" x14ac:dyDescent="0.2">
      <c r="A54" s="55"/>
      <c r="B54" s="182"/>
      <c r="C54" s="45" t="s">
        <v>41</v>
      </c>
      <c r="D54" s="47">
        <v>194541.81499999986</v>
      </c>
      <c r="E54" s="47">
        <v>3398.625</v>
      </c>
      <c r="F54" s="47">
        <v>200.01</v>
      </c>
      <c r="G54" s="47">
        <v>491405.76250000001</v>
      </c>
      <c r="H54" s="47">
        <v>45969.886999999988</v>
      </c>
      <c r="I54" s="47">
        <v>126818.88749999995</v>
      </c>
      <c r="J54" s="47">
        <v>40008.483</v>
      </c>
      <c r="K54" s="47">
        <v>12726.119500000001</v>
      </c>
      <c r="L54" s="47">
        <v>280720.19499999983</v>
      </c>
      <c r="M54" s="122">
        <v>634349.39449999994</v>
      </c>
    </row>
    <row r="55" spans="1:13" s="62" customFormat="1" ht="13.5" customHeight="1" x14ac:dyDescent="0.2">
      <c r="A55" s="55"/>
      <c r="B55" s="182"/>
      <c r="C55" s="50" t="s">
        <v>42</v>
      </c>
      <c r="D55" s="52">
        <v>167872.88099999999</v>
      </c>
      <c r="E55" s="52">
        <v>2360.8275000000003</v>
      </c>
      <c r="F55" s="52">
        <v>28.28</v>
      </c>
      <c r="G55" s="52">
        <v>478000.98350000003</v>
      </c>
      <c r="H55" s="52">
        <v>33895.053</v>
      </c>
      <c r="I55" s="52">
        <v>107666.83550000002</v>
      </c>
      <c r="J55" s="52">
        <v>29645.465000000004</v>
      </c>
      <c r="K55" s="52">
        <v>12014.89</v>
      </c>
      <c r="L55" s="52">
        <v>231441.67899999997</v>
      </c>
      <c r="M55" s="124">
        <v>600043.53650000005</v>
      </c>
    </row>
    <row r="56" spans="1:13" s="62" customFormat="1" ht="13.5" customHeight="1" x14ac:dyDescent="0.2">
      <c r="A56" s="55">
        <v>2013</v>
      </c>
      <c r="B56" s="182"/>
      <c r="C56" s="45" t="s">
        <v>43</v>
      </c>
      <c r="D56" s="47">
        <v>172224.38500000001</v>
      </c>
      <c r="E56" s="47">
        <v>2686.8849999999998</v>
      </c>
      <c r="F56" s="47">
        <v>136.88</v>
      </c>
      <c r="G56" s="47">
        <v>406603.69700000004</v>
      </c>
      <c r="H56" s="47">
        <v>43575.428999999982</v>
      </c>
      <c r="I56" s="47">
        <v>121963.20249999998</v>
      </c>
      <c r="J56" s="47">
        <v>37256.184000000008</v>
      </c>
      <c r="K56" s="47">
        <v>12694.9025</v>
      </c>
      <c r="L56" s="47">
        <v>253192.878</v>
      </c>
      <c r="M56" s="122">
        <v>543948.68700000003</v>
      </c>
    </row>
    <row r="57" spans="1:13" s="62" customFormat="1" ht="13.5" customHeight="1" x14ac:dyDescent="0.2">
      <c r="A57" s="55"/>
      <c r="B57" s="182"/>
      <c r="C57" s="50" t="s">
        <v>44</v>
      </c>
      <c r="D57" s="52">
        <v>187448.05</v>
      </c>
      <c r="E57" s="52">
        <v>3176.91</v>
      </c>
      <c r="F57" s="52">
        <v>100.53999999999999</v>
      </c>
      <c r="G57" s="52">
        <v>428108.68700000003</v>
      </c>
      <c r="H57" s="52">
        <v>40476.331999999995</v>
      </c>
      <c r="I57" s="52">
        <v>120502.08999999998</v>
      </c>
      <c r="J57" s="52">
        <v>34995.33</v>
      </c>
      <c r="K57" s="52">
        <v>12113.19</v>
      </c>
      <c r="L57" s="52">
        <v>263020.25199999998</v>
      </c>
      <c r="M57" s="124">
        <v>563900.87699999998</v>
      </c>
    </row>
    <row r="58" spans="1:13" s="62" customFormat="1" ht="13.5" customHeight="1" x14ac:dyDescent="0.2">
      <c r="A58" s="55"/>
      <c r="B58" s="182"/>
      <c r="C58" s="45" t="s">
        <v>45</v>
      </c>
      <c r="D58" s="47">
        <v>189232.84500000003</v>
      </c>
      <c r="E58" s="47">
        <v>3684.37</v>
      </c>
      <c r="F58" s="47">
        <v>160.65</v>
      </c>
      <c r="G58" s="47">
        <v>417498.93950000027</v>
      </c>
      <c r="H58" s="47">
        <v>40720.820000000007</v>
      </c>
      <c r="I58" s="47">
        <v>114329.18100000001</v>
      </c>
      <c r="J58" s="47">
        <v>30899.989999999998</v>
      </c>
      <c r="K58" s="47">
        <v>11581.467499999999</v>
      </c>
      <c r="L58" s="47">
        <v>261014.30500000002</v>
      </c>
      <c r="M58" s="122">
        <v>547093.95800000033</v>
      </c>
    </row>
    <row r="59" spans="1:13" s="62" customFormat="1" ht="13.5" customHeight="1" x14ac:dyDescent="0.2">
      <c r="A59" s="55"/>
      <c r="B59" s="182"/>
      <c r="C59" s="50" t="s">
        <v>33</v>
      </c>
      <c r="D59" s="52">
        <v>202576.53999999989</v>
      </c>
      <c r="E59" s="52">
        <v>4157.8024999999998</v>
      </c>
      <c r="F59" s="52">
        <v>362.96</v>
      </c>
      <c r="G59" s="52">
        <v>473497.66650000011</v>
      </c>
      <c r="H59" s="52">
        <v>47333.99</v>
      </c>
      <c r="I59" s="52">
        <v>140806.26449999996</v>
      </c>
      <c r="J59" s="52">
        <v>34776.439999999995</v>
      </c>
      <c r="K59" s="52">
        <v>14338.796999999999</v>
      </c>
      <c r="L59" s="52">
        <v>285049.92999999988</v>
      </c>
      <c r="M59" s="124">
        <v>632800.53050000011</v>
      </c>
    </row>
    <row r="60" spans="1:13" s="62" customFormat="1" ht="13.5" customHeight="1" x14ac:dyDescent="0.2">
      <c r="A60" s="55"/>
      <c r="B60" s="182"/>
      <c r="C60" s="45" t="s">
        <v>35</v>
      </c>
      <c r="D60" s="47">
        <v>211163.80999999997</v>
      </c>
      <c r="E60" s="47">
        <v>5225.34</v>
      </c>
      <c r="F60" s="47">
        <v>331.87</v>
      </c>
      <c r="G60" s="47">
        <v>450640.86750000005</v>
      </c>
      <c r="H60" s="47">
        <v>46525.139999999992</v>
      </c>
      <c r="I60" s="47">
        <v>138151.03650000005</v>
      </c>
      <c r="J60" s="47">
        <v>37174</v>
      </c>
      <c r="K60" s="47">
        <v>12433.511500000001</v>
      </c>
      <c r="L60" s="47">
        <v>295194.81999999995</v>
      </c>
      <c r="M60" s="122">
        <v>606450.7555000002</v>
      </c>
    </row>
    <row r="61" spans="1:13" s="62" customFormat="1" ht="13.5" customHeight="1" x14ac:dyDescent="0.2">
      <c r="A61" s="55"/>
      <c r="B61" s="182"/>
      <c r="C61" s="50" t="s">
        <v>36</v>
      </c>
      <c r="D61" s="52">
        <v>203843.00800000003</v>
      </c>
      <c r="E61" s="52">
        <v>3086.09</v>
      </c>
      <c r="F61" s="52">
        <v>1390.52</v>
      </c>
      <c r="G61" s="52">
        <v>437495.80350000004</v>
      </c>
      <c r="H61" s="52">
        <v>45606.678999999996</v>
      </c>
      <c r="I61" s="52">
        <v>126129.45700000001</v>
      </c>
      <c r="J61" s="52">
        <v>35583.670000000006</v>
      </c>
      <c r="K61" s="52">
        <v>11675.494499999999</v>
      </c>
      <c r="L61" s="52">
        <v>286423.87700000004</v>
      </c>
      <c r="M61" s="124">
        <v>578386.84500000009</v>
      </c>
    </row>
    <row r="62" spans="1:13" s="62" customFormat="1" ht="13.5" customHeight="1" x14ac:dyDescent="0.2">
      <c r="A62" s="55"/>
      <c r="B62" s="182"/>
      <c r="C62" s="45" t="s">
        <v>37</v>
      </c>
      <c r="D62" s="47">
        <v>232163.38999999998</v>
      </c>
      <c r="E62" s="47">
        <v>4065.4144999999999</v>
      </c>
      <c r="F62" s="47">
        <v>1407.4099999999999</v>
      </c>
      <c r="G62" s="47">
        <v>488570.69</v>
      </c>
      <c r="H62" s="47">
        <v>55559.111000000012</v>
      </c>
      <c r="I62" s="47">
        <v>144694.10749999998</v>
      </c>
      <c r="J62" s="47">
        <v>40473.970000000008</v>
      </c>
      <c r="K62" s="47">
        <v>13542.493999999999</v>
      </c>
      <c r="L62" s="47">
        <v>329603.88100000005</v>
      </c>
      <c r="M62" s="122">
        <v>650872.70600000001</v>
      </c>
    </row>
    <row r="63" spans="1:13" s="62" customFormat="1" ht="13.5" customHeight="1" x14ac:dyDescent="0.2">
      <c r="A63" s="55"/>
      <c r="B63" s="182"/>
      <c r="C63" s="50" t="s">
        <v>38</v>
      </c>
      <c r="D63" s="52">
        <v>210233.10400000005</v>
      </c>
      <c r="E63" s="52">
        <v>2951.97</v>
      </c>
      <c r="F63" s="52">
        <v>1637.29</v>
      </c>
      <c r="G63" s="52">
        <v>429236.11350000009</v>
      </c>
      <c r="H63" s="52">
        <v>47303.580999999998</v>
      </c>
      <c r="I63" s="52">
        <v>133688.56399999995</v>
      </c>
      <c r="J63" s="52">
        <v>34344.339999999997</v>
      </c>
      <c r="K63" s="52">
        <v>11028.174999999999</v>
      </c>
      <c r="L63" s="52">
        <v>293518.31500000006</v>
      </c>
      <c r="M63" s="124">
        <v>576904.82250000001</v>
      </c>
    </row>
    <row r="64" spans="1:13" s="62" customFormat="1" ht="13.5" customHeight="1" x14ac:dyDescent="0.2">
      <c r="A64" s="55"/>
      <c r="B64" s="182"/>
      <c r="C64" s="45" t="s">
        <v>39</v>
      </c>
      <c r="D64" s="47">
        <v>234850.83700000003</v>
      </c>
      <c r="E64" s="47">
        <v>4331.8125000000009</v>
      </c>
      <c r="F64" s="47">
        <v>1762.9180000000001</v>
      </c>
      <c r="G64" s="47">
        <v>479497.51100000006</v>
      </c>
      <c r="H64" s="47">
        <v>58402.760999999984</v>
      </c>
      <c r="I64" s="47">
        <v>148921.79550000007</v>
      </c>
      <c r="J64" s="47">
        <v>41471</v>
      </c>
      <c r="K64" s="47">
        <v>12103.904</v>
      </c>
      <c r="L64" s="47">
        <v>336487.516</v>
      </c>
      <c r="M64" s="122">
        <v>644855.02300000016</v>
      </c>
    </row>
    <row r="65" spans="1:13" s="62" customFormat="1" ht="13.5" customHeight="1" x14ac:dyDescent="0.2">
      <c r="A65" s="55"/>
      <c r="B65" s="182"/>
      <c r="C65" s="50" t="s">
        <v>40</v>
      </c>
      <c r="D65" s="52">
        <v>236011.087</v>
      </c>
      <c r="E65" s="52">
        <v>4609.1949999999997</v>
      </c>
      <c r="F65" s="52">
        <v>1975.1399999999999</v>
      </c>
      <c r="G65" s="52">
        <v>510424.20099999994</v>
      </c>
      <c r="H65" s="52">
        <v>61337.427000000003</v>
      </c>
      <c r="I65" s="52">
        <v>159467.69999999998</v>
      </c>
      <c r="J65" s="52">
        <v>45387.98000000001</v>
      </c>
      <c r="K65" s="52">
        <v>13560.558000000003</v>
      </c>
      <c r="L65" s="52">
        <v>344711.63400000008</v>
      </c>
      <c r="M65" s="124">
        <v>688061.65399999986</v>
      </c>
    </row>
    <row r="66" spans="1:13" s="62" customFormat="1" ht="13.5" customHeight="1" x14ac:dyDescent="0.2">
      <c r="A66" s="55"/>
      <c r="B66" s="182"/>
      <c r="C66" s="45" t="s">
        <v>41</v>
      </c>
      <c r="D66" s="47">
        <v>220537.45099999994</v>
      </c>
      <c r="E66" s="47">
        <v>4122.0174999999999</v>
      </c>
      <c r="F66" s="47">
        <v>740.73</v>
      </c>
      <c r="G66" s="47">
        <v>490318.77050000016</v>
      </c>
      <c r="H66" s="47">
        <v>57708.229999999996</v>
      </c>
      <c r="I66" s="47">
        <v>147279.64350000001</v>
      </c>
      <c r="J66" s="47">
        <v>45808.61</v>
      </c>
      <c r="K66" s="47">
        <v>12146.871500000001</v>
      </c>
      <c r="L66" s="47">
        <v>324795.02099999995</v>
      </c>
      <c r="M66" s="122">
        <v>653867.30300000019</v>
      </c>
    </row>
    <row r="67" spans="1:13" s="62" customFormat="1" ht="13.5" customHeight="1" x14ac:dyDescent="0.2">
      <c r="A67" s="55"/>
      <c r="B67" s="182"/>
      <c r="C67" s="50" t="s">
        <v>42</v>
      </c>
      <c r="D67" s="52">
        <v>199787.42</v>
      </c>
      <c r="E67" s="52">
        <v>3951.91</v>
      </c>
      <c r="F67" s="52">
        <v>679.34</v>
      </c>
      <c r="G67" s="52">
        <v>477529.31300000002</v>
      </c>
      <c r="H67" s="52">
        <v>50894.360000000015</v>
      </c>
      <c r="I67" s="52">
        <v>125030.75699999997</v>
      </c>
      <c r="J67" s="52">
        <v>38461.230000000003</v>
      </c>
      <c r="K67" s="52">
        <v>9546.4375</v>
      </c>
      <c r="L67" s="52">
        <v>289822.35000000003</v>
      </c>
      <c r="M67" s="124">
        <v>616058.41749999998</v>
      </c>
    </row>
    <row r="68" spans="1:13" s="62" customFormat="1" ht="13.5" customHeight="1" x14ac:dyDescent="0.2">
      <c r="A68" s="55">
        <v>2014</v>
      </c>
      <c r="B68" s="182"/>
      <c r="C68" s="45" t="s">
        <v>43</v>
      </c>
      <c r="D68" s="47">
        <v>188137.39</v>
      </c>
      <c r="E68" s="47">
        <v>4669.1374999999998</v>
      </c>
      <c r="F68" s="47">
        <v>736</v>
      </c>
      <c r="G68" s="47">
        <v>386410.41350000002</v>
      </c>
      <c r="H68" s="47">
        <v>58680.061000000016</v>
      </c>
      <c r="I68" s="47">
        <v>121233.95549999997</v>
      </c>
      <c r="J68" s="47">
        <v>38996.25</v>
      </c>
      <c r="K68" s="47">
        <v>11539.335000000003</v>
      </c>
      <c r="L68" s="47">
        <v>286549.701</v>
      </c>
      <c r="M68" s="122">
        <v>523852.84150000004</v>
      </c>
    </row>
    <row r="69" spans="1:13" s="62" customFormat="1" ht="13.5" customHeight="1" x14ac:dyDescent="0.2">
      <c r="A69" s="55"/>
      <c r="B69" s="182"/>
      <c r="C69" s="50" t="s">
        <v>44</v>
      </c>
      <c r="D69" s="52">
        <v>219994.88400000011</v>
      </c>
      <c r="E69" s="52">
        <v>4939.62</v>
      </c>
      <c r="F69" s="52">
        <v>800.33000000000015</v>
      </c>
      <c r="G69" s="52">
        <v>448046.80700000009</v>
      </c>
      <c r="H69" s="52">
        <v>63360.090000000004</v>
      </c>
      <c r="I69" s="52">
        <v>135580.85749999993</v>
      </c>
      <c r="J69" s="52">
        <v>43061.81</v>
      </c>
      <c r="K69" s="52">
        <v>12545.032500000001</v>
      </c>
      <c r="L69" s="52">
        <v>327217.11400000012</v>
      </c>
      <c r="M69" s="124">
        <v>601112.31700000004</v>
      </c>
    </row>
    <row r="70" spans="1:13" s="62" customFormat="1" ht="13.5" customHeight="1" x14ac:dyDescent="0.2">
      <c r="A70" s="55"/>
      <c r="B70" s="182"/>
      <c r="C70" s="45" t="s">
        <v>45</v>
      </c>
      <c r="D70" s="47">
        <v>231062.68400000007</v>
      </c>
      <c r="E70" s="47">
        <v>2697.0749999999998</v>
      </c>
      <c r="F70" s="47">
        <v>1150.0300000000002</v>
      </c>
      <c r="G70" s="47">
        <v>551733.23149999988</v>
      </c>
      <c r="H70" s="47">
        <v>65101.39499999999</v>
      </c>
      <c r="I70" s="47">
        <v>134286.09150000001</v>
      </c>
      <c r="J70" s="47">
        <v>42562.094999999994</v>
      </c>
      <c r="K70" s="47">
        <v>12879.848000000002</v>
      </c>
      <c r="L70" s="47">
        <v>339876.20400000003</v>
      </c>
      <c r="M70" s="122">
        <v>701596.24599999981</v>
      </c>
    </row>
    <row r="71" spans="1:13" s="62" customFormat="1" ht="13.5" customHeight="1" x14ac:dyDescent="0.2">
      <c r="A71" s="55"/>
      <c r="B71" s="182"/>
      <c r="C71" s="50" t="s">
        <v>33</v>
      </c>
      <c r="D71" s="52">
        <v>226360.671</v>
      </c>
      <c r="E71" s="52">
        <v>3047.3229999999999</v>
      </c>
      <c r="F71" s="52">
        <v>770.26</v>
      </c>
      <c r="G71" s="52">
        <v>490743.48950000026</v>
      </c>
      <c r="H71" s="52">
        <v>56177.600000000006</v>
      </c>
      <c r="I71" s="52">
        <v>129960.06500000006</v>
      </c>
      <c r="J71" s="52">
        <v>38455.536999999997</v>
      </c>
      <c r="K71" s="52">
        <v>11457.486999999999</v>
      </c>
      <c r="L71" s="52">
        <v>321764.06800000003</v>
      </c>
      <c r="M71" s="124">
        <v>635208.36450000026</v>
      </c>
    </row>
    <row r="72" spans="1:13" s="62" customFormat="1" ht="13.5" customHeight="1" x14ac:dyDescent="0.2">
      <c r="A72" s="55"/>
      <c r="B72" s="182"/>
      <c r="C72" s="45" t="s">
        <v>35</v>
      </c>
      <c r="D72" s="47">
        <v>247928.99</v>
      </c>
      <c r="E72" s="47">
        <v>4968.9425000000001</v>
      </c>
      <c r="F72" s="47">
        <v>1138.4290000000001</v>
      </c>
      <c r="G72" s="47">
        <v>522127.92509000015</v>
      </c>
      <c r="H72" s="47">
        <v>64302.79</v>
      </c>
      <c r="I72" s="47">
        <v>136437.76499999996</v>
      </c>
      <c r="J72" s="47">
        <v>45719.833000000006</v>
      </c>
      <c r="K72" s="47">
        <v>11788.653500000002</v>
      </c>
      <c r="L72" s="47">
        <v>359090.04199999996</v>
      </c>
      <c r="M72" s="122">
        <v>675323.28609000007</v>
      </c>
    </row>
    <row r="73" spans="1:13" s="62" customFormat="1" ht="13.5" customHeight="1" x14ac:dyDescent="0.2">
      <c r="A73" s="55"/>
      <c r="B73" s="182"/>
      <c r="C73" s="50" t="s">
        <v>36</v>
      </c>
      <c r="D73" s="52">
        <v>220624.19000000003</v>
      </c>
      <c r="E73" s="52">
        <v>3940.915</v>
      </c>
      <c r="F73" s="52">
        <v>1598.0606599999999</v>
      </c>
      <c r="G73" s="52">
        <v>462764.03087337513</v>
      </c>
      <c r="H73" s="52">
        <v>59224.040000000023</v>
      </c>
      <c r="I73" s="52">
        <v>115334.27649999999</v>
      </c>
      <c r="J73" s="52">
        <v>42074.569999999992</v>
      </c>
      <c r="K73" s="52">
        <v>13082.412</v>
      </c>
      <c r="L73" s="52">
        <v>323520.86066000006</v>
      </c>
      <c r="M73" s="124">
        <v>595121.6343733751</v>
      </c>
    </row>
    <row r="74" spans="1:13" s="62" customFormat="1" ht="13.5" customHeight="1" x14ac:dyDescent="0.2">
      <c r="A74" s="55"/>
      <c r="B74" s="182"/>
      <c r="C74" s="45" t="s">
        <v>37</v>
      </c>
      <c r="D74" s="47">
        <v>252789.42799999999</v>
      </c>
      <c r="E74" s="47">
        <v>4390.1859999999997</v>
      </c>
      <c r="F74" s="47">
        <v>757.38100000000009</v>
      </c>
      <c r="G74" s="47">
        <v>542163.69550000015</v>
      </c>
      <c r="H74" s="47">
        <v>66025.449999999968</v>
      </c>
      <c r="I74" s="47">
        <v>134047.73850000001</v>
      </c>
      <c r="J74" s="47">
        <v>46149.540000000008</v>
      </c>
      <c r="K74" s="47">
        <v>13191.244999999999</v>
      </c>
      <c r="L74" s="47">
        <v>365721.799</v>
      </c>
      <c r="M74" s="122">
        <v>693792.86500000011</v>
      </c>
    </row>
    <row r="75" spans="1:13" s="62" customFormat="1" ht="13.5" customHeight="1" x14ac:dyDescent="0.2">
      <c r="A75" s="55"/>
      <c r="B75" s="182"/>
      <c r="C75" s="50" t="s">
        <v>38</v>
      </c>
      <c r="D75" s="52">
        <v>235500.18499999997</v>
      </c>
      <c r="E75" s="52">
        <v>3139.6400000000003</v>
      </c>
      <c r="F75" s="52">
        <v>1079.44</v>
      </c>
      <c r="G75" s="52">
        <v>537200.79400000023</v>
      </c>
      <c r="H75" s="52">
        <v>58427.450000000012</v>
      </c>
      <c r="I75" s="52">
        <v>131332.32449999999</v>
      </c>
      <c r="J75" s="52">
        <v>41572.129999999997</v>
      </c>
      <c r="K75" s="52">
        <v>11998.340999999997</v>
      </c>
      <c r="L75" s="52">
        <v>336579.20499999996</v>
      </c>
      <c r="M75" s="124">
        <v>683671.09950000024</v>
      </c>
    </row>
    <row r="76" spans="1:13" s="62" customFormat="1" ht="13.5" customHeight="1" x14ac:dyDescent="0.2">
      <c r="A76" s="55"/>
      <c r="B76" s="182"/>
      <c r="C76" s="45" t="s">
        <v>39</v>
      </c>
      <c r="D76" s="47">
        <v>242726.81999999995</v>
      </c>
      <c r="E76" s="47">
        <v>4156.2024999999994</v>
      </c>
      <c r="F76" s="47">
        <v>862.84999999999991</v>
      </c>
      <c r="G76" s="47">
        <v>579751.9</v>
      </c>
      <c r="H76" s="47">
        <v>60418.979999999996</v>
      </c>
      <c r="I76" s="47">
        <v>142346.84500000003</v>
      </c>
      <c r="J76" s="47">
        <v>44868.73</v>
      </c>
      <c r="K76" s="47">
        <v>10710.212500000001</v>
      </c>
      <c r="L76" s="47">
        <v>348877.37999999995</v>
      </c>
      <c r="M76" s="122">
        <v>736965.16</v>
      </c>
    </row>
    <row r="77" spans="1:13" s="62" customFormat="1" ht="13.5" customHeight="1" x14ac:dyDescent="0.2">
      <c r="A77" s="55"/>
      <c r="B77" s="182"/>
      <c r="C77" s="50" t="s">
        <v>40</v>
      </c>
      <c r="D77" s="52">
        <v>240215.99600000004</v>
      </c>
      <c r="E77" s="52">
        <v>3928.5725000000002</v>
      </c>
      <c r="F77" s="52">
        <v>504.6</v>
      </c>
      <c r="G77" s="52">
        <v>580675.96800000034</v>
      </c>
      <c r="H77" s="52">
        <v>62498.350000000006</v>
      </c>
      <c r="I77" s="52">
        <v>142290.788</v>
      </c>
      <c r="J77" s="52">
        <v>47996.38</v>
      </c>
      <c r="K77" s="52">
        <v>11556.488499999999</v>
      </c>
      <c r="L77" s="52">
        <v>351215.32600000006</v>
      </c>
      <c r="M77" s="124">
        <v>738451.81700000027</v>
      </c>
    </row>
    <row r="78" spans="1:13" s="62" customFormat="1" ht="13.5" customHeight="1" x14ac:dyDescent="0.2">
      <c r="A78" s="55"/>
      <c r="B78" s="182"/>
      <c r="C78" s="45" t="s">
        <v>41</v>
      </c>
      <c r="D78" s="47">
        <v>227010.73600000003</v>
      </c>
      <c r="E78" s="47">
        <v>1992.21</v>
      </c>
      <c r="F78" s="47">
        <v>796.44999999999993</v>
      </c>
      <c r="G78" s="47">
        <v>567322.74950000003</v>
      </c>
      <c r="H78" s="47">
        <v>58390.970000000023</v>
      </c>
      <c r="I78" s="47">
        <v>128115.64750000004</v>
      </c>
      <c r="J78" s="47">
        <v>45533.07</v>
      </c>
      <c r="K78" s="47">
        <v>11424.932000000001</v>
      </c>
      <c r="L78" s="47">
        <v>331731.22600000008</v>
      </c>
      <c r="M78" s="122">
        <v>708855.53900000011</v>
      </c>
    </row>
    <row r="79" spans="1:13" s="62" customFormat="1" ht="13.5" customHeight="1" x14ac:dyDescent="0.2">
      <c r="A79" s="55"/>
      <c r="B79" s="182"/>
      <c r="C79" s="50" t="s">
        <v>42</v>
      </c>
      <c r="D79" s="52">
        <v>209493.60000000003</v>
      </c>
      <c r="E79" s="52">
        <v>2995.1949999999997</v>
      </c>
      <c r="F79" s="52">
        <v>943.81999999999994</v>
      </c>
      <c r="G79" s="52">
        <v>553543.81700000016</v>
      </c>
      <c r="H79" s="52">
        <v>48896.159999999989</v>
      </c>
      <c r="I79" s="52">
        <v>118883.72400000002</v>
      </c>
      <c r="J79" s="52">
        <v>36663.1</v>
      </c>
      <c r="K79" s="52">
        <v>12720.214999999997</v>
      </c>
      <c r="L79" s="52">
        <v>295996.68</v>
      </c>
      <c r="M79" s="124">
        <v>688142.95100000012</v>
      </c>
    </row>
    <row r="80" spans="1:13" s="62" customFormat="1" ht="13.5" customHeight="1" x14ac:dyDescent="0.2">
      <c r="A80" s="55">
        <v>2015</v>
      </c>
      <c r="B80" s="182"/>
      <c r="C80" s="45" t="s">
        <v>43</v>
      </c>
      <c r="D80" s="47">
        <v>191043.58999999994</v>
      </c>
      <c r="E80" s="47">
        <v>3730.6419999999998</v>
      </c>
      <c r="F80" s="47">
        <v>434.33000000000004</v>
      </c>
      <c r="G80" s="47">
        <v>503850.23699999996</v>
      </c>
      <c r="H80" s="47">
        <v>54141.290000000015</v>
      </c>
      <c r="I80" s="47">
        <v>123202.03399999999</v>
      </c>
      <c r="J80" s="47">
        <v>39190.239999999998</v>
      </c>
      <c r="K80" s="47">
        <v>12255.968500000001</v>
      </c>
      <c r="L80" s="47">
        <v>284809.44999999995</v>
      </c>
      <c r="M80" s="122">
        <v>643038.8814999999</v>
      </c>
    </row>
    <row r="81" spans="1:13" s="62" customFormat="1" ht="13.5" customHeight="1" x14ac:dyDescent="0.2">
      <c r="A81" s="55"/>
      <c r="B81" s="182"/>
      <c r="C81" s="50" t="s">
        <v>44</v>
      </c>
      <c r="D81" s="52">
        <v>225760.56500000003</v>
      </c>
      <c r="E81" s="52">
        <v>4466.749499999999</v>
      </c>
      <c r="F81" s="52">
        <v>356.83000000000004</v>
      </c>
      <c r="G81" s="52">
        <v>496417.712</v>
      </c>
      <c r="H81" s="52">
        <v>60552.800999999992</v>
      </c>
      <c r="I81" s="52">
        <v>141516.38649999999</v>
      </c>
      <c r="J81" s="52">
        <v>44130.249999999985</v>
      </c>
      <c r="K81" s="52">
        <v>12975.150999999998</v>
      </c>
      <c r="L81" s="52">
        <v>330800.446</v>
      </c>
      <c r="M81" s="124">
        <v>655375.99899999995</v>
      </c>
    </row>
    <row r="82" spans="1:13" s="62" customFormat="1" ht="13.5" customHeight="1" x14ac:dyDescent="0.2">
      <c r="A82" s="55"/>
      <c r="B82" s="182"/>
      <c r="C82" s="45" t="s">
        <v>45</v>
      </c>
      <c r="D82" s="47">
        <v>242682.88499999995</v>
      </c>
      <c r="E82" s="47">
        <v>3926.3249999999998</v>
      </c>
      <c r="F82" s="47">
        <v>394.88</v>
      </c>
      <c r="G82" s="47">
        <v>562274.89199999988</v>
      </c>
      <c r="H82" s="47">
        <v>62865.296999999999</v>
      </c>
      <c r="I82" s="47">
        <v>152191.32850000003</v>
      </c>
      <c r="J82" s="47">
        <v>43212.360000000008</v>
      </c>
      <c r="K82" s="47">
        <v>12401.1005</v>
      </c>
      <c r="L82" s="47">
        <v>349155.42199999996</v>
      </c>
      <c r="M82" s="122">
        <v>730793.64599999995</v>
      </c>
    </row>
    <row r="83" spans="1:13" s="62" customFormat="1" ht="13.5" customHeight="1" x14ac:dyDescent="0.2">
      <c r="A83" s="55"/>
      <c r="B83" s="182"/>
      <c r="C83" s="50" t="s">
        <v>33</v>
      </c>
      <c r="D83" s="52">
        <v>228706.36500000005</v>
      </c>
      <c r="E83" s="52">
        <v>3673.01</v>
      </c>
      <c r="F83" s="52">
        <v>166.01999999999998</v>
      </c>
      <c r="G83" s="52">
        <v>512028.35900000005</v>
      </c>
      <c r="H83" s="52">
        <v>59369.779999999992</v>
      </c>
      <c r="I83" s="52">
        <v>139657.23800000004</v>
      </c>
      <c r="J83" s="52">
        <v>43381.700000000004</v>
      </c>
      <c r="K83" s="52">
        <v>12429.1505</v>
      </c>
      <c r="L83" s="52">
        <v>331623.86500000005</v>
      </c>
      <c r="M83" s="124">
        <v>667787.75750000007</v>
      </c>
    </row>
    <row r="84" spans="1:13" s="62" customFormat="1" ht="13.5" customHeight="1" x14ac:dyDescent="0.2">
      <c r="A84" s="55"/>
      <c r="B84" s="182"/>
      <c r="C84" s="45" t="s">
        <v>35</v>
      </c>
      <c r="D84" s="47">
        <v>250274.92899999997</v>
      </c>
      <c r="E84" s="47">
        <v>4469.13</v>
      </c>
      <c r="F84" s="47">
        <v>233.09</v>
      </c>
      <c r="G84" s="47">
        <v>527746.93200000003</v>
      </c>
      <c r="H84" s="47">
        <v>64594.889999999992</v>
      </c>
      <c r="I84" s="47">
        <v>153637.14349999995</v>
      </c>
      <c r="J84" s="47">
        <v>45420.579999999994</v>
      </c>
      <c r="K84" s="47">
        <v>15580.543999999998</v>
      </c>
      <c r="L84" s="47">
        <v>360523.489</v>
      </c>
      <c r="M84" s="122">
        <v>701433.74949999992</v>
      </c>
    </row>
    <row r="85" spans="1:13" s="62" customFormat="1" ht="13.5" customHeight="1" x14ac:dyDescent="0.2">
      <c r="A85" s="55"/>
      <c r="B85" s="182"/>
      <c r="C85" s="50" t="s">
        <v>36</v>
      </c>
      <c r="D85" s="52">
        <v>234930.81999999992</v>
      </c>
      <c r="E85" s="52">
        <v>1781.3074999999999</v>
      </c>
      <c r="F85" s="52">
        <v>337.72</v>
      </c>
      <c r="G85" s="52">
        <v>498722.70699999994</v>
      </c>
      <c r="H85" s="52">
        <v>69037.14499999999</v>
      </c>
      <c r="I85" s="52">
        <v>150623.08349999995</v>
      </c>
      <c r="J85" s="52">
        <v>40861.438000000002</v>
      </c>
      <c r="K85" s="52">
        <v>15795.3905</v>
      </c>
      <c r="L85" s="52">
        <v>345167.12299999996</v>
      </c>
      <c r="M85" s="124">
        <v>666922.48849999986</v>
      </c>
    </row>
    <row r="86" spans="1:13" s="62" customFormat="1" ht="13.5" customHeight="1" x14ac:dyDescent="0.2">
      <c r="A86" s="55"/>
      <c r="B86" s="182"/>
      <c r="C86" s="45" t="s">
        <v>37</v>
      </c>
      <c r="D86" s="47">
        <v>277144.86799999996</v>
      </c>
      <c r="E86" s="47">
        <v>2079.7849999999999</v>
      </c>
      <c r="F86" s="47">
        <v>568.26</v>
      </c>
      <c r="G86" s="47">
        <v>568505.18700000003</v>
      </c>
      <c r="H86" s="47">
        <v>72975.289999999994</v>
      </c>
      <c r="I86" s="47">
        <v>164866.29250000007</v>
      </c>
      <c r="J86" s="47">
        <v>48138.390000000007</v>
      </c>
      <c r="K86" s="47">
        <v>18093.929500000002</v>
      </c>
      <c r="L86" s="47">
        <v>398826.80799999996</v>
      </c>
      <c r="M86" s="122">
        <v>753545.19400000013</v>
      </c>
    </row>
    <row r="87" spans="1:13" s="62" customFormat="1" ht="13.5" customHeight="1" x14ac:dyDescent="0.2">
      <c r="A87" s="55"/>
      <c r="B87" s="182"/>
      <c r="C87" s="50" t="s">
        <v>38</v>
      </c>
      <c r="D87" s="52">
        <v>257936.55300000004</v>
      </c>
      <c r="E87" s="52">
        <v>3808.2849999999999</v>
      </c>
      <c r="F87" s="52">
        <v>449.76</v>
      </c>
      <c r="G87" s="52">
        <v>553323.15999999992</v>
      </c>
      <c r="H87" s="52">
        <v>64624.939999999988</v>
      </c>
      <c r="I87" s="52">
        <v>165806.58999999997</v>
      </c>
      <c r="J87" s="52">
        <v>44092.93</v>
      </c>
      <c r="K87" s="52">
        <v>18075.305</v>
      </c>
      <c r="L87" s="52">
        <v>367104.18300000002</v>
      </c>
      <c r="M87" s="124">
        <v>741013.34</v>
      </c>
    </row>
    <row r="88" spans="1:13" s="62" customFormat="1" ht="13.5" customHeight="1" x14ac:dyDescent="0.2">
      <c r="A88" s="55"/>
      <c r="B88" s="182"/>
      <c r="C88" s="45" t="s">
        <v>39</v>
      </c>
      <c r="D88" s="47">
        <v>276296.39199999999</v>
      </c>
      <c r="E88" s="47">
        <v>3418.5949999999993</v>
      </c>
      <c r="F88" s="47">
        <v>630.09</v>
      </c>
      <c r="G88" s="47">
        <v>542209.47599999991</v>
      </c>
      <c r="H88" s="47">
        <v>72247.570000000022</v>
      </c>
      <c r="I88" s="47">
        <v>183098.05800000008</v>
      </c>
      <c r="J88" s="47">
        <v>45626.799999999996</v>
      </c>
      <c r="K88" s="47">
        <v>19233.720999999998</v>
      </c>
      <c r="L88" s="47">
        <v>394800.85200000001</v>
      </c>
      <c r="M88" s="122">
        <v>747959.85</v>
      </c>
    </row>
    <row r="89" spans="1:13" s="62" customFormat="1" ht="13.5" customHeight="1" x14ac:dyDescent="0.2">
      <c r="A89" s="55"/>
      <c r="B89" s="182"/>
      <c r="C89" s="50" t="s">
        <v>40</v>
      </c>
      <c r="D89" s="52">
        <v>265475.51500000001</v>
      </c>
      <c r="E89" s="52">
        <v>4689.0524999999998</v>
      </c>
      <c r="F89" s="52">
        <v>165.26</v>
      </c>
      <c r="G89" s="52">
        <v>564246.81900000025</v>
      </c>
      <c r="H89" s="52">
        <v>73170.090999999986</v>
      </c>
      <c r="I89" s="52">
        <v>187053.03300000002</v>
      </c>
      <c r="J89" s="52">
        <v>44606.47</v>
      </c>
      <c r="K89" s="52">
        <v>22194.608</v>
      </c>
      <c r="L89" s="52">
        <v>383417.33600000001</v>
      </c>
      <c r="M89" s="124">
        <v>778183.5125000003</v>
      </c>
    </row>
    <row r="90" spans="1:13" s="62" customFormat="1" ht="13.5" customHeight="1" x14ac:dyDescent="0.2">
      <c r="A90" s="55"/>
      <c r="B90" s="182"/>
      <c r="C90" s="45" t="s">
        <v>41</v>
      </c>
      <c r="D90" s="47">
        <v>247936.65000000002</v>
      </c>
      <c r="E90" s="47">
        <v>4990.2065000000002</v>
      </c>
      <c r="F90" s="47">
        <v>66.050000000000011</v>
      </c>
      <c r="G90" s="47">
        <v>514738.22100000025</v>
      </c>
      <c r="H90" s="47">
        <v>67944.220000000016</v>
      </c>
      <c r="I90" s="47">
        <v>172191.07950000008</v>
      </c>
      <c r="J90" s="47">
        <v>39818.65</v>
      </c>
      <c r="K90" s="47">
        <v>19922.261500000001</v>
      </c>
      <c r="L90" s="47">
        <v>355765.57000000007</v>
      </c>
      <c r="M90" s="122">
        <v>711841.76850000035</v>
      </c>
    </row>
    <row r="91" spans="1:13" s="62" customFormat="1" ht="13.5" customHeight="1" x14ac:dyDescent="0.2">
      <c r="A91" s="55"/>
      <c r="B91" s="182"/>
      <c r="C91" s="50" t="s">
        <v>42</v>
      </c>
      <c r="D91" s="52">
        <v>237822.94800000003</v>
      </c>
      <c r="E91" s="52">
        <v>4751.2474999999995</v>
      </c>
      <c r="F91" s="52">
        <v>0</v>
      </c>
      <c r="G91" s="52">
        <v>592900.43500000029</v>
      </c>
      <c r="H91" s="52">
        <v>55433.250000000007</v>
      </c>
      <c r="I91" s="52">
        <v>159226.29749999996</v>
      </c>
      <c r="J91" s="52">
        <v>36988.329999999994</v>
      </c>
      <c r="K91" s="52">
        <v>19766.391000000003</v>
      </c>
      <c r="L91" s="52">
        <v>330244.52800000005</v>
      </c>
      <c r="M91" s="124">
        <v>776644.37100000028</v>
      </c>
    </row>
    <row r="92" spans="1:13" s="62" customFormat="1" ht="13.5" customHeight="1" x14ac:dyDescent="0.2">
      <c r="A92" s="55">
        <v>2016</v>
      </c>
      <c r="B92" s="182"/>
      <c r="C92" s="45" t="s">
        <v>43</v>
      </c>
      <c r="D92" s="47">
        <v>199356.85000000003</v>
      </c>
      <c r="E92" s="47">
        <v>3627.0174999999995</v>
      </c>
      <c r="F92" s="47">
        <v>34.07</v>
      </c>
      <c r="G92" s="47">
        <v>490154.64100000006</v>
      </c>
      <c r="H92" s="47">
        <v>57117.169999999991</v>
      </c>
      <c r="I92" s="47">
        <v>139739.50150000004</v>
      </c>
      <c r="J92" s="47">
        <v>36146.823269524531</v>
      </c>
      <c r="K92" s="47">
        <v>12962.69373047547</v>
      </c>
      <c r="L92" s="47">
        <v>292654.91326952458</v>
      </c>
      <c r="M92" s="122">
        <v>646483.85373047565</v>
      </c>
    </row>
    <row r="93" spans="1:13" s="62" customFormat="1" ht="13.5" customHeight="1" x14ac:dyDescent="0.2">
      <c r="A93" s="55"/>
      <c r="B93" s="182"/>
      <c r="C93" s="50" t="s">
        <v>44</v>
      </c>
      <c r="D93" s="52">
        <v>242812.97</v>
      </c>
      <c r="E93" s="52">
        <v>3635.8574999999992</v>
      </c>
      <c r="F93" s="52">
        <v>263.83</v>
      </c>
      <c r="G93" s="52">
        <v>512823.11650000006</v>
      </c>
      <c r="H93" s="52">
        <v>68033.490000000005</v>
      </c>
      <c r="I93" s="52">
        <v>164689.55950000003</v>
      </c>
      <c r="J93" s="52">
        <v>40979.859999999993</v>
      </c>
      <c r="K93" s="52">
        <v>12705.173500000001</v>
      </c>
      <c r="L93" s="52">
        <v>352090.14999999997</v>
      </c>
      <c r="M93" s="124">
        <v>693853.70700000017</v>
      </c>
    </row>
    <row r="94" spans="1:13" s="62" customFormat="1" ht="13.5" customHeight="1" x14ac:dyDescent="0.2">
      <c r="A94" s="55"/>
      <c r="B94" s="182"/>
      <c r="C94" s="45" t="s">
        <v>45</v>
      </c>
      <c r="D94" s="47">
        <v>222354.38999999993</v>
      </c>
      <c r="E94" s="47">
        <v>3520.4349999999986</v>
      </c>
      <c r="F94" s="47">
        <v>2005.13</v>
      </c>
      <c r="G94" s="47">
        <v>515680.15400000004</v>
      </c>
      <c r="H94" s="47">
        <v>60338.410000000018</v>
      </c>
      <c r="I94" s="47">
        <v>155355.76449999999</v>
      </c>
      <c r="J94" s="47">
        <v>37087.26</v>
      </c>
      <c r="K94" s="47">
        <v>11126.9475</v>
      </c>
      <c r="L94" s="47">
        <v>321785.18999999994</v>
      </c>
      <c r="M94" s="122">
        <v>685683.30099999998</v>
      </c>
    </row>
    <row r="95" spans="1:13" s="62" customFormat="1" ht="13.5" customHeight="1" x14ac:dyDescent="0.2">
      <c r="A95" s="55"/>
      <c r="B95" s="182"/>
      <c r="C95" s="50" t="s">
        <v>33</v>
      </c>
      <c r="D95" s="52">
        <v>241957.94000000003</v>
      </c>
      <c r="E95" s="52">
        <v>4633.0424999999996</v>
      </c>
      <c r="F95" s="52">
        <v>33.56</v>
      </c>
      <c r="G95" s="52">
        <v>542923.55750000023</v>
      </c>
      <c r="H95" s="52">
        <v>61657.310000000012</v>
      </c>
      <c r="I95" s="52">
        <v>159467.08050000001</v>
      </c>
      <c r="J95" s="52">
        <v>36555.86</v>
      </c>
      <c r="K95" s="52">
        <v>10874.708499999997</v>
      </c>
      <c r="L95" s="52">
        <v>340204.67000000004</v>
      </c>
      <c r="M95" s="124">
        <v>717898.3890000002</v>
      </c>
    </row>
    <row r="96" spans="1:13" s="62" customFormat="1" ht="13.5" customHeight="1" x14ac:dyDescent="0.2">
      <c r="A96" s="55"/>
      <c r="B96" s="182"/>
      <c r="C96" s="45" t="s">
        <v>35</v>
      </c>
      <c r="D96" s="47">
        <v>230902.22300000006</v>
      </c>
      <c r="E96" s="47">
        <v>4602.8550000000005</v>
      </c>
      <c r="F96" s="47">
        <v>0</v>
      </c>
      <c r="G96" s="47">
        <v>514425.24650000012</v>
      </c>
      <c r="H96" s="47">
        <v>63565.87</v>
      </c>
      <c r="I96" s="47">
        <v>147532.66200000004</v>
      </c>
      <c r="J96" s="47">
        <v>32187.51</v>
      </c>
      <c r="K96" s="47">
        <v>12194.614999999998</v>
      </c>
      <c r="L96" s="47">
        <v>326655.60300000006</v>
      </c>
      <c r="M96" s="122">
        <v>678755.37850000011</v>
      </c>
    </row>
    <row r="97" spans="1:13" s="62" customFormat="1" ht="13.5" customHeight="1" x14ac:dyDescent="0.2">
      <c r="A97" s="55"/>
      <c r="B97" s="182"/>
      <c r="C97" s="50" t="s">
        <v>36</v>
      </c>
      <c r="D97" s="52">
        <v>237704.39700000011</v>
      </c>
      <c r="E97" s="52">
        <v>3900.3719999999985</v>
      </c>
      <c r="F97" s="52">
        <v>0</v>
      </c>
      <c r="G97" s="52">
        <v>509561.07399999985</v>
      </c>
      <c r="H97" s="52">
        <v>60302.410000000011</v>
      </c>
      <c r="I97" s="52">
        <v>143703.28200000004</v>
      </c>
      <c r="J97" s="52">
        <v>32039.620000000083</v>
      </c>
      <c r="K97" s="52">
        <v>9966.343499999999</v>
      </c>
      <c r="L97" s="52">
        <v>330046.42700000026</v>
      </c>
      <c r="M97" s="124">
        <v>667131.07149999985</v>
      </c>
    </row>
    <row r="98" spans="1:13" s="62" customFormat="1" ht="13.5" customHeight="1" x14ac:dyDescent="0.2">
      <c r="A98" s="55"/>
      <c r="B98" s="182"/>
      <c r="C98" s="45" t="s">
        <v>37</v>
      </c>
      <c r="D98" s="47">
        <v>220085.04299999995</v>
      </c>
      <c r="E98" s="47">
        <v>3928.5569999999998</v>
      </c>
      <c r="F98" s="47">
        <v>0</v>
      </c>
      <c r="G98" s="47">
        <v>490509.04000000021</v>
      </c>
      <c r="H98" s="47">
        <v>50117.065999999999</v>
      </c>
      <c r="I98" s="47">
        <v>127348.126</v>
      </c>
      <c r="J98" s="47">
        <v>23778.69</v>
      </c>
      <c r="K98" s="47">
        <v>9221.18</v>
      </c>
      <c r="L98" s="47">
        <v>293980.79899999994</v>
      </c>
      <c r="M98" s="122">
        <v>631006.90300000028</v>
      </c>
    </row>
    <row r="99" spans="1:13" s="62" customFormat="1" ht="13.5" customHeight="1" x14ac:dyDescent="0.2">
      <c r="A99" s="55"/>
      <c r="B99" s="182"/>
      <c r="C99" s="50" t="s">
        <v>38</v>
      </c>
      <c r="D99" s="52">
        <v>232581.046</v>
      </c>
      <c r="E99" s="52">
        <v>3995.3274999999994</v>
      </c>
      <c r="F99" s="52">
        <v>135.70999999999998</v>
      </c>
      <c r="G99" s="52">
        <v>583334.25300000003</v>
      </c>
      <c r="H99" s="52">
        <v>75861.610000000015</v>
      </c>
      <c r="I99" s="52">
        <v>146109.26550000001</v>
      </c>
      <c r="J99" s="52">
        <v>35993.35</v>
      </c>
      <c r="K99" s="52">
        <v>11607.332</v>
      </c>
      <c r="L99" s="52">
        <v>344571.71600000001</v>
      </c>
      <c r="M99" s="124">
        <v>745046.17800000007</v>
      </c>
    </row>
    <row r="100" spans="1:13" s="62" customFormat="1" ht="13.5" customHeight="1" x14ac:dyDescent="0.2">
      <c r="A100" s="55"/>
      <c r="B100" s="182"/>
      <c r="C100" s="45" t="s">
        <v>39</v>
      </c>
      <c r="D100" s="47">
        <v>233156.65399999992</v>
      </c>
      <c r="E100" s="47">
        <v>2548.7374999999997</v>
      </c>
      <c r="F100" s="47">
        <v>0</v>
      </c>
      <c r="G100" s="47">
        <v>520544.49049999996</v>
      </c>
      <c r="H100" s="47">
        <v>73184.381000000008</v>
      </c>
      <c r="I100" s="47">
        <v>134188.51500000004</v>
      </c>
      <c r="J100" s="47">
        <v>41113.64</v>
      </c>
      <c r="K100" s="47">
        <v>10315.900000000001</v>
      </c>
      <c r="L100" s="47">
        <v>347454.67499999993</v>
      </c>
      <c r="M100" s="122">
        <v>667597.64300000004</v>
      </c>
    </row>
    <row r="101" spans="1:13" s="62" customFormat="1" ht="13.5" customHeight="1" x14ac:dyDescent="0.2">
      <c r="A101" s="55"/>
      <c r="B101" s="182"/>
      <c r="C101" s="50" t="s">
        <v>40</v>
      </c>
      <c r="D101" s="52">
        <v>227121.443</v>
      </c>
      <c r="E101" s="52">
        <v>1823.7299999999998</v>
      </c>
      <c r="F101" s="52">
        <v>35.9</v>
      </c>
      <c r="G101" s="52">
        <v>514924.19400000002</v>
      </c>
      <c r="H101" s="52">
        <v>73919.089999999982</v>
      </c>
      <c r="I101" s="52">
        <v>126630.32650000001</v>
      </c>
      <c r="J101" s="52">
        <v>39932.700000000004</v>
      </c>
      <c r="K101" s="52">
        <v>9279.9020000000019</v>
      </c>
      <c r="L101" s="52">
        <v>341009.13299999997</v>
      </c>
      <c r="M101" s="124">
        <v>652658.15249999997</v>
      </c>
    </row>
    <row r="102" spans="1:13" s="62" customFormat="1" ht="13.5" customHeight="1" x14ac:dyDescent="0.2">
      <c r="A102" s="55"/>
      <c r="B102" s="182"/>
      <c r="C102" s="45" t="s">
        <v>41</v>
      </c>
      <c r="D102" s="47">
        <v>217187.78700000001</v>
      </c>
      <c r="E102" s="47">
        <v>3135.6399999999985</v>
      </c>
      <c r="F102" s="47">
        <v>2125.2700000000004</v>
      </c>
      <c r="G102" s="47">
        <v>542538.74800000002</v>
      </c>
      <c r="H102" s="47">
        <v>74187.180000000008</v>
      </c>
      <c r="I102" s="47">
        <v>127571.95599999998</v>
      </c>
      <c r="J102" s="47">
        <v>36817.289000000004</v>
      </c>
      <c r="K102" s="47">
        <v>13926.775000000001</v>
      </c>
      <c r="L102" s="47">
        <v>330317.52600000001</v>
      </c>
      <c r="M102" s="122">
        <v>687173.11900000006</v>
      </c>
    </row>
    <row r="103" spans="1:13" s="62" customFormat="1" ht="13.5" customHeight="1" x14ac:dyDescent="0.2">
      <c r="A103" s="55"/>
      <c r="B103" s="182"/>
      <c r="C103" s="50" t="s">
        <v>42</v>
      </c>
      <c r="D103" s="52">
        <v>213318.63000000003</v>
      </c>
      <c r="E103" s="52">
        <v>3241.5524999999993</v>
      </c>
      <c r="F103" s="52">
        <v>605.44000000000005</v>
      </c>
      <c r="G103" s="52">
        <v>572185.21349999995</v>
      </c>
      <c r="H103" s="52">
        <v>62447.81</v>
      </c>
      <c r="I103" s="52">
        <v>112550.86200000002</v>
      </c>
      <c r="J103" s="52">
        <v>32040.99</v>
      </c>
      <c r="K103" s="52">
        <v>10488.1085</v>
      </c>
      <c r="L103" s="52">
        <v>308412.87</v>
      </c>
      <c r="M103" s="124">
        <v>698465.7365</v>
      </c>
    </row>
    <row r="104" spans="1:13" s="62" customFormat="1" ht="13.5" customHeight="1" x14ac:dyDescent="0.2">
      <c r="A104" s="55">
        <v>2017</v>
      </c>
      <c r="B104" s="182"/>
      <c r="C104" s="45" t="s">
        <v>43</v>
      </c>
      <c r="D104" s="47">
        <v>192104.37800000003</v>
      </c>
      <c r="E104" s="47">
        <v>2171.6419999999989</v>
      </c>
      <c r="F104" s="47">
        <v>101.61</v>
      </c>
      <c r="G104" s="47">
        <v>501983.22299999982</v>
      </c>
      <c r="H104" s="47">
        <v>58028.479999999996</v>
      </c>
      <c r="I104" s="47">
        <v>113531.4865</v>
      </c>
      <c r="J104" s="47">
        <v>34883.469999999994</v>
      </c>
      <c r="K104" s="47">
        <v>10386.117499999998</v>
      </c>
      <c r="L104" s="47">
        <v>285117.93799999997</v>
      </c>
      <c r="M104" s="122">
        <v>628072.46899999992</v>
      </c>
    </row>
    <row r="105" spans="1:13" s="62" customFormat="1" ht="13.5" customHeight="1" x14ac:dyDescent="0.2">
      <c r="A105" s="55"/>
      <c r="B105" s="182"/>
      <c r="C105" s="50" t="s">
        <v>44</v>
      </c>
      <c r="D105" s="52">
        <v>225079.242</v>
      </c>
      <c r="E105" s="52">
        <v>3280.5969999999975</v>
      </c>
      <c r="F105" s="52">
        <v>791.05</v>
      </c>
      <c r="G105" s="52">
        <v>530035.11249999993</v>
      </c>
      <c r="H105" s="52">
        <v>64891.05599999999</v>
      </c>
      <c r="I105" s="52">
        <v>134840.63900000002</v>
      </c>
      <c r="J105" s="52">
        <v>38456.449999999997</v>
      </c>
      <c r="K105" s="52">
        <v>10594.152499999998</v>
      </c>
      <c r="L105" s="52">
        <v>329217.79800000001</v>
      </c>
      <c r="M105" s="124">
        <v>678750.50099999981</v>
      </c>
    </row>
    <row r="106" spans="1:13" s="62" customFormat="1" ht="13.5" customHeight="1" x14ac:dyDescent="0.2">
      <c r="A106" s="55"/>
      <c r="B106" s="182"/>
      <c r="C106" s="45" t="s">
        <v>45</v>
      </c>
      <c r="D106" s="47">
        <v>238059.77000000002</v>
      </c>
      <c r="E106" s="47">
        <v>3070.6854999999978</v>
      </c>
      <c r="F106" s="47">
        <v>1132.32</v>
      </c>
      <c r="G106" s="47">
        <v>567315.1680000003</v>
      </c>
      <c r="H106" s="47">
        <v>72843.650000000009</v>
      </c>
      <c r="I106" s="47">
        <v>145796.71</v>
      </c>
      <c r="J106" s="47">
        <v>42677.740899999997</v>
      </c>
      <c r="K106" s="47">
        <v>12372.186499999996</v>
      </c>
      <c r="L106" s="47">
        <v>354713.48090000002</v>
      </c>
      <c r="M106" s="122">
        <v>728554.75000000023</v>
      </c>
    </row>
    <row r="107" spans="1:13" s="62" customFormat="1" ht="13.5" customHeight="1" x14ac:dyDescent="0.2">
      <c r="A107" s="55"/>
      <c r="B107" s="182"/>
      <c r="C107" s="50" t="s">
        <v>33</v>
      </c>
      <c r="D107" s="52">
        <v>202885.87900000004</v>
      </c>
      <c r="E107" s="52">
        <v>2710.4534999999987</v>
      </c>
      <c r="F107" s="52">
        <v>541.52</v>
      </c>
      <c r="G107" s="52">
        <v>477322.2365</v>
      </c>
      <c r="H107" s="52">
        <v>62802.738999999994</v>
      </c>
      <c r="I107" s="52">
        <v>116108.81150000001</v>
      </c>
      <c r="J107" s="52">
        <v>28070.27</v>
      </c>
      <c r="K107" s="52">
        <v>9563.0339999999997</v>
      </c>
      <c r="L107" s="52">
        <v>294300.40800000005</v>
      </c>
      <c r="M107" s="124">
        <v>605704.5355</v>
      </c>
    </row>
    <row r="108" spans="1:13" s="62" customFormat="1" ht="13.5" customHeight="1" x14ac:dyDescent="0.2">
      <c r="A108" s="55"/>
      <c r="B108" s="182"/>
      <c r="C108" s="45" t="s">
        <v>35</v>
      </c>
      <c r="D108" s="47">
        <v>223962</v>
      </c>
      <c r="E108" s="47">
        <v>3284.8954999999978</v>
      </c>
      <c r="F108" s="47">
        <v>542.58000000000004</v>
      </c>
      <c r="G108" s="47">
        <v>521425.64000000013</v>
      </c>
      <c r="H108" s="47">
        <v>69769.853000000003</v>
      </c>
      <c r="I108" s="47">
        <v>134752.36650000003</v>
      </c>
      <c r="J108" s="47">
        <v>34546.99</v>
      </c>
      <c r="K108" s="47">
        <v>10761.678499999998</v>
      </c>
      <c r="L108" s="47">
        <v>328821.42299999995</v>
      </c>
      <c r="M108" s="122">
        <v>670224.58050000016</v>
      </c>
    </row>
    <row r="109" spans="1:13" s="62" customFormat="1" ht="13.5" customHeight="1" x14ac:dyDescent="0.2">
      <c r="A109" s="55"/>
      <c r="B109" s="182"/>
      <c r="C109" s="50" t="s">
        <v>36</v>
      </c>
      <c r="D109" s="52">
        <v>215205.03800000006</v>
      </c>
      <c r="E109" s="52">
        <v>3075.5404999999982</v>
      </c>
      <c r="F109" s="52">
        <v>597.53</v>
      </c>
      <c r="G109" s="52">
        <v>510283.20049999992</v>
      </c>
      <c r="H109" s="52">
        <v>69501.67</v>
      </c>
      <c r="I109" s="52">
        <v>137550.91650000005</v>
      </c>
      <c r="J109" s="52">
        <v>33635.14</v>
      </c>
      <c r="K109" s="52">
        <v>13671.231</v>
      </c>
      <c r="L109" s="52">
        <v>318939.37800000008</v>
      </c>
      <c r="M109" s="124">
        <v>664580.8885</v>
      </c>
    </row>
    <row r="110" spans="1:13" s="62" customFormat="1" ht="13.5" customHeight="1" x14ac:dyDescent="0.2">
      <c r="A110" s="55"/>
      <c r="B110" s="182"/>
      <c r="C110" s="45" t="s">
        <v>37</v>
      </c>
      <c r="D110" s="47">
        <v>216313.30499999996</v>
      </c>
      <c r="E110" s="47">
        <v>2270.3094999999994</v>
      </c>
      <c r="F110" s="47">
        <v>3079.98</v>
      </c>
      <c r="G110" s="47">
        <v>559495.80200000037</v>
      </c>
      <c r="H110" s="47">
        <v>70272.920000000013</v>
      </c>
      <c r="I110" s="47">
        <v>139568.88700000002</v>
      </c>
      <c r="J110" s="47">
        <v>36454.589999999997</v>
      </c>
      <c r="K110" s="47">
        <v>14011.967000000001</v>
      </c>
      <c r="L110" s="47">
        <v>326120.79499999993</v>
      </c>
      <c r="M110" s="122">
        <v>715346.96550000028</v>
      </c>
    </row>
    <row r="111" spans="1:13" s="62" customFormat="1" ht="13.5" customHeight="1" x14ac:dyDescent="0.2">
      <c r="A111" s="55"/>
      <c r="B111" s="182"/>
      <c r="C111" s="50" t="s">
        <v>38</v>
      </c>
      <c r="D111" s="52">
        <v>217402.34200000003</v>
      </c>
      <c r="E111" s="52">
        <v>2983.4349999999986</v>
      </c>
      <c r="F111" s="52">
        <v>4776.1000000000004</v>
      </c>
      <c r="G111" s="52">
        <v>535274.64700000011</v>
      </c>
      <c r="H111" s="52">
        <v>71747.739999999991</v>
      </c>
      <c r="I111" s="52">
        <v>149662.54649999994</v>
      </c>
      <c r="J111" s="52">
        <v>36618.241000000009</v>
      </c>
      <c r="K111" s="52">
        <v>14543.440999999999</v>
      </c>
      <c r="L111" s="52">
        <v>330544.42300000007</v>
      </c>
      <c r="M111" s="124">
        <v>702464.0695000001</v>
      </c>
    </row>
    <row r="112" spans="1:13" s="62" customFormat="1" ht="13.5" customHeight="1" x14ac:dyDescent="0.2">
      <c r="A112" s="55"/>
      <c r="B112" s="182"/>
      <c r="C112" s="45" t="s">
        <v>39</v>
      </c>
      <c r="D112" s="47">
        <v>217669.95999999996</v>
      </c>
      <c r="E112" s="47">
        <v>3475.2524999999982</v>
      </c>
      <c r="F112" s="47">
        <v>2607.5899999999997</v>
      </c>
      <c r="G112" s="47">
        <v>531749.60099999967</v>
      </c>
      <c r="H112" s="47">
        <v>70225.945000000007</v>
      </c>
      <c r="I112" s="47">
        <v>143831.02599999995</v>
      </c>
      <c r="J112" s="47">
        <v>37955.87999999999</v>
      </c>
      <c r="K112" s="47">
        <v>15320.788500000001</v>
      </c>
      <c r="L112" s="47">
        <v>328459.375</v>
      </c>
      <c r="M112" s="122">
        <v>694376.6679999996</v>
      </c>
    </row>
    <row r="113" spans="1:13" s="62" customFormat="1" ht="13.5" customHeight="1" x14ac:dyDescent="0.2">
      <c r="A113" s="55"/>
      <c r="B113" s="182"/>
      <c r="C113" s="50" t="s">
        <v>40</v>
      </c>
      <c r="D113" s="52">
        <v>216711.67899999997</v>
      </c>
      <c r="E113" s="52">
        <v>2761.8774999999982</v>
      </c>
      <c r="F113" s="52">
        <v>2838.69</v>
      </c>
      <c r="G113" s="52">
        <v>539690.80550000002</v>
      </c>
      <c r="H113" s="52">
        <v>64178.44</v>
      </c>
      <c r="I113" s="52">
        <v>147174.50099999999</v>
      </c>
      <c r="J113" s="52">
        <v>41144.65</v>
      </c>
      <c r="K113" s="52">
        <v>15158.028499999999</v>
      </c>
      <c r="L113" s="52">
        <v>324873.45900000003</v>
      </c>
      <c r="M113" s="124">
        <v>704785.21249999991</v>
      </c>
    </row>
    <row r="114" spans="1:13" s="62" customFormat="1" ht="13.5" customHeight="1" x14ac:dyDescent="0.2">
      <c r="A114" s="55"/>
      <c r="B114" s="182"/>
      <c r="C114" s="45" t="s">
        <v>41</v>
      </c>
      <c r="D114" s="47">
        <v>217432.00099999999</v>
      </c>
      <c r="E114" s="47">
        <v>3837.8124999999986</v>
      </c>
      <c r="F114" s="47">
        <v>2906.0200000000004</v>
      </c>
      <c r="G114" s="47">
        <v>540746.21850000008</v>
      </c>
      <c r="H114" s="47">
        <v>56626.780000000013</v>
      </c>
      <c r="I114" s="47">
        <v>143082.88899999997</v>
      </c>
      <c r="J114" s="47">
        <v>38648.61</v>
      </c>
      <c r="K114" s="47">
        <v>17996.337500000001</v>
      </c>
      <c r="L114" s="47">
        <v>315613.41099999996</v>
      </c>
      <c r="M114" s="122">
        <v>705663.25750000007</v>
      </c>
    </row>
    <row r="115" spans="1:13" s="62" customFormat="1" ht="13.5" customHeight="1" x14ac:dyDescent="0.2">
      <c r="A115" s="55"/>
      <c r="B115" s="182"/>
      <c r="C115" s="50" t="s">
        <v>42</v>
      </c>
      <c r="D115" s="52">
        <v>206741.54800000001</v>
      </c>
      <c r="E115" s="52">
        <v>3785.7649999999999</v>
      </c>
      <c r="F115" s="52">
        <v>3195.06</v>
      </c>
      <c r="G115" s="52">
        <v>517800.93450000021</v>
      </c>
      <c r="H115" s="52">
        <v>50801.401999999987</v>
      </c>
      <c r="I115" s="52">
        <v>119200.17049999999</v>
      </c>
      <c r="J115" s="52">
        <v>32124.409999999996</v>
      </c>
      <c r="K115" s="52">
        <v>14939.784</v>
      </c>
      <c r="L115" s="52">
        <v>292862.42</v>
      </c>
      <c r="M115" s="124">
        <v>655726.65400000021</v>
      </c>
    </row>
    <row r="116" spans="1:13" s="62" customFormat="1" ht="13.5" customHeight="1" x14ac:dyDescent="0.2">
      <c r="A116" s="55">
        <v>2018</v>
      </c>
      <c r="B116" s="182"/>
      <c r="C116" s="45" t="s">
        <v>43</v>
      </c>
      <c r="D116" s="47">
        <v>186881.50200000004</v>
      </c>
      <c r="E116" s="47">
        <v>3558.1799999999976</v>
      </c>
      <c r="F116" s="47">
        <v>3972.98</v>
      </c>
      <c r="G116" s="47">
        <v>497308.33249999984</v>
      </c>
      <c r="H116" s="47">
        <v>47459.960000000014</v>
      </c>
      <c r="I116" s="47">
        <v>117603.37100000001</v>
      </c>
      <c r="J116" s="47">
        <v>36473.789999999994</v>
      </c>
      <c r="K116" s="47">
        <v>16137.429500000002</v>
      </c>
      <c r="L116" s="47">
        <v>274788.23200000008</v>
      </c>
      <c r="M116" s="122">
        <v>634607.31299999985</v>
      </c>
    </row>
    <row r="117" spans="1:13" s="62" customFormat="1" ht="13.5" customHeight="1" x14ac:dyDescent="0.2">
      <c r="A117" s="55"/>
      <c r="B117" s="182"/>
      <c r="C117" s="50" t="s">
        <v>44</v>
      </c>
      <c r="D117" s="52">
        <v>208864.03099999999</v>
      </c>
      <c r="E117" s="52">
        <v>3178.5749999999989</v>
      </c>
      <c r="F117" s="52">
        <v>3504.38</v>
      </c>
      <c r="G117" s="52">
        <v>496416.88800000004</v>
      </c>
      <c r="H117" s="52">
        <v>59902.848000000005</v>
      </c>
      <c r="I117" s="52">
        <v>138551.5735</v>
      </c>
      <c r="J117" s="52">
        <v>35794.69000000001</v>
      </c>
      <c r="K117" s="52">
        <v>14287.295999999998</v>
      </c>
      <c r="L117" s="52">
        <v>308065.94900000002</v>
      </c>
      <c r="M117" s="124">
        <v>652434.33250000002</v>
      </c>
    </row>
    <row r="118" spans="1:13" s="62" customFormat="1" ht="13.5" customHeight="1" x14ac:dyDescent="0.2">
      <c r="A118" s="55"/>
      <c r="B118" s="182"/>
      <c r="C118" s="45" t="s">
        <v>45</v>
      </c>
      <c r="D118" s="47">
        <v>214337.25700000007</v>
      </c>
      <c r="E118" s="47">
        <v>4471.0375000000004</v>
      </c>
      <c r="F118" s="47">
        <v>4337.53</v>
      </c>
      <c r="G118" s="47">
        <v>518071.91830612248</v>
      </c>
      <c r="H118" s="47">
        <v>55489.649999999994</v>
      </c>
      <c r="I118" s="47">
        <v>131523.57450000002</v>
      </c>
      <c r="J118" s="47">
        <v>35257.300000000003</v>
      </c>
      <c r="K118" s="47">
        <v>15391.637999999999</v>
      </c>
      <c r="L118" s="47">
        <v>309421.73700000002</v>
      </c>
      <c r="M118" s="122">
        <v>669458.16830612253</v>
      </c>
    </row>
    <row r="119" spans="1:13" s="62" customFormat="1" ht="13.5" customHeight="1" x14ac:dyDescent="0.2">
      <c r="A119" s="55"/>
      <c r="B119" s="182"/>
      <c r="C119" s="50" t="s">
        <v>33</v>
      </c>
      <c r="D119" s="52">
        <v>219206.13000000006</v>
      </c>
      <c r="E119" s="52">
        <v>5999.0474999999969</v>
      </c>
      <c r="F119" s="52">
        <v>3909.18</v>
      </c>
      <c r="G119" s="52">
        <v>559937.57449999987</v>
      </c>
      <c r="H119" s="52">
        <v>58545.561000000009</v>
      </c>
      <c r="I119" s="52">
        <v>133714.23549999995</v>
      </c>
      <c r="J119" s="52">
        <v>33593.574000000001</v>
      </c>
      <c r="K119" s="52">
        <v>15914.245000000004</v>
      </c>
      <c r="L119" s="52">
        <v>315254.44500000007</v>
      </c>
      <c r="M119" s="124">
        <v>715565.1024999998</v>
      </c>
    </row>
    <row r="120" spans="1:13" s="62" customFormat="1" ht="13.5" customHeight="1" x14ac:dyDescent="0.2">
      <c r="A120" s="55"/>
      <c r="B120" s="182"/>
      <c r="C120" s="45" t="s">
        <v>35</v>
      </c>
      <c r="D120" s="47">
        <v>232083.14799999993</v>
      </c>
      <c r="E120" s="47">
        <v>4709.637499999998</v>
      </c>
      <c r="F120" s="47">
        <v>3773</v>
      </c>
      <c r="G120" s="47">
        <v>500393.68438435398</v>
      </c>
      <c r="H120" s="47">
        <v>56695.188999999998</v>
      </c>
      <c r="I120" s="47">
        <v>135531.71350000004</v>
      </c>
      <c r="J120" s="47">
        <v>36290.345999999998</v>
      </c>
      <c r="K120" s="47">
        <v>14535.309499999999</v>
      </c>
      <c r="L120" s="47">
        <v>328841.68299999996</v>
      </c>
      <c r="M120" s="122">
        <v>655170.34488435404</v>
      </c>
    </row>
    <row r="121" spans="1:13" s="62" customFormat="1" ht="13.5" customHeight="1" x14ac:dyDescent="0.2">
      <c r="A121" s="55"/>
      <c r="B121" s="182"/>
      <c r="C121" s="50" t="s">
        <v>36</v>
      </c>
      <c r="D121" s="52">
        <v>220671.68500000003</v>
      </c>
      <c r="E121" s="52">
        <v>5368.0874999999987</v>
      </c>
      <c r="F121" s="52">
        <v>389.8</v>
      </c>
      <c r="G121" s="52">
        <v>491163.51073015889</v>
      </c>
      <c r="H121" s="52">
        <v>52248.310000000005</v>
      </c>
      <c r="I121" s="52">
        <v>129160.00199999999</v>
      </c>
      <c r="J121" s="52">
        <v>29671.458000000002</v>
      </c>
      <c r="K121" s="52">
        <v>14546.4506</v>
      </c>
      <c r="L121" s="52">
        <v>302981.25300000003</v>
      </c>
      <c r="M121" s="124">
        <v>640238.05083015887</v>
      </c>
    </row>
    <row r="122" spans="1:13" s="62" customFormat="1" ht="13.5" customHeight="1" x14ac:dyDescent="0.2">
      <c r="A122" s="55"/>
      <c r="B122" s="182"/>
      <c r="C122" s="45" t="s">
        <v>37</v>
      </c>
      <c r="D122" s="47">
        <v>229353.46429999999</v>
      </c>
      <c r="E122" s="47">
        <v>4037.2574999999983</v>
      </c>
      <c r="F122" s="47">
        <v>517.57000000000005</v>
      </c>
      <c r="G122" s="47">
        <v>524385.29450000008</v>
      </c>
      <c r="H122" s="47">
        <v>52342.595700000013</v>
      </c>
      <c r="I122" s="47">
        <v>129940.05799999999</v>
      </c>
      <c r="J122" s="47">
        <v>32782.559999999998</v>
      </c>
      <c r="K122" s="47">
        <v>16653.286999999997</v>
      </c>
      <c r="L122" s="47">
        <v>314996.19</v>
      </c>
      <c r="M122" s="122">
        <v>675015.897</v>
      </c>
    </row>
    <row r="123" spans="1:13" s="62" customFormat="1" ht="13.5" customHeight="1" x14ac:dyDescent="0.2">
      <c r="A123" s="55"/>
      <c r="B123" s="182"/>
      <c r="C123" s="50" t="s">
        <v>38</v>
      </c>
      <c r="D123" s="52">
        <v>236485.20299999992</v>
      </c>
      <c r="E123" s="52">
        <v>5085.4549999999999</v>
      </c>
      <c r="F123" s="52">
        <v>3979</v>
      </c>
      <c r="G123" s="52">
        <v>557646.15000000014</v>
      </c>
      <c r="H123" s="52">
        <v>59214.200000000004</v>
      </c>
      <c r="I123" s="52">
        <v>147184.41650000002</v>
      </c>
      <c r="J123" s="52">
        <v>33747.479999999996</v>
      </c>
      <c r="K123" s="52">
        <v>17938.273500000003</v>
      </c>
      <c r="L123" s="52">
        <v>333425.88299999991</v>
      </c>
      <c r="M123" s="124">
        <v>727854.29500000016</v>
      </c>
    </row>
    <row r="124" spans="1:13" s="62" customFormat="1" ht="13.5" customHeight="1" x14ac:dyDescent="0.2">
      <c r="A124" s="55"/>
      <c r="B124" s="182"/>
      <c r="C124" s="45" t="s">
        <v>39</v>
      </c>
      <c r="D124" s="47">
        <v>235854.51</v>
      </c>
      <c r="E124" s="47">
        <v>5385.7774999999965</v>
      </c>
      <c r="F124" s="47">
        <v>3074.85</v>
      </c>
      <c r="G124" s="47">
        <v>533731.85600000003</v>
      </c>
      <c r="H124" s="47">
        <v>64437.63</v>
      </c>
      <c r="I124" s="47">
        <v>141115.73200000005</v>
      </c>
      <c r="J124" s="47">
        <v>32158.190000000006</v>
      </c>
      <c r="K124" s="47">
        <v>15089.557499999997</v>
      </c>
      <c r="L124" s="47">
        <v>335525.18</v>
      </c>
      <c r="M124" s="122">
        <v>695322.92300000007</v>
      </c>
    </row>
    <row r="125" spans="1:13" s="62" customFormat="1" ht="13.5" customHeight="1" x14ac:dyDescent="0.2">
      <c r="A125" s="55"/>
      <c r="B125" s="182"/>
      <c r="C125" s="50" t="s">
        <v>40</v>
      </c>
      <c r="D125" s="52">
        <v>245654.60400000005</v>
      </c>
      <c r="E125" s="52">
        <v>4447.7949999999983</v>
      </c>
      <c r="F125" s="52">
        <v>3006</v>
      </c>
      <c r="G125" s="52">
        <v>568991.86500000022</v>
      </c>
      <c r="H125" s="52">
        <v>67021.031000000003</v>
      </c>
      <c r="I125" s="52">
        <v>144924.55299999999</v>
      </c>
      <c r="J125" s="52">
        <v>33709.1</v>
      </c>
      <c r="K125" s="52">
        <v>15465.214</v>
      </c>
      <c r="L125" s="52">
        <v>349390.73500000004</v>
      </c>
      <c r="M125" s="124">
        <v>733829.42700000026</v>
      </c>
    </row>
    <row r="126" spans="1:13" s="62" customFormat="1" ht="13.5" customHeight="1" x14ac:dyDescent="0.2">
      <c r="A126" s="55"/>
      <c r="B126" s="182"/>
      <c r="C126" s="45" t="s">
        <v>41</v>
      </c>
      <c r="D126" s="47">
        <v>237809.57399999994</v>
      </c>
      <c r="E126" s="47">
        <v>5882.7699999999986</v>
      </c>
      <c r="F126" s="47">
        <v>2635</v>
      </c>
      <c r="G126" s="47">
        <v>564730.91950000008</v>
      </c>
      <c r="H126" s="47">
        <v>61538.739999999969</v>
      </c>
      <c r="I126" s="47">
        <v>143070.55550000002</v>
      </c>
      <c r="J126" s="47">
        <v>32829.490000000005</v>
      </c>
      <c r="K126" s="47">
        <v>16022.647499999995</v>
      </c>
      <c r="L126" s="47">
        <v>334812.80399999989</v>
      </c>
      <c r="M126" s="122">
        <v>729706.89250000007</v>
      </c>
    </row>
    <row r="127" spans="1:13" s="62" customFormat="1" ht="13.5" customHeight="1" x14ac:dyDescent="0.2">
      <c r="A127" s="55"/>
      <c r="B127" s="182"/>
      <c r="C127" s="50" t="s">
        <v>42</v>
      </c>
      <c r="D127" s="52">
        <v>215866.10299999994</v>
      </c>
      <c r="E127" s="52">
        <v>6784.9629999999979</v>
      </c>
      <c r="F127" s="52">
        <v>1620</v>
      </c>
      <c r="G127" s="52">
        <v>531017.61250000028</v>
      </c>
      <c r="H127" s="52">
        <v>51959.560000000005</v>
      </c>
      <c r="I127" s="52">
        <v>121450.66350000002</v>
      </c>
      <c r="J127" s="52">
        <v>28976.149999999998</v>
      </c>
      <c r="K127" s="52">
        <v>15708.675499999998</v>
      </c>
      <c r="L127" s="52">
        <v>298421.81299999997</v>
      </c>
      <c r="M127" s="124">
        <v>674961.9145000003</v>
      </c>
    </row>
    <row r="128" spans="1:13" s="62" customFormat="1" ht="13.5" customHeight="1" x14ac:dyDescent="0.2">
      <c r="A128" s="55">
        <v>2019</v>
      </c>
      <c r="B128" s="182"/>
      <c r="C128" s="45" t="s">
        <v>43</v>
      </c>
      <c r="D128" s="47">
        <v>192889.22199999992</v>
      </c>
      <c r="E128" s="47">
        <v>4501.2225000000017</v>
      </c>
      <c r="F128" s="47">
        <v>500</v>
      </c>
      <c r="G128" s="47">
        <v>505754.30099999992</v>
      </c>
      <c r="H128" s="47">
        <v>45986.950000000004</v>
      </c>
      <c r="I128" s="47">
        <v>118546.79149999998</v>
      </c>
      <c r="J128" s="47">
        <v>34270.629999999997</v>
      </c>
      <c r="K128" s="47">
        <v>14709.354000000001</v>
      </c>
      <c r="L128" s="47">
        <v>273646.80199999991</v>
      </c>
      <c r="M128" s="122">
        <v>643511.66899999988</v>
      </c>
    </row>
    <row r="129" spans="1:13" s="62" customFormat="1" ht="13.5" customHeight="1" x14ac:dyDescent="0.2">
      <c r="A129" s="73"/>
      <c r="B129" s="182"/>
      <c r="C129" s="50" t="s">
        <v>44</v>
      </c>
      <c r="D129" s="52">
        <v>231676.99100000007</v>
      </c>
      <c r="E129" s="52">
        <v>4566.4474999999975</v>
      </c>
      <c r="F129" s="52">
        <v>1303</v>
      </c>
      <c r="G129" s="52">
        <v>494677.89299999975</v>
      </c>
      <c r="H129" s="52">
        <v>53714.793000000005</v>
      </c>
      <c r="I129" s="52">
        <v>134111.97099999999</v>
      </c>
      <c r="J129" s="52">
        <v>35113.273000000001</v>
      </c>
      <c r="K129" s="52">
        <v>17346.313500000004</v>
      </c>
      <c r="L129" s="52">
        <v>321808.05700000009</v>
      </c>
      <c r="M129" s="124">
        <v>650702.62499999977</v>
      </c>
    </row>
    <row r="130" spans="1:13" s="62" customFormat="1" ht="13.5" customHeight="1" x14ac:dyDescent="0.2">
      <c r="A130" s="73"/>
      <c r="B130" s="182"/>
      <c r="C130" s="45" t="s">
        <v>45</v>
      </c>
      <c r="D130" s="47">
        <v>242107.307</v>
      </c>
      <c r="E130" s="47">
        <v>8334.5899999999983</v>
      </c>
      <c r="F130" s="47">
        <v>1171</v>
      </c>
      <c r="G130" s="47">
        <v>536211.48500000034</v>
      </c>
      <c r="H130" s="47">
        <v>54986.51</v>
      </c>
      <c r="I130" s="47">
        <v>135790.66500000004</v>
      </c>
      <c r="J130" s="47">
        <v>37898.527000000002</v>
      </c>
      <c r="K130" s="47">
        <v>19324.188500000004</v>
      </c>
      <c r="L130" s="47">
        <v>336163.34399999998</v>
      </c>
      <c r="M130" s="122">
        <v>699660.92850000039</v>
      </c>
    </row>
    <row r="131" spans="1:13" s="62" customFormat="1" ht="13.5" customHeight="1" x14ac:dyDescent="0.2">
      <c r="A131" s="73"/>
      <c r="B131" s="182"/>
      <c r="C131" s="50" t="s">
        <v>33</v>
      </c>
      <c r="D131" s="52">
        <v>216316.05199999997</v>
      </c>
      <c r="E131" s="52">
        <v>7281.9825000000001</v>
      </c>
      <c r="F131" s="52">
        <v>1569.36</v>
      </c>
      <c r="G131" s="52">
        <v>540499.72049999994</v>
      </c>
      <c r="H131" s="52">
        <v>52391.19999999999</v>
      </c>
      <c r="I131" s="52">
        <v>121279.32050000006</v>
      </c>
      <c r="J131" s="52">
        <v>34451.480000000003</v>
      </c>
      <c r="K131" s="52">
        <v>17330.541000000001</v>
      </c>
      <c r="L131" s="52">
        <v>304728.09199999995</v>
      </c>
      <c r="M131" s="124">
        <v>686391.56449999998</v>
      </c>
    </row>
    <row r="132" spans="1:13" s="62" customFormat="1" ht="13.5" customHeight="1" x14ac:dyDescent="0.2">
      <c r="A132" s="73"/>
      <c r="B132" s="182"/>
      <c r="C132" s="45" t="s">
        <v>35</v>
      </c>
      <c r="D132" s="47">
        <v>248730.92999999991</v>
      </c>
      <c r="E132" s="47">
        <v>5449.8179999999993</v>
      </c>
      <c r="F132" s="47">
        <v>1752</v>
      </c>
      <c r="G132" s="47">
        <v>538965.82200000004</v>
      </c>
      <c r="H132" s="47">
        <v>60184.969999999994</v>
      </c>
      <c r="I132" s="47">
        <v>141668.65649999998</v>
      </c>
      <c r="J132" s="47">
        <v>38272.74</v>
      </c>
      <c r="K132" s="47">
        <v>19938.451999999997</v>
      </c>
      <c r="L132" s="47">
        <v>348940.6399999999</v>
      </c>
      <c r="M132" s="122">
        <v>706022.74849999999</v>
      </c>
    </row>
    <row r="133" spans="1:13" s="62" customFormat="1" ht="13.5" customHeight="1" x14ac:dyDescent="0.2">
      <c r="A133" s="73"/>
      <c r="B133" s="182"/>
      <c r="C133" s="50" t="s">
        <v>36</v>
      </c>
      <c r="D133" s="52">
        <v>222833.6999999999</v>
      </c>
      <c r="E133" s="52">
        <v>6858.3550000000023</v>
      </c>
      <c r="F133" s="52">
        <v>1764.52</v>
      </c>
      <c r="G133" s="52">
        <v>508396.29849999998</v>
      </c>
      <c r="H133" s="52">
        <v>57754.148000000016</v>
      </c>
      <c r="I133" s="52">
        <v>128296.73799999997</v>
      </c>
      <c r="J133" s="52">
        <v>35991.439999999988</v>
      </c>
      <c r="K133" s="52">
        <v>17409.973499999993</v>
      </c>
      <c r="L133" s="52">
        <v>318343.8079999999</v>
      </c>
      <c r="M133" s="124">
        <v>660961.36499999987</v>
      </c>
    </row>
    <row r="134" spans="1:13" s="62" customFormat="1" ht="13.5" customHeight="1" x14ac:dyDescent="0.2">
      <c r="A134" s="73"/>
      <c r="B134" s="182"/>
      <c r="C134" s="45" t="s">
        <v>37</v>
      </c>
      <c r="D134" s="47">
        <v>249484.84400000007</v>
      </c>
      <c r="E134" s="47">
        <v>4240.9329999999973</v>
      </c>
      <c r="F134" s="47">
        <v>1905.78</v>
      </c>
      <c r="G134" s="47">
        <v>588245.44949999999</v>
      </c>
      <c r="H134" s="47">
        <v>68532.299999999988</v>
      </c>
      <c r="I134" s="47">
        <v>142347.91700000002</v>
      </c>
      <c r="J134" s="47">
        <v>38089.369999999995</v>
      </c>
      <c r="K134" s="47">
        <v>20281.155500000001</v>
      </c>
      <c r="L134" s="47">
        <v>358012.29400000005</v>
      </c>
      <c r="M134" s="122">
        <v>755115.45499999996</v>
      </c>
    </row>
    <row r="135" spans="1:13" s="62" customFormat="1" ht="13.5" customHeight="1" x14ac:dyDescent="0.2">
      <c r="A135" s="73"/>
      <c r="B135" s="182"/>
      <c r="C135" s="50" t="s">
        <v>38</v>
      </c>
      <c r="D135" s="52">
        <v>247369.23500000002</v>
      </c>
      <c r="E135" s="52">
        <v>5779.6779999999972</v>
      </c>
      <c r="F135" s="52">
        <v>1753.27</v>
      </c>
      <c r="G135" s="52">
        <v>582223.82400000026</v>
      </c>
      <c r="H135" s="52">
        <v>64603.259000000005</v>
      </c>
      <c r="I135" s="52">
        <v>136829.48049999995</v>
      </c>
      <c r="J135" s="52">
        <v>41280.400000000001</v>
      </c>
      <c r="K135" s="52">
        <v>19461.366999999995</v>
      </c>
      <c r="L135" s="52">
        <v>355006.16400000005</v>
      </c>
      <c r="M135" s="124">
        <v>744294.34950000013</v>
      </c>
    </row>
    <row r="136" spans="1:13" s="62" customFormat="1" ht="13.5" customHeight="1" x14ac:dyDescent="0.2">
      <c r="A136" s="73"/>
      <c r="B136" s="182"/>
      <c r="C136" s="45" t="s">
        <v>39</v>
      </c>
      <c r="D136" s="47">
        <v>230115.90800000002</v>
      </c>
      <c r="E136" s="47">
        <v>4521.1849999999986</v>
      </c>
      <c r="F136" s="47">
        <v>684.67000000000007</v>
      </c>
      <c r="G136" s="47">
        <v>585601.21200000006</v>
      </c>
      <c r="H136" s="47">
        <v>70359.10000000002</v>
      </c>
      <c r="I136" s="47">
        <v>129599.9345</v>
      </c>
      <c r="J136" s="47">
        <v>38468.43</v>
      </c>
      <c r="K136" s="47">
        <v>19061.284</v>
      </c>
      <c r="L136" s="47">
        <v>339628.10800000007</v>
      </c>
      <c r="M136" s="122">
        <v>738783.61550000007</v>
      </c>
    </row>
    <row r="137" spans="1:13" s="62" customFormat="1" ht="13.5" customHeight="1" x14ac:dyDescent="0.2">
      <c r="A137" s="73"/>
      <c r="B137" s="182"/>
      <c r="C137" s="50" t="s">
        <v>40</v>
      </c>
      <c r="D137" s="52">
        <v>242779.50699999993</v>
      </c>
      <c r="E137" s="52">
        <v>7273.5574999999972</v>
      </c>
      <c r="F137" s="52">
        <v>2480.2400000000002</v>
      </c>
      <c r="G137" s="52">
        <v>577698.39450000005</v>
      </c>
      <c r="H137" s="52">
        <v>70283.644</v>
      </c>
      <c r="I137" s="52">
        <v>147799.21149999992</v>
      </c>
      <c r="J137" s="52">
        <v>43881.24</v>
      </c>
      <c r="K137" s="52">
        <v>18689.914000000001</v>
      </c>
      <c r="L137" s="52">
        <v>359424.63099999994</v>
      </c>
      <c r="M137" s="124">
        <v>751461.07750000001</v>
      </c>
    </row>
    <row r="138" spans="1:13" s="62" customFormat="1" ht="13.5" customHeight="1" x14ac:dyDescent="0.2">
      <c r="A138" s="73"/>
      <c r="B138" s="182"/>
      <c r="C138" s="45" t="s">
        <v>41</v>
      </c>
      <c r="D138" s="47">
        <v>227372.69600000005</v>
      </c>
      <c r="E138" s="47">
        <v>8262.2369999999992</v>
      </c>
      <c r="F138" s="47">
        <v>1349.5</v>
      </c>
      <c r="G138" s="47">
        <v>589456.61600000015</v>
      </c>
      <c r="H138" s="47">
        <v>59282.219999999979</v>
      </c>
      <c r="I138" s="47">
        <v>135200.785</v>
      </c>
      <c r="J138" s="47">
        <v>41837.4</v>
      </c>
      <c r="K138" s="47">
        <v>20541.332499999997</v>
      </c>
      <c r="L138" s="47">
        <v>329841.81600000005</v>
      </c>
      <c r="M138" s="122">
        <v>753460.97050000017</v>
      </c>
    </row>
    <row r="139" spans="1:13" s="62" customFormat="1" ht="13.5" customHeight="1" x14ac:dyDescent="0.2">
      <c r="A139" s="73"/>
      <c r="B139" s="182"/>
      <c r="C139" s="50" t="s">
        <v>42</v>
      </c>
      <c r="D139" s="52">
        <v>229148.01799999987</v>
      </c>
      <c r="E139" s="52">
        <v>7298.1225000000004</v>
      </c>
      <c r="F139" s="52">
        <v>2127.84</v>
      </c>
      <c r="G139" s="52">
        <v>592258.20200000005</v>
      </c>
      <c r="H139" s="52">
        <v>59048.039999999972</v>
      </c>
      <c r="I139" s="52">
        <v>130321.78749999993</v>
      </c>
      <c r="J139" s="52">
        <v>37398.420000000006</v>
      </c>
      <c r="K139" s="52">
        <v>21806.507500000007</v>
      </c>
      <c r="L139" s="52">
        <v>327722.3179999998</v>
      </c>
      <c r="M139" s="124">
        <v>751684.61950000003</v>
      </c>
    </row>
    <row r="140" spans="1:13" s="62" customFormat="1" ht="13.5" customHeight="1" x14ac:dyDescent="0.2">
      <c r="A140" s="73">
        <v>2020</v>
      </c>
      <c r="B140" s="182"/>
      <c r="C140" s="45" t="s">
        <v>43</v>
      </c>
      <c r="D140" s="47">
        <v>186883.0749999999</v>
      </c>
      <c r="E140" s="47">
        <v>5686.4314999999979</v>
      </c>
      <c r="F140" s="47">
        <v>1569.07</v>
      </c>
      <c r="G140" s="47">
        <v>565770.94949999976</v>
      </c>
      <c r="H140" s="47">
        <v>57268.680000000022</v>
      </c>
      <c r="I140" s="47">
        <v>114025.61249999999</v>
      </c>
      <c r="J140" s="47">
        <v>39969.910000000003</v>
      </c>
      <c r="K140" s="47">
        <v>23527.570500000002</v>
      </c>
      <c r="L140" s="47">
        <v>285690.73499999993</v>
      </c>
      <c r="M140" s="122">
        <v>709010.56399999966</v>
      </c>
    </row>
    <row r="141" spans="1:13" s="62" customFormat="1" ht="13.5" customHeight="1" x14ac:dyDescent="0.2">
      <c r="A141" s="73"/>
      <c r="B141" s="182"/>
      <c r="C141" s="50" t="s">
        <v>44</v>
      </c>
      <c r="D141" s="52">
        <v>234535.64799999996</v>
      </c>
      <c r="E141" s="52">
        <v>9485.2754999999997</v>
      </c>
      <c r="F141" s="52">
        <v>1790.5900000000001</v>
      </c>
      <c r="G141" s="52">
        <v>511848.16099999991</v>
      </c>
      <c r="H141" s="52">
        <v>71575.919999999969</v>
      </c>
      <c r="I141" s="52">
        <v>128691.20249999996</v>
      </c>
      <c r="J141" s="52">
        <v>40497.249999999993</v>
      </c>
      <c r="K141" s="52">
        <v>26108.729999999996</v>
      </c>
      <c r="L141" s="52">
        <v>348399.40799999994</v>
      </c>
      <c r="M141" s="124">
        <v>676133.36899999983</v>
      </c>
    </row>
    <row r="142" spans="1:13" s="76" customFormat="1" ht="13.5" customHeight="1" x14ac:dyDescent="0.2">
      <c r="A142" s="75"/>
      <c r="B142" s="183"/>
      <c r="C142" s="45" t="s">
        <v>45</v>
      </c>
      <c r="D142" s="47">
        <v>156707.20700000002</v>
      </c>
      <c r="E142" s="47">
        <v>4730.3779999999979</v>
      </c>
      <c r="F142" s="47">
        <v>1080.23</v>
      </c>
      <c r="G142" s="47">
        <v>376988.29749999993</v>
      </c>
      <c r="H142" s="47">
        <v>58692.290000000008</v>
      </c>
      <c r="I142" s="47">
        <v>96188.769000000044</v>
      </c>
      <c r="J142" s="47">
        <v>25174.079999999998</v>
      </c>
      <c r="K142" s="47">
        <v>20128.1695</v>
      </c>
      <c r="L142" s="47">
        <v>241653.80700000003</v>
      </c>
      <c r="M142" s="122">
        <v>498035.614</v>
      </c>
    </row>
    <row r="143" spans="1:13" s="76" customFormat="1" ht="13.5" customHeight="1" x14ac:dyDescent="0.2">
      <c r="A143" s="75"/>
      <c r="B143" s="183"/>
      <c r="C143" s="50" t="s">
        <v>33</v>
      </c>
      <c r="D143" s="52">
        <v>11844.828</v>
      </c>
      <c r="E143" s="52">
        <v>713.21749999999975</v>
      </c>
      <c r="F143" s="52">
        <v>103</v>
      </c>
      <c r="G143" s="52">
        <v>192304.47849999994</v>
      </c>
      <c r="H143" s="52">
        <v>12645.380000000003</v>
      </c>
      <c r="I143" s="52">
        <v>16133.612499999997</v>
      </c>
      <c r="J143" s="52">
        <v>3372.21</v>
      </c>
      <c r="K143" s="52">
        <v>5296.9585000000006</v>
      </c>
      <c r="L143" s="52">
        <v>27965.418000000001</v>
      </c>
      <c r="M143" s="124">
        <v>214448.26699999993</v>
      </c>
    </row>
    <row r="144" spans="1:13" s="62" customFormat="1" ht="13.5" customHeight="1" x14ac:dyDescent="0.2">
      <c r="A144" s="73"/>
      <c r="B144" s="182"/>
      <c r="C144" s="45" t="s">
        <v>35</v>
      </c>
      <c r="D144" s="47">
        <v>117873.69701724243</v>
      </c>
      <c r="E144" s="47">
        <v>2875.5774999999976</v>
      </c>
      <c r="F144" s="47">
        <v>1193.8499984741211</v>
      </c>
      <c r="G144" s="47">
        <v>417461.92401499866</v>
      </c>
      <c r="H144" s="47">
        <v>51961.963959487926</v>
      </c>
      <c r="I144" s="47">
        <v>75824.699986658146</v>
      </c>
      <c r="J144" s="47">
        <v>22858.074995117182</v>
      </c>
      <c r="K144" s="47">
        <v>15871.227999557494</v>
      </c>
      <c r="L144" s="47">
        <v>193887.58597032164</v>
      </c>
      <c r="M144" s="122">
        <v>512033.4295012143</v>
      </c>
    </row>
    <row r="145" spans="1:15" s="62" customFormat="1" ht="13.5" customHeight="1" x14ac:dyDescent="0.2">
      <c r="A145" s="73"/>
      <c r="B145" s="182"/>
      <c r="C145" s="50" t="s">
        <v>36</v>
      </c>
      <c r="D145" s="52">
        <v>172477.34572488407</v>
      </c>
      <c r="E145" s="52">
        <v>5812.2800000000016</v>
      </c>
      <c r="F145" s="52">
        <v>1226.6999957275391</v>
      </c>
      <c r="G145" s="52">
        <v>514191.80895138497</v>
      </c>
      <c r="H145" s="52">
        <v>60252.010967346192</v>
      </c>
      <c r="I145" s="52">
        <v>102316.09802201368</v>
      </c>
      <c r="J145" s="52">
        <v>30787.893990234381</v>
      </c>
      <c r="K145" s="52">
        <v>17890.612499175069</v>
      </c>
      <c r="L145" s="52">
        <v>264743.9506781922</v>
      </c>
      <c r="M145" s="124">
        <v>640210.79947257368</v>
      </c>
    </row>
    <row r="146" spans="1:15" s="62" customFormat="1" ht="13.5" customHeight="1" x14ac:dyDescent="0.2">
      <c r="A146" s="73"/>
      <c r="B146" s="372"/>
      <c r="C146" s="45" t="s">
        <v>37</v>
      </c>
      <c r="D146" s="47">
        <v>203089.21181414809</v>
      </c>
      <c r="E146" s="47">
        <v>6309.6149997329767</v>
      </c>
      <c r="F146" s="47">
        <v>637.15</v>
      </c>
      <c r="G146" s="47">
        <v>628565.03104726097</v>
      </c>
      <c r="H146" s="47">
        <v>71099.629955902099</v>
      </c>
      <c r="I146" s="47">
        <v>123231.70997305228</v>
      </c>
      <c r="J146" s="47">
        <v>35397.633964599598</v>
      </c>
      <c r="K146" s="47">
        <v>24729.439498828888</v>
      </c>
      <c r="L146" s="47">
        <v>310223.62573464977</v>
      </c>
      <c r="M146" s="122">
        <v>782835.79551887501</v>
      </c>
    </row>
    <row r="147" spans="1:15" s="62" customFormat="1" ht="13.5" customHeight="1" x14ac:dyDescent="0.2">
      <c r="A147" s="73"/>
      <c r="B147" s="377"/>
      <c r="C147" s="50" t="s">
        <v>38</v>
      </c>
      <c r="D147" s="52">
        <v>201781.99900427242</v>
      </c>
      <c r="E147" s="52">
        <v>5743.334493286131</v>
      </c>
      <c r="F147" s="52">
        <v>348</v>
      </c>
      <c r="G147" s="52">
        <v>589526.82036168617</v>
      </c>
      <c r="H147" s="52">
        <v>70967.326996337884</v>
      </c>
      <c r="I147" s="52">
        <v>118844.59147700123</v>
      </c>
      <c r="J147" s="52">
        <v>40159.264987487797</v>
      </c>
      <c r="K147" s="52">
        <v>24702.668999259979</v>
      </c>
      <c r="L147" s="52">
        <v>313256.59098809812</v>
      </c>
      <c r="M147" s="124">
        <v>738817.41533123341</v>
      </c>
    </row>
    <row r="148" spans="1:15" s="62" customFormat="1" ht="13.5" customHeight="1" x14ac:dyDescent="0.2">
      <c r="A148" s="73"/>
      <c r="B148" s="388"/>
      <c r="C148" s="45" t="s">
        <v>39</v>
      </c>
      <c r="D148" s="47">
        <v>215473.59174819948</v>
      </c>
      <c r="E148" s="47">
        <v>5679.8925016784651</v>
      </c>
      <c r="F148" s="47">
        <v>99.949999999999989</v>
      </c>
      <c r="G148" s="47">
        <v>624792.92425844551</v>
      </c>
      <c r="H148" s="47">
        <v>86094.0199897766</v>
      </c>
      <c r="I148" s="47">
        <v>130667.3334791088</v>
      </c>
      <c r="J148" s="47">
        <v>40563.90997051954</v>
      </c>
      <c r="K148" s="47">
        <v>27831.74250201723</v>
      </c>
      <c r="L148" s="47">
        <v>342231.47170849564</v>
      </c>
      <c r="M148" s="122">
        <v>788971.89274124987</v>
      </c>
    </row>
    <row r="149" spans="1:15" s="62" customFormat="1" ht="13.5" customHeight="1" x14ac:dyDescent="0.2">
      <c r="A149" s="73"/>
      <c r="B149" s="392"/>
      <c r="C149" s="50" t="s">
        <v>40</v>
      </c>
      <c r="D149" s="52">
        <v>220851.71700994862</v>
      </c>
      <c r="E149" s="52">
        <v>6778.6349993896465</v>
      </c>
      <c r="F149" s="52">
        <v>1504.0400000762941</v>
      </c>
      <c r="G149" s="52">
        <v>640047.20907250466</v>
      </c>
      <c r="H149" s="52">
        <v>92530.925928035707</v>
      </c>
      <c r="I149" s="52">
        <v>134628.47852256775</v>
      </c>
      <c r="J149" s="52">
        <v>42234.421986479283</v>
      </c>
      <c r="K149" s="52">
        <v>30537.740499618525</v>
      </c>
      <c r="L149" s="52">
        <v>357121.10492453992</v>
      </c>
      <c r="M149" s="124">
        <v>811992.06309408066</v>
      </c>
    </row>
    <row r="150" spans="1:15" s="62" customFormat="1" ht="13.5" customHeight="1" x14ac:dyDescent="0.2">
      <c r="A150" s="73"/>
      <c r="B150" s="397"/>
      <c r="C150" s="45" t="s">
        <v>41</v>
      </c>
      <c r="D150" s="47">
        <v>199192.9043463319</v>
      </c>
      <c r="E150" s="47">
        <v>6837.0749998664833</v>
      </c>
      <c r="F150" s="47">
        <v>1459.7099996948241</v>
      </c>
      <c r="G150" s="47">
        <v>631217.72111873061</v>
      </c>
      <c r="H150" s="47">
        <v>85523.375004882851</v>
      </c>
      <c r="I150" s="47">
        <v>127201.83850359342</v>
      </c>
      <c r="J150" s="47">
        <v>39473.4139975586</v>
      </c>
      <c r="K150" s="47">
        <v>31084.991500926793</v>
      </c>
      <c r="L150" s="47">
        <v>325649.40334846819</v>
      </c>
      <c r="M150" s="122">
        <v>796341.62612311728</v>
      </c>
    </row>
    <row r="151" spans="1:15" s="62" customFormat="1" ht="13.5" customHeight="1" x14ac:dyDescent="0.2">
      <c r="A151" s="73"/>
      <c r="B151" s="397"/>
      <c r="C151" s="50" t="s">
        <v>42</v>
      </c>
      <c r="D151" s="52">
        <v>190771.11310014158</v>
      </c>
      <c r="E151" s="52">
        <v>6229.3724983215334</v>
      </c>
      <c r="F151" s="52">
        <v>771.71000083923332</v>
      </c>
      <c r="G151" s="52">
        <v>610589.77987918654</v>
      </c>
      <c r="H151" s="52">
        <v>70638.800974212631</v>
      </c>
      <c r="I151" s="52">
        <v>113789.14348660229</v>
      </c>
      <c r="J151" s="52">
        <v>32535.310986448287</v>
      </c>
      <c r="K151" s="52">
        <v>28991.32100047636</v>
      </c>
      <c r="L151" s="52">
        <v>294716.93506164174</v>
      </c>
      <c r="M151" s="124">
        <v>759599.61686458671</v>
      </c>
    </row>
    <row r="152" spans="1:15" s="62" customFormat="1" ht="13.5" customHeight="1" x14ac:dyDescent="0.2">
      <c r="A152" s="73">
        <v>2021</v>
      </c>
      <c r="B152" s="409"/>
      <c r="C152" s="45" t="s">
        <v>43</v>
      </c>
      <c r="D152" s="47">
        <v>167487.08268475338</v>
      </c>
      <c r="E152" s="47">
        <v>4736.975000305174</v>
      </c>
      <c r="F152" s="47">
        <v>1283.4400003051758</v>
      </c>
      <c r="G152" s="47">
        <v>574650.9140965871</v>
      </c>
      <c r="H152" s="47">
        <v>73697.733974899267</v>
      </c>
      <c r="I152" s="47">
        <v>106260.5259833317</v>
      </c>
      <c r="J152" s="47">
        <v>33116.746008430484</v>
      </c>
      <c r="K152" s="47">
        <v>27864.083999045848</v>
      </c>
      <c r="L152" s="47">
        <v>275585.0026683883</v>
      </c>
      <c r="M152" s="122">
        <v>713512.49907926994</v>
      </c>
    </row>
    <row r="153" spans="1:15" s="62" customFormat="1" ht="13.5" customHeight="1" x14ac:dyDescent="0.2">
      <c r="A153" s="73"/>
      <c r="B153" s="409"/>
      <c r="C153" s="50" t="s">
        <v>44</v>
      </c>
      <c r="D153" s="52">
        <v>211165.84247564993</v>
      </c>
      <c r="E153" s="52">
        <v>6010.9124975999985</v>
      </c>
      <c r="F153" s="52">
        <v>904.64999984999997</v>
      </c>
      <c r="G153" s="52">
        <v>599751.3410399002</v>
      </c>
      <c r="H153" s="52">
        <v>78412.344057820024</v>
      </c>
      <c r="I153" s="52">
        <v>120480.77301890007</v>
      </c>
      <c r="J153" s="52">
        <v>32944.26601313</v>
      </c>
      <c r="K153" s="52">
        <v>29571.609500912</v>
      </c>
      <c r="L153" s="52">
        <v>323427.10254644998</v>
      </c>
      <c r="M153" s="124">
        <v>755814.63605731225</v>
      </c>
    </row>
    <row r="154" spans="1:15" s="62" customFormat="1" ht="13.5" customHeight="1" x14ac:dyDescent="0.2">
      <c r="A154" s="73"/>
      <c r="B154" s="409"/>
      <c r="C154" s="45" t="s">
        <v>45</v>
      </c>
      <c r="D154" s="47">
        <v>230292.40965269651</v>
      </c>
      <c r="E154" s="47">
        <v>7077.0974987792961</v>
      </c>
      <c r="F154" s="47">
        <v>1766.85</v>
      </c>
      <c r="G154" s="47">
        <v>663602.51064843638</v>
      </c>
      <c r="H154" s="47">
        <v>86745.417030899072</v>
      </c>
      <c r="I154" s="47">
        <v>129400.74600279807</v>
      </c>
      <c r="J154" s="47">
        <v>40135.062988994592</v>
      </c>
      <c r="K154" s="47">
        <v>29993.851999907049</v>
      </c>
      <c r="L154" s="47">
        <v>358939.73967259016</v>
      </c>
      <c r="M154" s="122">
        <v>830074.20614992082</v>
      </c>
    </row>
    <row r="155" spans="1:15" s="62" customFormat="1" ht="13.5" customHeight="1" x14ac:dyDescent="0.2">
      <c r="A155" s="73"/>
      <c r="B155" s="462"/>
      <c r="C155" s="50" t="s">
        <v>33</v>
      </c>
      <c r="D155" s="52">
        <v>195303.84479348996</v>
      </c>
      <c r="E155" s="52">
        <v>4554.9074999999993</v>
      </c>
      <c r="F155" s="52">
        <v>835.2500003814697</v>
      </c>
      <c r="G155" s="52">
        <v>595694.83292651281</v>
      </c>
      <c r="H155" s="52">
        <v>78976.789866528314</v>
      </c>
      <c r="I155" s="52">
        <v>115840.65852557181</v>
      </c>
      <c r="J155" s="52">
        <v>36096.150955596924</v>
      </c>
      <c r="K155" s="52">
        <v>23472.104999218463</v>
      </c>
      <c r="L155" s="52">
        <v>311212.03561599669</v>
      </c>
      <c r="M155" s="124">
        <v>739562.50395130308</v>
      </c>
    </row>
    <row r="156" spans="1:15" s="62" customFormat="1" ht="13.5" customHeight="1" x14ac:dyDescent="0.2">
      <c r="A156" s="73"/>
      <c r="B156" s="466"/>
      <c r="C156" s="45" t="s">
        <v>35</v>
      </c>
      <c r="D156" s="47">
        <v>171508.60070197878</v>
      </c>
      <c r="E156" s="47">
        <v>4475.1799995231631</v>
      </c>
      <c r="F156" s="47">
        <v>700.06000076293935</v>
      </c>
      <c r="G156" s="47">
        <v>441324.33141577838</v>
      </c>
      <c r="H156" s="47">
        <v>57981.05098985292</v>
      </c>
      <c r="I156" s="47">
        <v>89828.962983757025</v>
      </c>
      <c r="J156" s="47">
        <v>27430.316038299563</v>
      </c>
      <c r="K156" s="47">
        <v>22327.500999297259</v>
      </c>
      <c r="L156" s="47">
        <v>257620.02773089419</v>
      </c>
      <c r="M156" s="122">
        <v>557955.97539835586</v>
      </c>
    </row>
    <row r="157" spans="1:15" s="62" customFormat="1" ht="13.5" customHeight="1" x14ac:dyDescent="0.2">
      <c r="A157" s="73"/>
      <c r="B157" s="466"/>
      <c r="C157" s="50" t="s">
        <v>36</v>
      </c>
      <c r="D157" s="52">
        <v>205246.93849974973</v>
      </c>
      <c r="E157" s="52">
        <v>5718.2329994392385</v>
      </c>
      <c r="F157" s="52">
        <v>268.08000183105469</v>
      </c>
      <c r="G157" s="52">
        <v>608629.68714512652</v>
      </c>
      <c r="H157" s="52">
        <v>75013.510954147336</v>
      </c>
      <c r="I157" s="52">
        <v>111105.06149888714</v>
      </c>
      <c r="J157" s="52">
        <v>38465.485061044688</v>
      </c>
      <c r="K157" s="52">
        <v>27400.084001560208</v>
      </c>
      <c r="L157" s="52">
        <v>318994.01451677282</v>
      </c>
      <c r="M157" s="124">
        <v>752853.06564501312</v>
      </c>
    </row>
    <row r="158" spans="1:15" s="62" customFormat="1" ht="13.5" customHeight="1" x14ac:dyDescent="0.2">
      <c r="A158" s="73"/>
      <c r="B158" s="466"/>
      <c r="C158" s="45" t="s">
        <v>37</v>
      </c>
      <c r="D158" s="47">
        <v>228643.80668322759</v>
      </c>
      <c r="E158" s="47">
        <v>5864.0404999160746</v>
      </c>
      <c r="F158" s="47">
        <v>378.95000000000005</v>
      </c>
      <c r="G158" s="47">
        <v>622500.40802017052</v>
      </c>
      <c r="H158" s="47">
        <v>82290.865995803848</v>
      </c>
      <c r="I158" s="47">
        <v>124396.94947327139</v>
      </c>
      <c r="J158" s="47">
        <v>41573.658013580323</v>
      </c>
      <c r="K158" s="47">
        <v>26327.058495323185</v>
      </c>
      <c r="L158" s="47">
        <v>352887.28069261176</v>
      </c>
      <c r="M158" s="122">
        <v>779088.45648868114</v>
      </c>
    </row>
    <row r="159" spans="1:15" s="62" customFormat="1" ht="13.5" customHeight="1" x14ac:dyDescent="0.2">
      <c r="A159" s="184"/>
      <c r="B159" s="185"/>
      <c r="C159" s="476" t="s">
        <v>38</v>
      </c>
      <c r="D159" s="468">
        <v>231333.18980733567</v>
      </c>
      <c r="E159" s="468">
        <v>5301.3780030746457</v>
      </c>
      <c r="F159" s="468">
        <v>615.30999999999995</v>
      </c>
      <c r="G159" s="468">
        <v>591042.99753023719</v>
      </c>
      <c r="H159" s="468">
        <v>82451.144962921142</v>
      </c>
      <c r="I159" s="468">
        <v>119732.36251684766</v>
      </c>
      <c r="J159" s="468">
        <v>42284.576054755205</v>
      </c>
      <c r="K159" s="468">
        <v>24992.615000665901</v>
      </c>
      <c r="L159" s="468">
        <v>356684.22082501202</v>
      </c>
      <c r="M159" s="477">
        <v>741069.35305082542</v>
      </c>
    </row>
    <row r="160" spans="1:15" s="62" customFormat="1" ht="13.5" customHeight="1" x14ac:dyDescent="0.2">
      <c r="A160" s="73"/>
      <c r="B160" s="394"/>
      <c r="C160" s="68"/>
      <c r="D160" s="69"/>
      <c r="E160" s="69"/>
      <c r="F160" s="69"/>
      <c r="G160" s="69"/>
      <c r="H160" s="69"/>
      <c r="I160" s="69"/>
      <c r="J160" s="69"/>
      <c r="K160" s="69"/>
      <c r="L160" s="69"/>
      <c r="M160" s="69"/>
      <c r="O160" s="244"/>
    </row>
    <row r="161" spans="1:13" s="145" customFormat="1" x14ac:dyDescent="0.25">
      <c r="A161" s="140"/>
      <c r="C161" s="186"/>
      <c r="D161" s="187"/>
      <c r="E161" s="187"/>
      <c r="F161" s="187"/>
      <c r="G161" s="187"/>
      <c r="H161" s="187"/>
      <c r="I161" s="69"/>
      <c r="J161" s="69"/>
      <c r="K161" s="69"/>
      <c r="L161" s="69"/>
      <c r="M161" s="69"/>
    </row>
    <row r="162" spans="1:13" s="145" customFormat="1" x14ac:dyDescent="0.25">
      <c r="A162" s="146"/>
      <c r="B162" s="188"/>
      <c r="C162" s="189"/>
      <c r="D162" s="148"/>
      <c r="E162" s="148"/>
      <c r="F162" s="148"/>
      <c r="G162" s="148"/>
      <c r="H162" s="148"/>
      <c r="I162" s="148"/>
      <c r="J162" s="148"/>
      <c r="K162" s="148"/>
      <c r="L162" s="148"/>
      <c r="M162" s="149"/>
    </row>
    <row r="163" spans="1:13" x14ac:dyDescent="0.25">
      <c r="A163" s="505" t="s">
        <v>66</v>
      </c>
      <c r="B163" s="506"/>
      <c r="C163" s="506"/>
      <c r="D163" s="506"/>
      <c r="E163" s="506"/>
      <c r="F163" s="190"/>
      <c r="G163" s="153"/>
      <c r="H163" s="153"/>
      <c r="I163" s="153"/>
      <c r="J163" s="150"/>
      <c r="K163" s="153"/>
      <c r="L163" s="150"/>
      <c r="M163" s="191"/>
    </row>
    <row r="164" spans="1:13" x14ac:dyDescent="0.25">
      <c r="A164" s="192" t="s">
        <v>67</v>
      </c>
      <c r="B164" s="192"/>
      <c r="C164" s="192"/>
      <c r="D164" s="192"/>
      <c r="E164" s="192"/>
      <c r="F164" s="192"/>
      <c r="G164" s="192"/>
      <c r="H164" s="192"/>
      <c r="I164" s="192"/>
      <c r="J164" s="192"/>
      <c r="K164" s="192"/>
      <c r="L164" s="192"/>
      <c r="M164" s="193"/>
    </row>
    <row r="165" spans="1:13" x14ac:dyDescent="0.25">
      <c r="A165" s="505" t="s">
        <v>60</v>
      </c>
      <c r="B165" s="506"/>
      <c r="C165" s="506"/>
      <c r="D165" s="506"/>
      <c r="E165" s="506"/>
      <c r="F165" s="506"/>
      <c r="G165" s="506"/>
      <c r="H165" s="153"/>
      <c r="I165" s="153"/>
      <c r="J165" s="153"/>
      <c r="K165" s="153"/>
      <c r="L165" s="153"/>
      <c r="M165" s="151"/>
    </row>
    <row r="166" spans="1:13" ht="18" customHeight="1" x14ac:dyDescent="0.25">
      <c r="A166" s="528" t="s">
        <v>68</v>
      </c>
      <c r="B166" s="529"/>
      <c r="C166" s="529"/>
      <c r="D166" s="529"/>
      <c r="E166" s="529"/>
      <c r="F166" s="529"/>
      <c r="G166" s="529"/>
      <c r="H166" s="529"/>
      <c r="I166" s="529"/>
      <c r="J166" s="529"/>
      <c r="K166" s="529"/>
      <c r="L166" s="529"/>
      <c r="M166" s="530"/>
    </row>
    <row r="167" spans="1:13" ht="12" customHeight="1" x14ac:dyDescent="0.25">
      <c r="A167" s="528"/>
      <c r="B167" s="529"/>
      <c r="C167" s="529"/>
      <c r="D167" s="529"/>
      <c r="E167" s="529"/>
      <c r="F167" s="529"/>
      <c r="G167" s="529"/>
      <c r="H167" s="529"/>
      <c r="I167" s="529"/>
      <c r="J167" s="529"/>
      <c r="K167" s="529"/>
      <c r="L167" s="529"/>
      <c r="M167" s="530"/>
    </row>
    <row r="168" spans="1:13" x14ac:dyDescent="0.25">
      <c r="A168" s="86" t="str">
        <f>+'Anexo 1 '!A164</f>
        <v>Actualizado el 30 de septiembre de 2021</v>
      </c>
      <c r="B168" s="87"/>
      <c r="C168" s="87"/>
      <c r="D168" s="153"/>
      <c r="E168" s="153"/>
      <c r="F168" s="153"/>
      <c r="G168" s="153"/>
      <c r="H168" s="153"/>
      <c r="I168" s="153"/>
      <c r="J168" s="153"/>
      <c r="K168" s="153"/>
      <c r="L168" s="153"/>
      <c r="M168" s="156" t="s">
        <v>61</v>
      </c>
    </row>
    <row r="169" spans="1:13" ht="5.25" customHeight="1" x14ac:dyDescent="0.25">
      <c r="A169" s="157"/>
      <c r="B169" s="91"/>
      <c r="C169" s="91"/>
      <c r="D169" s="194"/>
      <c r="E169" s="194"/>
      <c r="F169" s="194"/>
      <c r="G169" s="194"/>
      <c r="H169" s="194"/>
      <c r="I169" s="194"/>
      <c r="J169" s="194"/>
      <c r="K169" s="194"/>
      <c r="L169" s="194"/>
      <c r="M169" s="94"/>
    </row>
    <row r="170" spans="1:13" ht="16.5" x14ac:dyDescent="0.3">
      <c r="D170" s="166"/>
      <c r="E170" s="166"/>
      <c r="F170" s="166"/>
      <c r="G170" s="166"/>
      <c r="H170" s="166"/>
      <c r="I170" s="166"/>
      <c r="J170" s="166"/>
      <c r="K170" s="166"/>
      <c r="L170" s="166"/>
      <c r="M170" s="166"/>
    </row>
    <row r="171" spans="1:13" ht="16.5" x14ac:dyDescent="0.3">
      <c r="D171" s="166"/>
      <c r="E171" s="166"/>
      <c r="F171" s="166"/>
      <c r="G171" s="166"/>
      <c r="H171" s="166"/>
      <c r="I171" s="166"/>
      <c r="J171" s="166"/>
      <c r="K171" s="166"/>
      <c r="L171" s="166"/>
      <c r="M171" s="166"/>
    </row>
    <row r="172" spans="1:13" ht="16.5" x14ac:dyDescent="0.3">
      <c r="D172" s="166"/>
      <c r="E172" s="166"/>
      <c r="F172" s="166"/>
      <c r="G172" s="166"/>
      <c r="H172" s="166"/>
      <c r="I172" s="166"/>
      <c r="J172" s="166"/>
      <c r="K172" s="166"/>
      <c r="L172" s="166"/>
      <c r="M172" s="166"/>
    </row>
    <row r="173" spans="1:13" ht="16.5" x14ac:dyDescent="0.3">
      <c r="D173" s="166"/>
      <c r="E173" s="166"/>
      <c r="F173" s="166"/>
      <c r="G173" s="166"/>
      <c r="H173" s="166"/>
      <c r="I173" s="166"/>
      <c r="J173" s="166"/>
      <c r="K173" s="166"/>
      <c r="L173" s="166"/>
      <c r="M173" s="166"/>
    </row>
    <row r="174" spans="1:13" ht="16.5" x14ac:dyDescent="0.3">
      <c r="D174" s="166"/>
      <c r="E174" s="166"/>
      <c r="F174" s="166"/>
      <c r="G174" s="166"/>
      <c r="H174" s="166"/>
      <c r="I174" s="166"/>
      <c r="J174" s="166"/>
      <c r="K174" s="166"/>
      <c r="L174" s="166"/>
      <c r="M174" s="166"/>
    </row>
    <row r="175" spans="1:13" ht="16.5" x14ac:dyDescent="0.3">
      <c r="D175" s="166"/>
      <c r="E175" s="166"/>
      <c r="F175" s="166"/>
      <c r="G175" s="166"/>
      <c r="H175" s="166"/>
      <c r="I175" s="166"/>
      <c r="J175" s="166"/>
      <c r="K175" s="166"/>
      <c r="L175" s="166"/>
      <c r="M175" s="166"/>
    </row>
    <row r="176" spans="1:13" ht="16.5" x14ac:dyDescent="0.3">
      <c r="D176" s="166"/>
      <c r="E176" s="166"/>
      <c r="F176" s="166"/>
      <c r="G176" s="166"/>
      <c r="H176" s="166"/>
      <c r="I176" s="166"/>
      <c r="J176" s="166"/>
      <c r="K176" s="166"/>
      <c r="L176" s="166"/>
      <c r="M176" s="166"/>
    </row>
    <row r="177" spans="4:13" ht="16.5" x14ac:dyDescent="0.3">
      <c r="D177" s="166"/>
      <c r="E177" s="166"/>
      <c r="F177" s="166"/>
      <c r="G177" s="166"/>
      <c r="H177" s="166"/>
      <c r="I177" s="166"/>
      <c r="J177" s="166"/>
      <c r="K177" s="166"/>
      <c r="L177" s="166"/>
      <c r="M177" s="166"/>
    </row>
    <row r="178" spans="4:13" ht="16.5" x14ac:dyDescent="0.3">
      <c r="D178" s="166"/>
      <c r="E178" s="166"/>
      <c r="F178" s="166"/>
      <c r="G178" s="166"/>
      <c r="H178" s="166"/>
      <c r="I178" s="166"/>
      <c r="J178" s="166"/>
      <c r="K178" s="166"/>
      <c r="L178" s="166"/>
      <c r="M178" s="166"/>
    </row>
    <row r="179" spans="4:13" ht="16.5" x14ac:dyDescent="0.3">
      <c r="D179" s="166"/>
      <c r="E179" s="166"/>
      <c r="F179" s="166"/>
      <c r="G179" s="166"/>
      <c r="H179" s="166"/>
      <c r="I179" s="166"/>
      <c r="J179" s="166"/>
      <c r="K179" s="166"/>
      <c r="L179" s="166"/>
      <c r="M179" s="166"/>
    </row>
    <row r="180" spans="4:13" ht="16.5" x14ac:dyDescent="0.3">
      <c r="D180" s="166"/>
      <c r="E180" s="166"/>
      <c r="F180" s="166"/>
      <c r="G180" s="166"/>
      <c r="H180" s="166"/>
      <c r="I180" s="166"/>
      <c r="J180" s="166"/>
      <c r="K180" s="166"/>
      <c r="L180" s="166"/>
      <c r="M180" s="166"/>
    </row>
    <row r="181" spans="4:13" ht="16.5" x14ac:dyDescent="0.3">
      <c r="D181" s="166"/>
      <c r="E181" s="166"/>
      <c r="F181" s="166"/>
      <c r="G181" s="166"/>
      <c r="H181" s="166"/>
      <c r="I181" s="166"/>
      <c r="J181" s="166"/>
      <c r="K181" s="166"/>
      <c r="L181" s="166"/>
      <c r="M181" s="166"/>
    </row>
    <row r="182" spans="4:13" ht="16.5" x14ac:dyDescent="0.3">
      <c r="D182" s="166"/>
      <c r="E182" s="166"/>
      <c r="F182" s="166"/>
      <c r="G182" s="166"/>
      <c r="H182" s="166"/>
      <c r="I182" s="166"/>
      <c r="J182" s="166"/>
      <c r="K182" s="166"/>
      <c r="L182" s="166"/>
      <c r="M182" s="166"/>
    </row>
    <row r="183" spans="4:13" ht="16.5" x14ac:dyDescent="0.3">
      <c r="D183" s="166"/>
      <c r="E183" s="166"/>
      <c r="F183" s="166"/>
      <c r="G183" s="166"/>
      <c r="H183" s="166"/>
      <c r="I183" s="166"/>
      <c r="J183" s="166"/>
      <c r="K183" s="166"/>
      <c r="L183" s="166"/>
      <c r="M183" s="166"/>
    </row>
    <row r="184" spans="4:13" ht="16.5" x14ac:dyDescent="0.3">
      <c r="D184" s="166"/>
      <c r="E184" s="166"/>
      <c r="F184" s="166"/>
      <c r="G184" s="166"/>
      <c r="H184" s="166"/>
      <c r="I184" s="166"/>
      <c r="J184" s="166"/>
      <c r="K184" s="166"/>
      <c r="L184" s="166"/>
      <c r="M184" s="166"/>
    </row>
    <row r="185" spans="4:13" ht="16.5" x14ac:dyDescent="0.3">
      <c r="D185" s="166"/>
      <c r="E185" s="166"/>
      <c r="F185" s="166"/>
      <c r="G185" s="166"/>
      <c r="H185" s="166"/>
      <c r="I185" s="166"/>
      <c r="J185" s="166"/>
      <c r="K185" s="166"/>
      <c r="L185" s="166"/>
      <c r="M185" s="166"/>
    </row>
    <row r="186" spans="4:13" ht="16.5" x14ac:dyDescent="0.3">
      <c r="D186" s="166"/>
      <c r="E186" s="166"/>
      <c r="F186" s="166"/>
      <c r="G186" s="166"/>
      <c r="H186" s="166"/>
      <c r="I186" s="166"/>
      <c r="J186" s="166"/>
      <c r="K186" s="166"/>
      <c r="L186" s="166"/>
      <c r="M186" s="166"/>
    </row>
    <row r="187" spans="4:13" ht="16.5" x14ac:dyDescent="0.3">
      <c r="D187" s="166"/>
      <c r="E187" s="166"/>
      <c r="F187" s="166"/>
      <c r="G187" s="166"/>
      <c r="H187" s="166"/>
      <c r="I187" s="166"/>
      <c r="J187" s="166"/>
      <c r="K187" s="166"/>
      <c r="L187" s="166"/>
      <c r="M187" s="166"/>
    </row>
    <row r="188" spans="4:13" ht="16.5" x14ac:dyDescent="0.3">
      <c r="D188" s="166"/>
      <c r="E188" s="166"/>
      <c r="F188" s="166"/>
      <c r="G188" s="166"/>
      <c r="H188" s="166"/>
      <c r="I188" s="166"/>
      <c r="J188" s="166"/>
      <c r="K188" s="166"/>
      <c r="L188" s="166"/>
      <c r="M188" s="166"/>
    </row>
    <row r="189" spans="4:13" ht="16.5" x14ac:dyDescent="0.3">
      <c r="D189" s="166"/>
      <c r="E189" s="166"/>
      <c r="F189" s="166"/>
      <c r="G189" s="166"/>
      <c r="H189" s="166"/>
      <c r="I189" s="166"/>
      <c r="J189" s="166"/>
      <c r="K189" s="166"/>
      <c r="L189" s="166"/>
      <c r="M189" s="166"/>
    </row>
    <row r="190" spans="4:13" ht="16.5" x14ac:dyDescent="0.3">
      <c r="D190" s="166"/>
      <c r="E190" s="166"/>
      <c r="F190" s="166"/>
      <c r="G190" s="166"/>
      <c r="H190" s="166"/>
      <c r="I190" s="166"/>
      <c r="J190" s="166"/>
      <c r="K190" s="166"/>
      <c r="L190" s="166"/>
      <c r="M190" s="166"/>
    </row>
    <row r="191" spans="4:13" ht="16.5" x14ac:dyDescent="0.3">
      <c r="D191" s="166"/>
      <c r="E191" s="166"/>
      <c r="F191" s="166"/>
      <c r="G191" s="166"/>
      <c r="H191" s="166"/>
      <c r="I191" s="166"/>
      <c r="J191" s="166"/>
      <c r="K191" s="166"/>
      <c r="L191" s="166"/>
      <c r="M191" s="166"/>
    </row>
    <row r="192" spans="4:13" ht="16.5" x14ac:dyDescent="0.3">
      <c r="D192" s="166"/>
      <c r="E192" s="166"/>
      <c r="F192" s="166"/>
      <c r="G192" s="166"/>
      <c r="H192" s="166"/>
      <c r="I192" s="166"/>
      <c r="J192" s="166"/>
      <c r="K192" s="166"/>
      <c r="L192" s="166"/>
      <c r="M192" s="166"/>
    </row>
    <row r="193" spans="4:13" ht="16.5" x14ac:dyDescent="0.3">
      <c r="D193" s="166"/>
      <c r="E193" s="166"/>
      <c r="F193" s="166"/>
      <c r="G193" s="166"/>
      <c r="H193" s="166"/>
      <c r="I193" s="166"/>
      <c r="J193" s="166"/>
      <c r="K193" s="166"/>
      <c r="L193" s="166"/>
      <c r="M193" s="166"/>
    </row>
    <row r="194" spans="4:13" ht="16.5" x14ac:dyDescent="0.3">
      <c r="D194" s="166"/>
      <c r="E194" s="166"/>
      <c r="F194" s="166"/>
      <c r="G194" s="166"/>
      <c r="H194" s="166"/>
      <c r="I194" s="166"/>
      <c r="J194" s="166"/>
      <c r="K194" s="166"/>
      <c r="L194" s="166"/>
      <c r="M194" s="166"/>
    </row>
    <row r="195" spans="4:13" ht="16.5" x14ac:dyDescent="0.3">
      <c r="D195" s="166"/>
      <c r="E195" s="166"/>
      <c r="F195" s="166"/>
      <c r="G195" s="166"/>
      <c r="H195" s="166"/>
      <c r="I195" s="166"/>
      <c r="J195" s="166"/>
      <c r="K195" s="166"/>
      <c r="L195" s="166"/>
      <c r="M195" s="166"/>
    </row>
    <row r="196" spans="4:13" ht="16.5" x14ac:dyDescent="0.3">
      <c r="D196" s="166"/>
      <c r="E196" s="166"/>
      <c r="F196" s="166"/>
      <c r="G196" s="166"/>
      <c r="H196" s="166"/>
      <c r="I196" s="166"/>
      <c r="J196" s="166"/>
      <c r="K196" s="166"/>
      <c r="L196" s="166"/>
      <c r="M196" s="166"/>
    </row>
    <row r="197" spans="4:13" ht="16.5" x14ac:dyDescent="0.3">
      <c r="D197" s="166"/>
      <c r="E197" s="166"/>
      <c r="F197" s="166"/>
      <c r="G197" s="166"/>
      <c r="H197" s="166"/>
      <c r="I197" s="166"/>
      <c r="J197" s="166"/>
      <c r="K197" s="166"/>
      <c r="L197" s="166"/>
      <c r="M197" s="166"/>
    </row>
    <row r="198" spans="4:13" ht="16.5" x14ac:dyDescent="0.3">
      <c r="D198" s="166"/>
      <c r="E198" s="166"/>
      <c r="F198" s="166"/>
      <c r="G198" s="166"/>
      <c r="H198" s="166"/>
      <c r="I198" s="166"/>
      <c r="J198" s="166"/>
      <c r="K198" s="166"/>
      <c r="L198" s="166"/>
      <c r="M198" s="166"/>
    </row>
    <row r="199" spans="4:13" ht="16.5" x14ac:dyDescent="0.3">
      <c r="D199" s="166"/>
      <c r="E199" s="166"/>
      <c r="F199" s="166"/>
      <c r="G199" s="166"/>
      <c r="H199" s="166"/>
      <c r="I199" s="166"/>
      <c r="J199" s="166"/>
      <c r="K199" s="166"/>
      <c r="L199" s="166"/>
      <c r="M199" s="166"/>
    </row>
    <row r="200" spans="4:13" ht="16.5" x14ac:dyDescent="0.3">
      <c r="D200" s="166"/>
      <c r="E200" s="166"/>
      <c r="F200" s="166"/>
      <c r="G200" s="166"/>
      <c r="H200" s="166"/>
      <c r="I200" s="166"/>
      <c r="J200" s="166"/>
      <c r="K200" s="166"/>
      <c r="L200" s="166"/>
      <c r="M200" s="166"/>
    </row>
    <row r="202" spans="4:13" x14ac:dyDescent="0.25">
      <c r="D202" s="162"/>
      <c r="E202" s="162"/>
      <c r="F202" s="162"/>
      <c r="G202" s="162"/>
      <c r="H202" s="162"/>
      <c r="I202" s="162"/>
      <c r="J202" s="162"/>
      <c r="K202" s="162"/>
      <c r="L202" s="162"/>
      <c r="M202" s="162"/>
    </row>
    <row r="203" spans="4:13" x14ac:dyDescent="0.25">
      <c r="D203" s="162"/>
      <c r="E203" s="162"/>
      <c r="F203" s="162"/>
      <c r="G203" s="162"/>
      <c r="H203" s="162"/>
      <c r="I203" s="162"/>
      <c r="J203" s="162"/>
      <c r="K203" s="162"/>
      <c r="L203" s="162"/>
      <c r="M203" s="162"/>
    </row>
    <row r="204" spans="4:13" x14ac:dyDescent="0.25">
      <c r="D204" s="162"/>
      <c r="E204" s="162"/>
      <c r="F204" s="162"/>
      <c r="G204" s="162"/>
      <c r="H204" s="162"/>
      <c r="I204" s="162"/>
      <c r="J204" s="162"/>
      <c r="K204" s="162"/>
      <c r="L204" s="162"/>
      <c r="M204" s="162"/>
    </row>
    <row r="205" spans="4:13" x14ac:dyDescent="0.25">
      <c r="D205" s="162"/>
      <c r="E205" s="162"/>
      <c r="F205" s="162"/>
      <c r="G205" s="162"/>
      <c r="H205" s="162"/>
      <c r="I205" s="162"/>
      <c r="J205" s="162"/>
      <c r="K205" s="162"/>
      <c r="L205" s="162"/>
      <c r="M205" s="162"/>
    </row>
    <row r="206" spans="4:13" x14ac:dyDescent="0.25">
      <c r="D206" s="162"/>
      <c r="E206" s="162"/>
      <c r="F206" s="162"/>
      <c r="G206" s="162"/>
      <c r="H206" s="162"/>
      <c r="I206" s="162"/>
      <c r="J206" s="162"/>
      <c r="K206" s="162"/>
      <c r="L206" s="162"/>
      <c r="M206" s="162"/>
    </row>
    <row r="207" spans="4:13" x14ac:dyDescent="0.25">
      <c r="D207" s="162"/>
      <c r="E207" s="162"/>
      <c r="F207" s="162"/>
      <c r="G207" s="162"/>
      <c r="H207" s="162"/>
      <c r="I207" s="162"/>
      <c r="J207" s="162"/>
      <c r="K207" s="162"/>
      <c r="L207" s="162"/>
      <c r="M207" s="162"/>
    </row>
    <row r="208" spans="4:13" x14ac:dyDescent="0.25">
      <c r="D208" s="162"/>
      <c r="E208" s="162"/>
      <c r="F208" s="162"/>
      <c r="G208" s="162"/>
      <c r="H208" s="162"/>
      <c r="I208" s="162"/>
      <c r="J208" s="162"/>
      <c r="K208" s="162"/>
      <c r="L208" s="162"/>
      <c r="M208" s="162"/>
    </row>
    <row r="209" spans="4:13" x14ac:dyDescent="0.25">
      <c r="D209" s="162"/>
      <c r="E209" s="162"/>
      <c r="F209" s="162"/>
      <c r="G209" s="162"/>
      <c r="H209" s="162"/>
      <c r="I209" s="162"/>
      <c r="J209" s="162"/>
      <c r="K209" s="162"/>
      <c r="L209" s="162"/>
      <c r="M209" s="162"/>
    </row>
    <row r="210" spans="4:13" x14ac:dyDescent="0.25">
      <c r="D210" s="162"/>
      <c r="E210" s="162"/>
      <c r="F210" s="162"/>
      <c r="G210" s="162"/>
      <c r="H210" s="162"/>
      <c r="I210" s="162"/>
      <c r="J210" s="162"/>
      <c r="K210" s="162"/>
      <c r="L210" s="162"/>
      <c r="M210" s="162"/>
    </row>
    <row r="211" spans="4:13" x14ac:dyDescent="0.25">
      <c r="D211" s="162"/>
      <c r="E211" s="162"/>
      <c r="F211" s="162"/>
      <c r="G211" s="162"/>
      <c r="H211" s="162"/>
      <c r="I211" s="162"/>
      <c r="J211" s="162"/>
      <c r="K211" s="162"/>
      <c r="L211" s="162"/>
      <c r="M211" s="162"/>
    </row>
    <row r="212" spans="4:13" x14ac:dyDescent="0.25">
      <c r="D212" s="162"/>
      <c r="E212" s="162"/>
      <c r="F212" s="162"/>
      <c r="G212" s="162"/>
      <c r="H212" s="162"/>
      <c r="I212" s="162"/>
      <c r="J212" s="162"/>
      <c r="K212" s="162"/>
      <c r="L212" s="162"/>
      <c r="M212" s="162"/>
    </row>
    <row r="213" spans="4:13" x14ac:dyDescent="0.25">
      <c r="D213" s="162"/>
      <c r="E213" s="162"/>
      <c r="F213" s="162"/>
      <c r="G213" s="162"/>
      <c r="H213" s="162"/>
      <c r="I213" s="162"/>
      <c r="J213" s="162"/>
      <c r="K213" s="162"/>
      <c r="L213" s="162"/>
      <c r="M213" s="162"/>
    </row>
    <row r="214" spans="4:13" x14ac:dyDescent="0.25">
      <c r="D214" s="162"/>
      <c r="E214" s="162"/>
      <c r="F214" s="162"/>
      <c r="G214" s="162"/>
      <c r="H214" s="162"/>
      <c r="I214" s="162"/>
      <c r="J214" s="162"/>
      <c r="K214" s="162"/>
      <c r="L214" s="162"/>
      <c r="M214" s="162"/>
    </row>
    <row r="215" spans="4:13" x14ac:dyDescent="0.25">
      <c r="D215" s="162"/>
      <c r="E215" s="162"/>
      <c r="F215" s="162"/>
      <c r="G215" s="162"/>
      <c r="H215" s="162"/>
      <c r="I215" s="162"/>
      <c r="J215" s="162"/>
      <c r="K215" s="162"/>
      <c r="L215" s="162"/>
      <c r="M215" s="162"/>
    </row>
    <row r="216" spans="4:13" x14ac:dyDescent="0.25">
      <c r="D216" s="162"/>
      <c r="E216" s="162"/>
      <c r="F216" s="162"/>
      <c r="G216" s="162"/>
      <c r="H216" s="162"/>
      <c r="I216" s="162"/>
      <c r="J216" s="162"/>
      <c r="K216" s="162"/>
      <c r="L216" s="162"/>
      <c r="M216" s="162"/>
    </row>
    <row r="217" spans="4:13" x14ac:dyDescent="0.25">
      <c r="D217" s="162"/>
      <c r="E217" s="162"/>
      <c r="F217" s="162"/>
      <c r="G217" s="162"/>
      <c r="H217" s="162"/>
      <c r="I217" s="162"/>
      <c r="J217" s="162"/>
      <c r="K217" s="162"/>
      <c r="L217" s="162"/>
      <c r="M217" s="162"/>
    </row>
    <row r="218" spans="4:13" x14ac:dyDescent="0.25">
      <c r="D218" s="162"/>
      <c r="E218" s="162"/>
      <c r="F218" s="162"/>
      <c r="G218" s="162"/>
      <c r="H218" s="162"/>
      <c r="I218" s="162"/>
      <c r="J218" s="162"/>
      <c r="K218" s="162"/>
      <c r="L218" s="162"/>
      <c r="M218" s="162"/>
    </row>
    <row r="219" spans="4:13" x14ac:dyDescent="0.25">
      <c r="D219" s="162"/>
      <c r="E219" s="162"/>
      <c r="F219" s="162"/>
      <c r="G219" s="162"/>
      <c r="H219" s="162"/>
      <c r="I219" s="162"/>
      <c r="J219" s="162"/>
      <c r="K219" s="162"/>
      <c r="L219" s="162"/>
      <c r="M219" s="162"/>
    </row>
    <row r="220" spans="4:13" x14ac:dyDescent="0.25">
      <c r="D220" s="162"/>
      <c r="E220" s="162"/>
      <c r="F220" s="162"/>
      <c r="G220" s="162"/>
      <c r="H220" s="162"/>
      <c r="I220" s="162"/>
      <c r="J220" s="162"/>
      <c r="K220" s="162"/>
      <c r="L220" s="162"/>
      <c r="M220" s="162"/>
    </row>
    <row r="221" spans="4:13" x14ac:dyDescent="0.25">
      <c r="D221" s="162"/>
      <c r="E221" s="162"/>
      <c r="F221" s="162"/>
      <c r="G221" s="162"/>
      <c r="H221" s="162"/>
      <c r="I221" s="162"/>
      <c r="J221" s="162"/>
      <c r="K221" s="162"/>
      <c r="L221" s="162"/>
      <c r="M221" s="162"/>
    </row>
    <row r="222" spans="4:13" x14ac:dyDescent="0.25">
      <c r="D222" s="162"/>
      <c r="E222" s="162"/>
      <c r="F222" s="162"/>
      <c r="G222" s="162"/>
      <c r="H222" s="162"/>
      <c r="I222" s="162"/>
      <c r="J222" s="162"/>
      <c r="K222" s="162"/>
      <c r="L222" s="162"/>
      <c r="M222" s="162"/>
    </row>
    <row r="223" spans="4:13" x14ac:dyDescent="0.25">
      <c r="D223" s="162"/>
      <c r="E223" s="162"/>
      <c r="F223" s="162"/>
      <c r="G223" s="162"/>
      <c r="H223" s="162"/>
      <c r="I223" s="162"/>
      <c r="J223" s="162"/>
      <c r="K223" s="162"/>
      <c r="L223" s="162"/>
      <c r="M223" s="162"/>
    </row>
    <row r="224" spans="4:13" x14ac:dyDescent="0.25">
      <c r="D224" s="162"/>
      <c r="E224" s="162"/>
      <c r="F224" s="162"/>
      <c r="G224" s="162"/>
      <c r="H224" s="162"/>
      <c r="I224" s="162"/>
      <c r="J224" s="162"/>
      <c r="K224" s="162"/>
      <c r="L224" s="162"/>
      <c r="M224" s="162"/>
    </row>
    <row r="225" spans="4:13" x14ac:dyDescent="0.25">
      <c r="D225" s="162"/>
      <c r="E225" s="162"/>
      <c r="F225" s="162"/>
      <c r="G225" s="162"/>
      <c r="H225" s="162"/>
      <c r="I225" s="162"/>
      <c r="J225" s="162"/>
      <c r="K225" s="162"/>
      <c r="L225" s="162"/>
      <c r="M225" s="162"/>
    </row>
    <row r="226" spans="4:13" x14ac:dyDescent="0.25">
      <c r="D226" s="162"/>
      <c r="E226" s="162"/>
      <c r="F226" s="162"/>
      <c r="G226" s="162"/>
      <c r="H226" s="162"/>
      <c r="I226" s="162"/>
      <c r="J226" s="162"/>
      <c r="K226" s="162"/>
      <c r="L226" s="162"/>
      <c r="M226" s="162"/>
    </row>
    <row r="227" spans="4:13" x14ac:dyDescent="0.25">
      <c r="D227" s="162"/>
      <c r="E227" s="162"/>
      <c r="F227" s="162"/>
      <c r="G227" s="162"/>
      <c r="H227" s="162"/>
      <c r="I227" s="162"/>
      <c r="J227" s="162"/>
      <c r="K227" s="162"/>
      <c r="L227" s="162"/>
      <c r="M227" s="162"/>
    </row>
    <row r="228" spans="4:13" x14ac:dyDescent="0.25">
      <c r="D228" s="162"/>
      <c r="E228" s="162"/>
      <c r="F228" s="162"/>
      <c r="G228" s="162"/>
      <c r="H228" s="162"/>
      <c r="I228" s="162"/>
      <c r="J228" s="162"/>
      <c r="K228" s="162"/>
      <c r="L228" s="162"/>
      <c r="M228" s="162"/>
    </row>
    <row r="229" spans="4:13" x14ac:dyDescent="0.25">
      <c r="D229" s="162"/>
      <c r="E229" s="162"/>
      <c r="F229" s="162"/>
      <c r="G229" s="162"/>
      <c r="H229" s="162"/>
      <c r="I229" s="162"/>
      <c r="J229" s="162"/>
      <c r="K229" s="162"/>
      <c r="L229" s="162"/>
      <c r="M229" s="162"/>
    </row>
    <row r="230" spans="4:13" x14ac:dyDescent="0.25">
      <c r="D230" s="162"/>
      <c r="E230" s="162"/>
      <c r="F230" s="162"/>
      <c r="G230" s="162"/>
      <c r="H230" s="162"/>
      <c r="I230" s="162"/>
      <c r="J230" s="162"/>
      <c r="K230" s="162"/>
      <c r="L230" s="162"/>
      <c r="M230" s="162"/>
    </row>
    <row r="231" spans="4:13" x14ac:dyDescent="0.25">
      <c r="D231" s="162"/>
      <c r="E231" s="162"/>
      <c r="F231" s="162"/>
      <c r="G231" s="162"/>
      <c r="H231" s="162"/>
      <c r="I231" s="162"/>
      <c r="J231" s="162"/>
      <c r="K231" s="162"/>
      <c r="L231" s="162"/>
      <c r="M231" s="162"/>
    </row>
    <row r="232" spans="4:13" x14ac:dyDescent="0.25">
      <c r="D232" s="162"/>
      <c r="E232" s="162"/>
      <c r="F232" s="162"/>
      <c r="G232" s="162"/>
      <c r="H232" s="162"/>
      <c r="I232" s="162"/>
      <c r="J232" s="162"/>
      <c r="K232" s="162"/>
      <c r="L232" s="162"/>
      <c r="M232" s="162"/>
    </row>
    <row r="233" spans="4:13" x14ac:dyDescent="0.25">
      <c r="D233" s="162"/>
    </row>
    <row r="234" spans="4:13" x14ac:dyDescent="0.25">
      <c r="D234" s="162"/>
    </row>
  </sheetData>
  <mergeCells count="13">
    <mergeCell ref="A166:M167"/>
    <mergeCell ref="A163:E163"/>
    <mergeCell ref="A165:G165"/>
    <mergeCell ref="A1:M1"/>
    <mergeCell ref="A3:M4"/>
    <mergeCell ref="A8:A10"/>
    <mergeCell ref="C8:C10"/>
    <mergeCell ref="D8:M8"/>
    <mergeCell ref="D9:E9"/>
    <mergeCell ref="F9:G9"/>
    <mergeCell ref="H9:I9"/>
    <mergeCell ref="J9:K9"/>
    <mergeCell ref="L9:M9"/>
  </mergeCells>
  <phoneticPr fontId="57" type="noConversion"/>
  <hyperlinks>
    <hyperlink ref="M168" location="Contenido!A1" display="Volver " xr:uid="{00000000-0004-0000-0400-000000000000}"/>
  </hyperlinks>
  <pageMargins left="0.74803149606299213" right="0.74803149606299213" top="0.98425196850393704" bottom="0.98425196850393704" header="0" footer="0"/>
  <pageSetup paperSize="9" orientation="landscape"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O197"/>
  <sheetViews>
    <sheetView showGridLines="0" zoomScale="85" zoomScaleNormal="85" workbookViewId="0">
      <pane ySplit="9" topLeftCell="A147" activePane="bottomLeft" state="frozen"/>
      <selection activeCell="AG3" sqref="AG3"/>
      <selection pane="bottomLeft" activeCell="C158" sqref="C158"/>
    </sheetView>
  </sheetViews>
  <sheetFormatPr baseColWidth="10" defaultRowHeight="14.25" x14ac:dyDescent="0.25"/>
  <cols>
    <col min="1" max="1" width="7.85546875" style="106" customWidth="1"/>
    <col min="2" max="2" width="2.5703125" style="106" customWidth="1"/>
    <col min="3" max="3" width="6" style="106" customWidth="1"/>
    <col min="4" max="4" width="9.140625" style="264" customWidth="1"/>
    <col min="5" max="5" width="10.140625" style="264" customWidth="1"/>
    <col min="6" max="6" width="9.140625" style="264" customWidth="1"/>
    <col min="7" max="9" width="10.140625" style="264" customWidth="1"/>
    <col min="10" max="13" width="10.140625" style="99" customWidth="1"/>
    <col min="14" max="15" width="10.140625" style="163" customWidth="1"/>
    <col min="16" max="16384" width="11.42578125" style="96"/>
  </cols>
  <sheetData>
    <row r="1" spans="1:15" ht="60" customHeight="1" x14ac:dyDescent="0.25">
      <c r="A1" s="543"/>
      <c r="B1" s="543"/>
      <c r="C1" s="543"/>
      <c r="D1" s="543"/>
      <c r="E1" s="543"/>
      <c r="F1" s="543"/>
      <c r="G1" s="543"/>
      <c r="H1" s="543"/>
      <c r="I1" s="543"/>
      <c r="J1" s="543"/>
      <c r="K1" s="543"/>
      <c r="L1" s="543"/>
      <c r="M1" s="543"/>
      <c r="N1" s="543"/>
      <c r="O1" s="543"/>
    </row>
    <row r="2" spans="1:15" ht="5.25" customHeight="1" x14ac:dyDescent="0.25">
      <c r="A2" s="62"/>
      <c r="B2" s="62"/>
      <c r="C2" s="62"/>
      <c r="D2" s="205"/>
      <c r="E2" s="205"/>
      <c r="F2" s="205"/>
      <c r="G2" s="205"/>
      <c r="H2" s="205"/>
      <c r="I2" s="205"/>
      <c r="N2" s="99"/>
      <c r="O2" s="99"/>
    </row>
    <row r="3" spans="1:15" ht="13.5" customHeight="1" x14ac:dyDescent="0.25">
      <c r="A3" s="518" t="s">
        <v>20</v>
      </c>
      <c r="B3" s="518"/>
      <c r="C3" s="518"/>
      <c r="D3" s="518"/>
      <c r="E3" s="518"/>
      <c r="F3" s="518"/>
      <c r="G3" s="518"/>
      <c r="H3" s="518"/>
      <c r="I3" s="518"/>
      <c r="J3" s="518"/>
      <c r="K3" s="518"/>
      <c r="L3" s="518"/>
      <c r="M3" s="518"/>
      <c r="N3" s="518"/>
      <c r="O3" s="518"/>
    </row>
    <row r="4" spans="1:15" ht="13.5" customHeight="1" x14ac:dyDescent="0.25">
      <c r="A4" s="518"/>
      <c r="B4" s="518"/>
      <c r="C4" s="518"/>
      <c r="D4" s="518"/>
      <c r="E4" s="518"/>
      <c r="F4" s="518"/>
      <c r="G4" s="518"/>
      <c r="H4" s="518"/>
      <c r="I4" s="518"/>
      <c r="J4" s="518"/>
      <c r="K4" s="518"/>
      <c r="L4" s="518"/>
      <c r="M4" s="518"/>
      <c r="N4" s="518"/>
      <c r="O4" s="518"/>
    </row>
    <row r="5" spans="1:15" s="106" customFormat="1" ht="13.5" customHeight="1" x14ac:dyDescent="0.2">
      <c r="A5" s="175" t="s">
        <v>82</v>
      </c>
      <c r="B5" s="235"/>
      <c r="C5" s="235"/>
      <c r="D5" s="236"/>
      <c r="E5" s="104"/>
      <c r="F5" s="104"/>
      <c r="G5" s="104"/>
      <c r="H5" s="104"/>
      <c r="I5" s="104"/>
      <c r="J5" s="104"/>
      <c r="K5" s="104"/>
      <c r="L5" s="104"/>
      <c r="M5" s="104"/>
      <c r="N5" s="104"/>
      <c r="O5" s="105"/>
    </row>
    <row r="6" spans="1:15" s="106" customFormat="1" ht="13.5" customHeight="1" x14ac:dyDescent="0.2">
      <c r="A6" s="175" t="s">
        <v>22</v>
      </c>
      <c r="B6" s="235"/>
      <c r="C6" s="235"/>
      <c r="D6" s="236"/>
      <c r="E6" s="104"/>
      <c r="F6" s="104"/>
      <c r="G6" s="104"/>
      <c r="H6" s="104"/>
      <c r="I6" s="104"/>
      <c r="J6" s="104"/>
      <c r="K6" s="104"/>
      <c r="L6" s="104"/>
      <c r="M6" s="104"/>
      <c r="N6" s="104"/>
      <c r="O6" s="105"/>
    </row>
    <row r="7" spans="1:15" s="106" customFormat="1" ht="16.5" customHeight="1" x14ac:dyDescent="0.2">
      <c r="A7" s="25" t="s">
        <v>151</v>
      </c>
      <c r="B7" s="26"/>
      <c r="C7" s="26"/>
      <c r="D7" s="26"/>
      <c r="E7" s="27"/>
      <c r="F7" s="176"/>
      <c r="G7" s="176"/>
      <c r="H7" s="176"/>
      <c r="I7" s="176"/>
      <c r="J7" s="544"/>
      <c r="K7" s="544"/>
      <c r="L7" s="544"/>
      <c r="M7" s="176"/>
      <c r="N7" s="176"/>
      <c r="O7" s="237"/>
    </row>
    <row r="8" spans="1:15" s="106" customFormat="1" ht="22.5" customHeight="1" x14ac:dyDescent="0.2">
      <c r="A8" s="545" t="s">
        <v>23</v>
      </c>
      <c r="B8" s="238"/>
      <c r="C8" s="547" t="s">
        <v>24</v>
      </c>
      <c r="D8" s="549" t="s">
        <v>83</v>
      </c>
      <c r="E8" s="549"/>
      <c r="F8" s="549"/>
      <c r="G8" s="523" t="s">
        <v>50</v>
      </c>
      <c r="H8" s="523"/>
      <c r="I8" s="523"/>
      <c r="J8" s="523" t="s">
        <v>51</v>
      </c>
      <c r="K8" s="523"/>
      <c r="L8" s="523"/>
      <c r="M8" s="523" t="s">
        <v>52</v>
      </c>
      <c r="N8" s="523"/>
      <c r="O8" s="524"/>
    </row>
    <row r="9" spans="1:15" s="106" customFormat="1" ht="16.5" customHeight="1" x14ac:dyDescent="0.2">
      <c r="A9" s="546"/>
      <c r="B9" s="239"/>
      <c r="C9" s="548"/>
      <c r="D9" s="240" t="s">
        <v>64</v>
      </c>
      <c r="E9" s="240" t="s">
        <v>65</v>
      </c>
      <c r="F9" s="240" t="s">
        <v>57</v>
      </c>
      <c r="G9" s="241" t="s">
        <v>64</v>
      </c>
      <c r="H9" s="241" t="s">
        <v>65</v>
      </c>
      <c r="I9" s="241" t="s">
        <v>57</v>
      </c>
      <c r="J9" s="241" t="s">
        <v>64</v>
      </c>
      <c r="K9" s="241" t="s">
        <v>65</v>
      </c>
      <c r="L9" s="241" t="s">
        <v>57</v>
      </c>
      <c r="M9" s="241" t="s">
        <v>64</v>
      </c>
      <c r="N9" s="241" t="s">
        <v>65</v>
      </c>
      <c r="O9" s="242" t="s">
        <v>57</v>
      </c>
    </row>
    <row r="10" spans="1:15" s="106" customFormat="1" ht="13.5" customHeight="1" x14ac:dyDescent="0.2">
      <c r="A10" s="55">
        <v>2009</v>
      </c>
      <c r="B10" s="243"/>
      <c r="C10" s="50" t="s">
        <v>33</v>
      </c>
      <c r="D10" s="52">
        <v>168424.37899999999</v>
      </c>
      <c r="E10" s="52">
        <v>510236.26949999999</v>
      </c>
      <c r="F10" s="52">
        <v>678660.64850000001</v>
      </c>
      <c r="G10" s="53" t="s">
        <v>34</v>
      </c>
      <c r="H10" s="53" t="s">
        <v>34</v>
      </c>
      <c r="I10" s="53" t="s">
        <v>34</v>
      </c>
      <c r="J10" s="53" t="s">
        <v>34</v>
      </c>
      <c r="K10" s="53" t="s">
        <v>34</v>
      </c>
      <c r="L10" s="53" t="s">
        <v>34</v>
      </c>
      <c r="M10" s="53" t="s">
        <v>34</v>
      </c>
      <c r="N10" s="53" t="s">
        <v>34</v>
      </c>
      <c r="O10" s="54" t="s">
        <v>34</v>
      </c>
    </row>
    <row r="11" spans="1:15" s="106" customFormat="1" ht="13.5" customHeight="1" x14ac:dyDescent="0.2">
      <c r="A11" s="55"/>
      <c r="B11" s="243"/>
      <c r="C11" s="45" t="s">
        <v>35</v>
      </c>
      <c r="D11" s="47">
        <v>175741.48</v>
      </c>
      <c r="E11" s="47">
        <v>520013.09950000007</v>
      </c>
      <c r="F11" s="47">
        <v>695754.57950000011</v>
      </c>
      <c r="G11" s="48" t="s">
        <v>34</v>
      </c>
      <c r="H11" s="48" t="s">
        <v>34</v>
      </c>
      <c r="I11" s="48" t="s">
        <v>34</v>
      </c>
      <c r="J11" s="60" t="s">
        <v>34</v>
      </c>
      <c r="K11" s="60" t="s">
        <v>34</v>
      </c>
      <c r="L11" s="60" t="s">
        <v>34</v>
      </c>
      <c r="M11" s="60" t="s">
        <v>34</v>
      </c>
      <c r="N11" s="60" t="s">
        <v>34</v>
      </c>
      <c r="O11" s="67" t="s">
        <v>34</v>
      </c>
    </row>
    <row r="12" spans="1:15" s="106" customFormat="1" ht="13.5" customHeight="1" x14ac:dyDescent="0.2">
      <c r="A12" s="55"/>
      <c r="B12" s="243"/>
      <c r="C12" s="50" t="s">
        <v>36</v>
      </c>
      <c r="D12" s="52">
        <v>165755.147</v>
      </c>
      <c r="E12" s="52">
        <v>469643.77200000006</v>
      </c>
      <c r="F12" s="52">
        <v>635398.91899999999</v>
      </c>
      <c r="G12" s="53" t="s">
        <v>34</v>
      </c>
      <c r="H12" s="53" t="s">
        <v>34</v>
      </c>
      <c r="I12" s="53" t="s">
        <v>34</v>
      </c>
      <c r="J12" s="59" t="s">
        <v>34</v>
      </c>
      <c r="K12" s="59" t="s">
        <v>34</v>
      </c>
      <c r="L12" s="59" t="s">
        <v>34</v>
      </c>
      <c r="M12" s="59" t="s">
        <v>34</v>
      </c>
      <c r="N12" s="59" t="s">
        <v>34</v>
      </c>
      <c r="O12" s="65" t="s">
        <v>34</v>
      </c>
    </row>
    <row r="13" spans="1:15" s="106" customFormat="1" ht="13.5" customHeight="1" x14ac:dyDescent="0.2">
      <c r="A13" s="55"/>
      <c r="B13" s="243"/>
      <c r="C13" s="45" t="s">
        <v>37</v>
      </c>
      <c r="D13" s="47">
        <v>189456.136</v>
      </c>
      <c r="E13" s="47">
        <v>552506.88899999997</v>
      </c>
      <c r="F13" s="47">
        <v>741963.02499999991</v>
      </c>
      <c r="G13" s="48" t="s">
        <v>34</v>
      </c>
      <c r="H13" s="48" t="s">
        <v>34</v>
      </c>
      <c r="I13" s="48" t="s">
        <v>34</v>
      </c>
      <c r="J13" s="60" t="s">
        <v>34</v>
      </c>
      <c r="K13" s="60" t="s">
        <v>34</v>
      </c>
      <c r="L13" s="60" t="s">
        <v>34</v>
      </c>
      <c r="M13" s="60" t="s">
        <v>34</v>
      </c>
      <c r="N13" s="60" t="s">
        <v>34</v>
      </c>
      <c r="O13" s="67" t="s">
        <v>34</v>
      </c>
    </row>
    <row r="14" spans="1:15" s="106" customFormat="1" ht="13.5" customHeight="1" x14ac:dyDescent="0.2">
      <c r="A14" s="55"/>
      <c r="B14" s="243"/>
      <c r="C14" s="50" t="s">
        <v>38</v>
      </c>
      <c r="D14" s="52">
        <v>175691.41200000004</v>
      </c>
      <c r="E14" s="52">
        <v>524707.8665</v>
      </c>
      <c r="F14" s="52">
        <v>700399.27850000001</v>
      </c>
      <c r="G14" s="53" t="s">
        <v>34</v>
      </c>
      <c r="H14" s="53" t="s">
        <v>34</v>
      </c>
      <c r="I14" s="53" t="s">
        <v>34</v>
      </c>
      <c r="J14" s="59" t="s">
        <v>34</v>
      </c>
      <c r="K14" s="59" t="s">
        <v>34</v>
      </c>
      <c r="L14" s="59" t="s">
        <v>34</v>
      </c>
      <c r="M14" s="59" t="s">
        <v>34</v>
      </c>
      <c r="N14" s="59" t="s">
        <v>34</v>
      </c>
      <c r="O14" s="65" t="s">
        <v>34</v>
      </c>
    </row>
    <row r="15" spans="1:15" s="106" customFormat="1" ht="13.5" customHeight="1" x14ac:dyDescent="0.2">
      <c r="A15" s="55"/>
      <c r="B15" s="243"/>
      <c r="C15" s="45" t="s">
        <v>39</v>
      </c>
      <c r="D15" s="47">
        <v>197082.15499999991</v>
      </c>
      <c r="E15" s="47">
        <v>528104.91600000008</v>
      </c>
      <c r="F15" s="47">
        <v>725187.071</v>
      </c>
      <c r="G15" s="48" t="s">
        <v>34</v>
      </c>
      <c r="H15" s="48" t="s">
        <v>34</v>
      </c>
      <c r="I15" s="48" t="s">
        <v>34</v>
      </c>
      <c r="J15" s="60" t="s">
        <v>34</v>
      </c>
      <c r="K15" s="60" t="s">
        <v>34</v>
      </c>
      <c r="L15" s="60" t="s">
        <v>34</v>
      </c>
      <c r="M15" s="60" t="s">
        <v>34</v>
      </c>
      <c r="N15" s="60" t="s">
        <v>34</v>
      </c>
      <c r="O15" s="67" t="s">
        <v>34</v>
      </c>
    </row>
    <row r="16" spans="1:15" s="106" customFormat="1" ht="13.5" customHeight="1" x14ac:dyDescent="0.2">
      <c r="A16" s="55"/>
      <c r="B16" s="243"/>
      <c r="C16" s="50" t="s">
        <v>40</v>
      </c>
      <c r="D16" s="52">
        <v>189929.97899999999</v>
      </c>
      <c r="E16" s="52">
        <v>541528.30900000012</v>
      </c>
      <c r="F16" s="52">
        <v>731458.28800000018</v>
      </c>
      <c r="G16" s="53" t="s">
        <v>34</v>
      </c>
      <c r="H16" s="53" t="s">
        <v>34</v>
      </c>
      <c r="I16" s="53" t="s">
        <v>34</v>
      </c>
      <c r="J16" s="59" t="s">
        <v>34</v>
      </c>
      <c r="K16" s="59" t="s">
        <v>34</v>
      </c>
      <c r="L16" s="59" t="s">
        <v>34</v>
      </c>
      <c r="M16" s="59" t="s">
        <v>34</v>
      </c>
      <c r="N16" s="59" t="s">
        <v>34</v>
      </c>
      <c r="O16" s="65" t="s">
        <v>34</v>
      </c>
    </row>
    <row r="17" spans="1:15" s="106" customFormat="1" ht="13.5" customHeight="1" x14ac:dyDescent="0.2">
      <c r="A17" s="55"/>
      <c r="B17" s="243"/>
      <c r="C17" s="45" t="s">
        <v>41</v>
      </c>
      <c r="D17" s="47">
        <v>177751.88</v>
      </c>
      <c r="E17" s="47">
        <v>538922.99050000007</v>
      </c>
      <c r="F17" s="47">
        <v>716674.87050000008</v>
      </c>
      <c r="G17" s="48" t="s">
        <v>34</v>
      </c>
      <c r="H17" s="48" t="s">
        <v>34</v>
      </c>
      <c r="I17" s="48" t="s">
        <v>34</v>
      </c>
      <c r="J17" s="60" t="s">
        <v>34</v>
      </c>
      <c r="K17" s="60" t="s">
        <v>34</v>
      </c>
      <c r="L17" s="60" t="s">
        <v>34</v>
      </c>
      <c r="M17" s="60" t="s">
        <v>34</v>
      </c>
      <c r="N17" s="60" t="s">
        <v>34</v>
      </c>
      <c r="O17" s="67" t="s">
        <v>34</v>
      </c>
    </row>
    <row r="18" spans="1:15" s="106" customFormat="1" ht="13.5" customHeight="1" x14ac:dyDescent="0.2">
      <c r="A18" s="55"/>
      <c r="B18" s="243"/>
      <c r="C18" s="50" t="s">
        <v>42</v>
      </c>
      <c r="D18" s="52">
        <v>172773.98</v>
      </c>
      <c r="E18" s="52">
        <v>528670.97899999993</v>
      </c>
      <c r="F18" s="52">
        <v>701444.95899999992</v>
      </c>
      <c r="G18" s="53" t="s">
        <v>34</v>
      </c>
      <c r="H18" s="53" t="s">
        <v>34</v>
      </c>
      <c r="I18" s="53" t="s">
        <v>34</v>
      </c>
      <c r="J18" s="59" t="s">
        <v>34</v>
      </c>
      <c r="K18" s="59" t="s">
        <v>34</v>
      </c>
      <c r="L18" s="59" t="s">
        <v>34</v>
      </c>
      <c r="M18" s="59" t="s">
        <v>34</v>
      </c>
      <c r="N18" s="59" t="s">
        <v>34</v>
      </c>
      <c r="O18" s="65" t="s">
        <v>34</v>
      </c>
    </row>
    <row r="19" spans="1:15" s="106" customFormat="1" ht="13.5" customHeight="1" x14ac:dyDescent="0.2">
      <c r="A19" s="55">
        <v>2010</v>
      </c>
      <c r="B19" s="243"/>
      <c r="C19" s="23" t="s">
        <v>43</v>
      </c>
      <c r="D19" s="47">
        <v>163155.90699999992</v>
      </c>
      <c r="E19" s="47">
        <v>498541.47700000001</v>
      </c>
      <c r="F19" s="47">
        <v>661697.38399999996</v>
      </c>
      <c r="G19" s="48" t="s">
        <v>34</v>
      </c>
      <c r="H19" s="48" t="s">
        <v>34</v>
      </c>
      <c r="I19" s="48" t="s">
        <v>34</v>
      </c>
      <c r="J19" s="60" t="s">
        <v>34</v>
      </c>
      <c r="K19" s="60" t="s">
        <v>34</v>
      </c>
      <c r="L19" s="60" t="s">
        <v>34</v>
      </c>
      <c r="M19" s="60" t="s">
        <v>34</v>
      </c>
      <c r="N19" s="60" t="s">
        <v>34</v>
      </c>
      <c r="O19" s="67" t="s">
        <v>34</v>
      </c>
    </row>
    <row r="20" spans="1:15" s="106" customFormat="1" ht="13.5" customHeight="1" x14ac:dyDescent="0.2">
      <c r="A20" s="55"/>
      <c r="B20" s="243"/>
      <c r="C20" s="57" t="s">
        <v>44</v>
      </c>
      <c r="D20" s="52">
        <v>179646.815</v>
      </c>
      <c r="E20" s="52">
        <v>531960.8600000001</v>
      </c>
      <c r="F20" s="52">
        <v>711607.67500000005</v>
      </c>
      <c r="G20" s="53" t="s">
        <v>34</v>
      </c>
      <c r="H20" s="53" t="s">
        <v>34</v>
      </c>
      <c r="I20" s="53" t="s">
        <v>34</v>
      </c>
      <c r="J20" s="59" t="s">
        <v>34</v>
      </c>
      <c r="K20" s="59" t="s">
        <v>34</v>
      </c>
      <c r="L20" s="59" t="s">
        <v>34</v>
      </c>
      <c r="M20" s="59" t="s">
        <v>34</v>
      </c>
      <c r="N20" s="59" t="s">
        <v>34</v>
      </c>
      <c r="O20" s="65" t="s">
        <v>34</v>
      </c>
    </row>
    <row r="21" spans="1:15" s="106" customFormat="1" ht="13.5" customHeight="1" x14ac:dyDescent="0.2">
      <c r="A21" s="55"/>
      <c r="B21" s="243"/>
      <c r="C21" s="23" t="s">
        <v>45</v>
      </c>
      <c r="D21" s="47">
        <v>193241.36000000004</v>
      </c>
      <c r="E21" s="47">
        <v>568275.79349999991</v>
      </c>
      <c r="F21" s="47">
        <v>761517.15350000001</v>
      </c>
      <c r="G21" s="48" t="s">
        <v>34</v>
      </c>
      <c r="H21" s="48" t="s">
        <v>34</v>
      </c>
      <c r="I21" s="48" t="s">
        <v>34</v>
      </c>
      <c r="J21" s="60" t="s">
        <v>34</v>
      </c>
      <c r="K21" s="60" t="s">
        <v>34</v>
      </c>
      <c r="L21" s="60" t="s">
        <v>34</v>
      </c>
      <c r="M21" s="60" t="s">
        <v>34</v>
      </c>
      <c r="N21" s="60" t="s">
        <v>34</v>
      </c>
      <c r="O21" s="67" t="s">
        <v>34</v>
      </c>
    </row>
    <row r="22" spans="1:15" s="106" customFormat="1" ht="13.5" customHeight="1" x14ac:dyDescent="0.2">
      <c r="A22" s="55"/>
      <c r="B22" s="243"/>
      <c r="C22" s="57" t="s">
        <v>33</v>
      </c>
      <c r="D22" s="52">
        <v>175609.68</v>
      </c>
      <c r="E22" s="52">
        <v>510454.59000000014</v>
      </c>
      <c r="F22" s="52">
        <v>686064.27000000014</v>
      </c>
      <c r="G22" s="59">
        <v>4.2661882101996582</v>
      </c>
      <c r="H22" s="59">
        <v>4.278811857378173E-2</v>
      </c>
      <c r="I22" s="59">
        <v>1.0909165746332263</v>
      </c>
      <c r="J22" s="59" t="s">
        <v>34</v>
      </c>
      <c r="K22" s="59" t="s">
        <v>34</v>
      </c>
      <c r="L22" s="59" t="s">
        <v>34</v>
      </c>
      <c r="M22" s="59" t="s">
        <v>34</v>
      </c>
      <c r="N22" s="59" t="s">
        <v>34</v>
      </c>
      <c r="O22" s="65" t="s">
        <v>34</v>
      </c>
    </row>
    <row r="23" spans="1:15" s="106" customFormat="1" ht="13.5" customHeight="1" x14ac:dyDescent="0.2">
      <c r="A23" s="55"/>
      <c r="B23" s="243"/>
      <c r="C23" s="45" t="s">
        <v>35</v>
      </c>
      <c r="D23" s="47">
        <v>187778.935</v>
      </c>
      <c r="E23" s="47">
        <v>567840.45350000006</v>
      </c>
      <c r="F23" s="47">
        <v>755619.38850000012</v>
      </c>
      <c r="G23" s="60">
        <v>6.8495240850367196</v>
      </c>
      <c r="H23" s="60">
        <v>9.1973363836385289</v>
      </c>
      <c r="I23" s="60">
        <v>8.6042996717349922</v>
      </c>
      <c r="J23" s="60" t="s">
        <v>34</v>
      </c>
      <c r="K23" s="60" t="s">
        <v>34</v>
      </c>
      <c r="L23" s="60" t="s">
        <v>34</v>
      </c>
      <c r="M23" s="60" t="s">
        <v>34</v>
      </c>
      <c r="N23" s="60" t="s">
        <v>34</v>
      </c>
      <c r="O23" s="67" t="s">
        <v>34</v>
      </c>
    </row>
    <row r="24" spans="1:15" s="106" customFormat="1" ht="13.5" customHeight="1" x14ac:dyDescent="0.2">
      <c r="A24" s="55"/>
      <c r="B24" s="243"/>
      <c r="C24" s="50" t="s">
        <v>36</v>
      </c>
      <c r="D24" s="52">
        <v>192691.28000000006</v>
      </c>
      <c r="E24" s="52">
        <v>516230.27250000008</v>
      </c>
      <c r="F24" s="52">
        <v>708921.55250000011</v>
      </c>
      <c r="G24" s="59">
        <v>16.250556008375455</v>
      </c>
      <c r="H24" s="59">
        <v>9.9195397187125991</v>
      </c>
      <c r="I24" s="59">
        <v>11.571098297697887</v>
      </c>
      <c r="J24" s="59" t="s">
        <v>34</v>
      </c>
      <c r="K24" s="59" t="s">
        <v>34</v>
      </c>
      <c r="L24" s="59" t="s">
        <v>34</v>
      </c>
      <c r="M24" s="59" t="s">
        <v>34</v>
      </c>
      <c r="N24" s="59" t="s">
        <v>34</v>
      </c>
      <c r="O24" s="65" t="s">
        <v>34</v>
      </c>
    </row>
    <row r="25" spans="1:15" s="106" customFormat="1" ht="13.5" customHeight="1" x14ac:dyDescent="0.2">
      <c r="A25" s="55"/>
      <c r="B25" s="243"/>
      <c r="C25" s="45" t="s">
        <v>37</v>
      </c>
      <c r="D25" s="47">
        <v>201458.39500000005</v>
      </c>
      <c r="E25" s="47">
        <v>552609.34749999992</v>
      </c>
      <c r="F25" s="47">
        <v>754067.74249999993</v>
      </c>
      <c r="G25" s="60">
        <v>6.3351123132797653</v>
      </c>
      <c r="H25" s="60">
        <v>1.8544293662188238E-2</v>
      </c>
      <c r="I25" s="60">
        <v>1.6314448418774532</v>
      </c>
      <c r="J25" s="60" t="s">
        <v>34</v>
      </c>
      <c r="K25" s="60" t="s">
        <v>34</v>
      </c>
      <c r="L25" s="60" t="s">
        <v>34</v>
      </c>
      <c r="M25" s="60" t="s">
        <v>34</v>
      </c>
      <c r="N25" s="60" t="s">
        <v>34</v>
      </c>
      <c r="O25" s="67" t="s">
        <v>34</v>
      </c>
    </row>
    <row r="26" spans="1:15" s="106" customFormat="1" ht="13.5" customHeight="1" x14ac:dyDescent="0.2">
      <c r="A26" s="55"/>
      <c r="B26" s="243"/>
      <c r="C26" s="50" t="s">
        <v>38</v>
      </c>
      <c r="D26" s="52">
        <v>204749.48500000002</v>
      </c>
      <c r="E26" s="52">
        <v>545171.31299999997</v>
      </c>
      <c r="F26" s="52">
        <v>749920.79799999995</v>
      </c>
      <c r="G26" s="59">
        <v>16.539267724708125</v>
      </c>
      <c r="H26" s="59">
        <v>3.8999694509058713</v>
      </c>
      <c r="I26" s="59">
        <v>7.0704698048885888</v>
      </c>
      <c r="J26" s="59" t="s">
        <v>34</v>
      </c>
      <c r="K26" s="59" t="s">
        <v>34</v>
      </c>
      <c r="L26" s="59" t="s">
        <v>34</v>
      </c>
      <c r="M26" s="59" t="s">
        <v>34</v>
      </c>
      <c r="N26" s="59" t="s">
        <v>34</v>
      </c>
      <c r="O26" s="65" t="s">
        <v>34</v>
      </c>
    </row>
    <row r="27" spans="1:15" s="106" customFormat="1" ht="13.5" customHeight="1" x14ac:dyDescent="0.2">
      <c r="A27" s="55"/>
      <c r="B27" s="243"/>
      <c r="C27" s="45" t="s">
        <v>39</v>
      </c>
      <c r="D27" s="47">
        <v>211985.91500000004</v>
      </c>
      <c r="E27" s="47">
        <v>565492.83099999989</v>
      </c>
      <c r="F27" s="47">
        <v>777478.74599999993</v>
      </c>
      <c r="G27" s="60">
        <v>7.5622067355616878</v>
      </c>
      <c r="H27" s="60">
        <v>7.0796377513743494</v>
      </c>
      <c r="I27" s="60">
        <v>7.2107842363891166</v>
      </c>
      <c r="J27" s="60" t="s">
        <v>34</v>
      </c>
      <c r="K27" s="60" t="s">
        <v>34</v>
      </c>
      <c r="L27" s="60" t="s">
        <v>34</v>
      </c>
      <c r="M27" s="60" t="s">
        <v>34</v>
      </c>
      <c r="N27" s="60" t="s">
        <v>34</v>
      </c>
      <c r="O27" s="67" t="s">
        <v>34</v>
      </c>
    </row>
    <row r="28" spans="1:15" s="106" customFormat="1" ht="13.5" customHeight="1" x14ac:dyDescent="0.2">
      <c r="A28" s="55"/>
      <c r="B28" s="243"/>
      <c r="C28" s="50" t="s">
        <v>40</v>
      </c>
      <c r="D28" s="52">
        <v>219637.39000000007</v>
      </c>
      <c r="E28" s="52">
        <v>575497.98359999992</v>
      </c>
      <c r="F28" s="52">
        <v>795135.37360000005</v>
      </c>
      <c r="G28" s="59">
        <v>15.641243765946029</v>
      </c>
      <c r="H28" s="59">
        <v>6.2729268323440124</v>
      </c>
      <c r="I28" s="59">
        <v>8.7054978588198395</v>
      </c>
      <c r="J28" s="59" t="s">
        <v>34</v>
      </c>
      <c r="K28" s="59" t="s">
        <v>34</v>
      </c>
      <c r="L28" s="59" t="s">
        <v>34</v>
      </c>
      <c r="M28" s="59" t="s">
        <v>34</v>
      </c>
      <c r="N28" s="59" t="s">
        <v>34</v>
      </c>
      <c r="O28" s="65" t="s">
        <v>34</v>
      </c>
    </row>
    <row r="29" spans="1:15" s="106" customFormat="1" ht="13.5" customHeight="1" x14ac:dyDescent="0.2">
      <c r="A29" s="55"/>
      <c r="B29" s="243"/>
      <c r="C29" s="45" t="s">
        <v>41</v>
      </c>
      <c r="D29" s="47">
        <v>211334.02999999997</v>
      </c>
      <c r="E29" s="47">
        <v>587797.16599999985</v>
      </c>
      <c r="F29" s="47">
        <v>799131.19599999976</v>
      </c>
      <c r="G29" s="60">
        <v>18.892711570758053</v>
      </c>
      <c r="H29" s="60">
        <v>9.0688607392042115</v>
      </c>
      <c r="I29" s="60">
        <v>11.5054020859519</v>
      </c>
      <c r="J29" s="60" t="s">
        <v>34</v>
      </c>
      <c r="K29" s="60" t="s">
        <v>34</v>
      </c>
      <c r="L29" s="60" t="s">
        <v>34</v>
      </c>
      <c r="M29" s="60" t="s">
        <v>34</v>
      </c>
      <c r="N29" s="60" t="s">
        <v>34</v>
      </c>
      <c r="O29" s="67" t="s">
        <v>34</v>
      </c>
    </row>
    <row r="30" spans="1:15" s="106" customFormat="1" ht="13.5" customHeight="1" x14ac:dyDescent="0.2">
      <c r="A30" s="55"/>
      <c r="B30" s="243"/>
      <c r="C30" s="50" t="s">
        <v>42</v>
      </c>
      <c r="D30" s="52">
        <v>186748.27599999995</v>
      </c>
      <c r="E30" s="52">
        <v>573471.701</v>
      </c>
      <c r="F30" s="52">
        <v>760219.97699999996</v>
      </c>
      <c r="G30" s="59">
        <v>8.0881947617343428</v>
      </c>
      <c r="H30" s="59">
        <v>8.474216247833823</v>
      </c>
      <c r="I30" s="59">
        <v>8.3791347055643115</v>
      </c>
      <c r="J30" s="59" t="s">
        <v>34</v>
      </c>
      <c r="K30" s="59" t="s">
        <v>34</v>
      </c>
      <c r="L30" s="59" t="s">
        <v>34</v>
      </c>
      <c r="M30" s="59" t="s">
        <v>34</v>
      </c>
      <c r="N30" s="59" t="s">
        <v>34</v>
      </c>
      <c r="O30" s="65" t="s">
        <v>34</v>
      </c>
    </row>
    <row r="31" spans="1:15" s="106" customFormat="1" ht="13.5" customHeight="1" x14ac:dyDescent="0.2">
      <c r="A31" s="55">
        <v>2011</v>
      </c>
      <c r="B31" s="243"/>
      <c r="C31" s="45" t="s">
        <v>43</v>
      </c>
      <c r="D31" s="47">
        <v>198723.07200000001</v>
      </c>
      <c r="E31" s="47">
        <v>538178.41800000018</v>
      </c>
      <c r="F31" s="47">
        <v>736901.49000000022</v>
      </c>
      <c r="G31" s="60">
        <v>21.799495742437401</v>
      </c>
      <c r="H31" s="60">
        <v>7.9505804087791461</v>
      </c>
      <c r="I31" s="60">
        <v>11.365332222622172</v>
      </c>
      <c r="J31" s="60">
        <v>21.799495742437401</v>
      </c>
      <c r="K31" s="60">
        <v>7.9505804087791461</v>
      </c>
      <c r="L31" s="60">
        <v>11.365332222622172</v>
      </c>
      <c r="M31" s="60" t="s">
        <v>34</v>
      </c>
      <c r="N31" s="60" t="s">
        <v>34</v>
      </c>
      <c r="O31" s="67" t="s">
        <v>34</v>
      </c>
    </row>
    <row r="32" spans="1:15" s="106" customFormat="1" ht="13.5" customHeight="1" x14ac:dyDescent="0.2">
      <c r="A32" s="55"/>
      <c r="B32" s="243"/>
      <c r="C32" s="50" t="s">
        <v>44</v>
      </c>
      <c r="D32" s="52">
        <v>209736.99999999994</v>
      </c>
      <c r="E32" s="52">
        <v>516681.95200000016</v>
      </c>
      <c r="F32" s="52">
        <v>726418.95200000005</v>
      </c>
      <c r="G32" s="59">
        <v>16.749634553777042</v>
      </c>
      <c r="H32" s="59">
        <v>-2.8721864988337558</v>
      </c>
      <c r="I32" s="59">
        <v>2.0813824134204424</v>
      </c>
      <c r="J32" s="59">
        <v>19.153100540432689</v>
      </c>
      <c r="K32" s="59">
        <v>2.3637047802250919</v>
      </c>
      <c r="L32" s="59">
        <v>6.5546531275102922</v>
      </c>
      <c r="M32" s="59" t="s">
        <v>34</v>
      </c>
      <c r="N32" s="59" t="s">
        <v>34</v>
      </c>
      <c r="O32" s="65" t="s">
        <v>34</v>
      </c>
    </row>
    <row r="33" spans="1:15" s="106" customFormat="1" ht="13.5" customHeight="1" x14ac:dyDescent="0.2">
      <c r="A33" s="55"/>
      <c r="B33" s="243"/>
      <c r="C33" s="45" t="s">
        <v>45</v>
      </c>
      <c r="D33" s="47">
        <v>244616.478</v>
      </c>
      <c r="E33" s="47">
        <v>670070.28700000013</v>
      </c>
      <c r="F33" s="47">
        <v>914686.76500000013</v>
      </c>
      <c r="G33" s="60">
        <v>26.585984491104782</v>
      </c>
      <c r="H33" s="60">
        <v>17.91286812923174</v>
      </c>
      <c r="I33" s="60">
        <v>20.113744095719909</v>
      </c>
      <c r="J33" s="60">
        <v>21.832620101568438</v>
      </c>
      <c r="K33" s="60">
        <v>7.8905586768658083</v>
      </c>
      <c r="L33" s="60">
        <v>11.39134645855205</v>
      </c>
      <c r="M33" s="60">
        <v>13.795602777916471</v>
      </c>
      <c r="N33" s="60">
        <v>6.4371266495905246</v>
      </c>
      <c r="O33" s="67">
        <v>8.3056253038238168</v>
      </c>
    </row>
    <row r="34" spans="1:15" s="62" customFormat="1" ht="13.5" customHeight="1" x14ac:dyDescent="0.2">
      <c r="A34" s="55"/>
      <c r="B34" s="243"/>
      <c r="C34" s="50" t="s">
        <v>33</v>
      </c>
      <c r="D34" s="52">
        <v>215302.696</v>
      </c>
      <c r="E34" s="52">
        <v>561523.6385</v>
      </c>
      <c r="F34" s="52">
        <v>776826.3345</v>
      </c>
      <c r="G34" s="59">
        <v>22.602977239067926</v>
      </c>
      <c r="H34" s="59">
        <v>10.004621272971576</v>
      </c>
      <c r="I34" s="59">
        <v>13.229382212252546</v>
      </c>
      <c r="J34" s="59">
        <v>22.022715591293405</v>
      </c>
      <c r="K34" s="59">
        <v>8.4021821431818751</v>
      </c>
      <c r="L34" s="59">
        <v>11.838372833210983</v>
      </c>
      <c r="M34" s="59">
        <v>15.257516412551169</v>
      </c>
      <c r="N34" s="59">
        <v>7.2423540338126173</v>
      </c>
      <c r="O34" s="65">
        <v>9.2826224668045398</v>
      </c>
    </row>
    <row r="35" spans="1:15" s="62" customFormat="1" ht="13.5" customHeight="1" x14ac:dyDescent="0.2">
      <c r="A35" s="55"/>
      <c r="B35" s="243"/>
      <c r="C35" s="45" t="s">
        <v>35</v>
      </c>
      <c r="D35" s="47">
        <v>244406.66000000009</v>
      </c>
      <c r="E35" s="47">
        <v>625771.20449999988</v>
      </c>
      <c r="F35" s="47">
        <v>870177.86449999991</v>
      </c>
      <c r="G35" s="60">
        <v>30.156590780536732</v>
      </c>
      <c r="H35" s="60">
        <v>10.201941521237501</v>
      </c>
      <c r="I35" s="60">
        <v>15.160870372504974</v>
      </c>
      <c r="J35" s="60">
        <v>23.720864241607615</v>
      </c>
      <c r="K35" s="60">
        <v>8.7839334495531318</v>
      </c>
      <c r="L35" s="60">
        <v>12.540327100724085</v>
      </c>
      <c r="M35" s="60">
        <v>17.229663568553107</v>
      </c>
      <c r="N35" s="60">
        <v>7.346730780359394</v>
      </c>
      <c r="O35" s="67">
        <v>9.8587328761150559</v>
      </c>
    </row>
    <row r="36" spans="1:15" s="62" customFormat="1" ht="13.5" customHeight="1" x14ac:dyDescent="0.2">
      <c r="A36" s="55"/>
      <c r="B36" s="243"/>
      <c r="C36" s="50" t="s">
        <v>36</v>
      </c>
      <c r="D36" s="52">
        <v>234228.23</v>
      </c>
      <c r="E36" s="52">
        <v>572878.90700000024</v>
      </c>
      <c r="F36" s="52">
        <v>807107.13700000022</v>
      </c>
      <c r="G36" s="59">
        <v>21.556216762896568</v>
      </c>
      <c r="H36" s="59">
        <v>10.973520445761963</v>
      </c>
      <c r="I36" s="59">
        <v>13.849992873506295</v>
      </c>
      <c r="J36" s="59">
        <v>23.338939934289172</v>
      </c>
      <c r="K36" s="59">
        <v>9.1379026575074249</v>
      </c>
      <c r="L36" s="59">
        <v>12.756980003957381</v>
      </c>
      <c r="M36" s="59">
        <v>17.683452921091501</v>
      </c>
      <c r="N36" s="59">
        <v>7.4503483371977097</v>
      </c>
      <c r="O36" s="65">
        <v>10.061167514787044</v>
      </c>
    </row>
    <row r="37" spans="1:15" s="62" customFormat="1" ht="13.5" customHeight="1" x14ac:dyDescent="0.2">
      <c r="A37" s="55"/>
      <c r="B37" s="243"/>
      <c r="C37" s="45" t="s">
        <v>37</v>
      </c>
      <c r="D37" s="47">
        <v>246252.13099999999</v>
      </c>
      <c r="E37" s="47">
        <v>605476.44799999986</v>
      </c>
      <c r="F37" s="47">
        <v>851728.57899999991</v>
      </c>
      <c r="G37" s="60">
        <v>22.234732883680493</v>
      </c>
      <c r="H37" s="60">
        <v>9.5668125664486752</v>
      </c>
      <c r="I37" s="60">
        <v>12.951201993632509</v>
      </c>
      <c r="J37" s="60">
        <v>23.166974248161765</v>
      </c>
      <c r="K37" s="60">
        <v>9.2011768547327222</v>
      </c>
      <c r="L37" s="60">
        <v>12.786041751706705</v>
      </c>
      <c r="M37" s="60">
        <v>19.073198230864278</v>
      </c>
      <c r="N37" s="60">
        <v>8.273667018893363</v>
      </c>
      <c r="O37" s="67">
        <v>11.040175934017668</v>
      </c>
    </row>
    <row r="38" spans="1:15" s="62" customFormat="1" ht="13.5" customHeight="1" x14ac:dyDescent="0.2">
      <c r="A38" s="55"/>
      <c r="B38" s="243"/>
      <c r="C38" s="50" t="s">
        <v>38</v>
      </c>
      <c r="D38" s="52">
        <v>266801.42999999993</v>
      </c>
      <c r="E38" s="52">
        <v>649749.46149999986</v>
      </c>
      <c r="F38" s="52">
        <v>916550.89149999979</v>
      </c>
      <c r="G38" s="59">
        <v>30.306276472441397</v>
      </c>
      <c r="H38" s="59">
        <v>19.182621316686905</v>
      </c>
      <c r="I38" s="59">
        <v>22.21969225875506</v>
      </c>
      <c r="J38" s="59">
        <v>24.142571507775131</v>
      </c>
      <c r="K38" s="59">
        <v>10.46929396622987</v>
      </c>
      <c r="L38" s="59">
        <v>14.008011421927264</v>
      </c>
      <c r="M38" s="59">
        <v>20.300978466925997</v>
      </c>
      <c r="N38" s="59">
        <v>9.5558330608018736</v>
      </c>
      <c r="O38" s="65">
        <v>12.32871444858678</v>
      </c>
    </row>
    <row r="39" spans="1:15" s="62" customFormat="1" ht="13.5" customHeight="1" x14ac:dyDescent="0.2">
      <c r="A39" s="55"/>
      <c r="B39" s="243"/>
      <c r="C39" s="45" t="s">
        <v>39</v>
      </c>
      <c r="D39" s="47">
        <v>264337.17000000004</v>
      </c>
      <c r="E39" s="47">
        <v>653712.13450000016</v>
      </c>
      <c r="F39" s="47">
        <v>918049.3045000002</v>
      </c>
      <c r="G39" s="60">
        <v>24.695628952517907</v>
      </c>
      <c r="H39" s="60">
        <v>15.60042827492542</v>
      </c>
      <c r="I39" s="60">
        <v>18.080308847439539</v>
      </c>
      <c r="J39" s="60">
        <v>24.211120399911266</v>
      </c>
      <c r="K39" s="60">
        <v>11.066755862439507</v>
      </c>
      <c r="L39" s="60">
        <v>14.490145647546086</v>
      </c>
      <c r="M39" s="60">
        <v>21.830314235010789</v>
      </c>
      <c r="N39" s="60">
        <v>10.286746457408441</v>
      </c>
      <c r="O39" s="67">
        <v>13.267534471643501</v>
      </c>
    </row>
    <row r="40" spans="1:15" s="62" customFormat="1" ht="13.5" customHeight="1" x14ac:dyDescent="0.2">
      <c r="A40" s="55"/>
      <c r="B40" s="243"/>
      <c r="C40" s="50" t="s">
        <v>40</v>
      </c>
      <c r="D40" s="52">
        <v>248394.98299999995</v>
      </c>
      <c r="E40" s="52">
        <v>639313.93150000006</v>
      </c>
      <c r="F40" s="52">
        <v>887708.91449999996</v>
      </c>
      <c r="G40" s="59">
        <v>13.093213773847822</v>
      </c>
      <c r="H40" s="59">
        <v>11.088822153781067</v>
      </c>
      <c r="I40" s="59">
        <v>11.642488055948292</v>
      </c>
      <c r="J40" s="59">
        <v>22.94585370268824</v>
      </c>
      <c r="K40" s="59">
        <v>11.069093662701079</v>
      </c>
      <c r="L40" s="59">
        <v>14.182584654549885</v>
      </c>
      <c r="M40" s="59">
        <v>21.504284809610624</v>
      </c>
      <c r="N40" s="59">
        <v>10.692180940964604</v>
      </c>
      <c r="O40" s="65">
        <v>13.500424299492252</v>
      </c>
    </row>
    <row r="41" spans="1:15" s="62" customFormat="1" ht="13.5" customHeight="1" x14ac:dyDescent="0.2">
      <c r="A41" s="55"/>
      <c r="B41" s="243"/>
      <c r="C41" s="45" t="s">
        <v>41</v>
      </c>
      <c r="D41" s="47">
        <v>240372.054</v>
      </c>
      <c r="E41" s="47">
        <v>645457.92300000018</v>
      </c>
      <c r="F41" s="47">
        <v>885829.97700000019</v>
      </c>
      <c r="G41" s="60">
        <v>13.740344609905009</v>
      </c>
      <c r="H41" s="60">
        <v>9.8096350808197599</v>
      </c>
      <c r="I41" s="60">
        <v>10.849129834245659</v>
      </c>
      <c r="J41" s="60">
        <v>22.037318161553571</v>
      </c>
      <c r="K41" s="60">
        <v>10.946116600339707</v>
      </c>
      <c r="L41" s="60">
        <v>13.856176727283412</v>
      </c>
      <c r="M41" s="60">
        <v>20.995840298520619</v>
      </c>
      <c r="N41" s="60">
        <v>10.746557405865587</v>
      </c>
      <c r="O41" s="67">
        <v>13.422687591815176</v>
      </c>
    </row>
    <row r="42" spans="1:15" s="62" customFormat="1" ht="13.5" customHeight="1" x14ac:dyDescent="0.2">
      <c r="A42" s="55"/>
      <c r="B42" s="243"/>
      <c r="C42" s="50" t="s">
        <v>42</v>
      </c>
      <c r="D42" s="52">
        <v>225683.69699999993</v>
      </c>
      <c r="E42" s="52">
        <v>658170.69849999994</v>
      </c>
      <c r="F42" s="52">
        <v>883854.39549999987</v>
      </c>
      <c r="G42" s="59">
        <v>20.849146152224705</v>
      </c>
      <c r="H42" s="59">
        <v>14.769516499646755</v>
      </c>
      <c r="I42" s="59">
        <v>16.262979432333438</v>
      </c>
      <c r="J42" s="59">
        <v>21.942006519286792</v>
      </c>
      <c r="K42" s="59">
        <v>11.278665867321649</v>
      </c>
      <c r="L42" s="59">
        <v>14.06126823099234</v>
      </c>
      <c r="M42" s="59">
        <v>21.942006519286792</v>
      </c>
      <c r="N42" s="59">
        <v>11.278665867321649</v>
      </c>
      <c r="O42" s="65">
        <v>14.06126823099234</v>
      </c>
    </row>
    <row r="43" spans="1:15" s="62" customFormat="1" ht="13.5" customHeight="1" x14ac:dyDescent="0.2">
      <c r="A43" s="55">
        <v>2012</v>
      </c>
      <c r="B43" s="243"/>
      <c r="C43" s="45" t="s">
        <v>43</v>
      </c>
      <c r="D43" s="47">
        <v>229868.60600000003</v>
      </c>
      <c r="E43" s="47">
        <v>593415.1115</v>
      </c>
      <c r="F43" s="47">
        <v>823283.71750000003</v>
      </c>
      <c r="G43" s="60">
        <v>15.672832392607148</v>
      </c>
      <c r="H43" s="60">
        <v>10.263639650447629</v>
      </c>
      <c r="I43" s="60">
        <v>11.722357556910339</v>
      </c>
      <c r="J43" s="60">
        <v>15.672832392607148</v>
      </c>
      <c r="K43" s="60">
        <v>10.263639650447629</v>
      </c>
      <c r="L43" s="60">
        <v>11.722357556910339</v>
      </c>
      <c r="M43" s="60">
        <v>21.424755008931299</v>
      </c>
      <c r="N43" s="60">
        <v>11.446452188709813</v>
      </c>
      <c r="O43" s="67">
        <v>14.067976003000226</v>
      </c>
    </row>
    <row r="44" spans="1:15" s="62" customFormat="1" ht="13.5" customHeight="1" x14ac:dyDescent="0.2">
      <c r="A44" s="55"/>
      <c r="B44" s="243"/>
      <c r="C44" s="50" t="s">
        <v>44</v>
      </c>
      <c r="D44" s="52">
        <v>256366.95800000007</v>
      </c>
      <c r="E44" s="52">
        <v>590248.10149999999</v>
      </c>
      <c r="F44" s="52">
        <v>846615.05950000009</v>
      </c>
      <c r="G44" s="59">
        <v>22.232585571453839</v>
      </c>
      <c r="H44" s="59">
        <v>14.238188350732202</v>
      </c>
      <c r="I44" s="59">
        <v>16.546389266011289</v>
      </c>
      <c r="J44" s="59">
        <v>19.041149265625208</v>
      </c>
      <c r="K44" s="59">
        <v>12.210416341643352</v>
      </c>
      <c r="L44" s="59">
        <v>14.117094866634801</v>
      </c>
      <c r="M44" s="59">
        <v>21.846405442650706</v>
      </c>
      <c r="N44" s="59">
        <v>12.8154161106484</v>
      </c>
      <c r="O44" s="65">
        <v>15.21431533015793</v>
      </c>
    </row>
    <row r="45" spans="1:15" s="62" customFormat="1" ht="13.5" customHeight="1" x14ac:dyDescent="0.2">
      <c r="A45" s="55"/>
      <c r="B45" s="243"/>
      <c r="C45" s="45" t="s">
        <v>45</v>
      </c>
      <c r="D45" s="47">
        <v>284100.2300000001</v>
      </c>
      <c r="E45" s="47">
        <v>666352.66200000013</v>
      </c>
      <c r="F45" s="47">
        <v>950452.89200000023</v>
      </c>
      <c r="G45" s="60">
        <v>16.141084330385993</v>
      </c>
      <c r="H45" s="60">
        <v>-0.55481119997789108</v>
      </c>
      <c r="I45" s="60">
        <v>3.9102049322862911</v>
      </c>
      <c r="J45" s="60">
        <v>17.954900386486131</v>
      </c>
      <c r="K45" s="60">
        <v>7.2516084917609192</v>
      </c>
      <c r="L45" s="60">
        <v>10.191073487356306</v>
      </c>
      <c r="M45" s="60">
        <v>20.90103442341784</v>
      </c>
      <c r="N45" s="60">
        <v>11.051035257379226</v>
      </c>
      <c r="O45" s="67">
        <v>13.6789759771722</v>
      </c>
    </row>
    <row r="46" spans="1:15" s="62" customFormat="1" ht="13.5" customHeight="1" x14ac:dyDescent="0.2">
      <c r="A46" s="55"/>
      <c r="B46" s="243"/>
      <c r="C46" s="50" t="s">
        <v>33</v>
      </c>
      <c r="D46" s="52">
        <v>241294.391</v>
      </c>
      <c r="E46" s="52">
        <v>548247.59750000015</v>
      </c>
      <c r="F46" s="52">
        <v>789541.98850000021</v>
      </c>
      <c r="G46" s="59">
        <v>12.072164205505359</v>
      </c>
      <c r="H46" s="59">
        <v>-2.3642888900392762</v>
      </c>
      <c r="I46" s="59">
        <v>1.6368721598739739</v>
      </c>
      <c r="J46" s="59">
        <v>16.496356823341245</v>
      </c>
      <c r="K46" s="59">
        <v>4.8900683131979861</v>
      </c>
      <c r="L46" s="59">
        <v>8.0847408474910623</v>
      </c>
      <c r="M46" s="59">
        <v>20.015735810922536</v>
      </c>
      <c r="N46" s="59">
        <v>10.017314374458294</v>
      </c>
      <c r="O46" s="65">
        <v>12.701574329011706</v>
      </c>
    </row>
    <row r="47" spans="1:15" s="62" customFormat="1" ht="13.5" customHeight="1" x14ac:dyDescent="0.2">
      <c r="A47" s="55"/>
      <c r="B47" s="243"/>
      <c r="C47" s="45" t="s">
        <v>35</v>
      </c>
      <c r="D47" s="47">
        <v>285787.16599999997</v>
      </c>
      <c r="E47" s="47">
        <v>618903.39850000013</v>
      </c>
      <c r="F47" s="47">
        <v>904690.56450000009</v>
      </c>
      <c r="G47" s="60">
        <v>16.931005889937637</v>
      </c>
      <c r="H47" s="60">
        <v>-1.0974947313990242</v>
      </c>
      <c r="I47" s="60">
        <v>3.9661661607343746</v>
      </c>
      <c r="J47" s="60">
        <v>16.591820942778938</v>
      </c>
      <c r="K47" s="60">
        <v>3.6034768255411365</v>
      </c>
      <c r="L47" s="60">
        <v>7.1943352897916952</v>
      </c>
      <c r="M47" s="60">
        <v>18.969785848474643</v>
      </c>
      <c r="N47" s="60">
        <v>8.9833874121773931</v>
      </c>
      <c r="O47" s="67">
        <v>11.69199429796879</v>
      </c>
    </row>
    <row r="48" spans="1:15" s="62" customFormat="1" ht="13.5" customHeight="1" x14ac:dyDescent="0.2">
      <c r="A48" s="55"/>
      <c r="B48" s="243"/>
      <c r="C48" s="50" t="s">
        <v>36</v>
      </c>
      <c r="D48" s="52">
        <v>273137.27799999993</v>
      </c>
      <c r="E48" s="52">
        <v>606082.00749999995</v>
      </c>
      <c r="F48" s="52">
        <v>879219.28549999988</v>
      </c>
      <c r="G48" s="59">
        <v>16.611596305022644</v>
      </c>
      <c r="H48" s="59">
        <v>5.7958322595388836</v>
      </c>
      <c r="I48" s="59">
        <v>8.9346438897863294</v>
      </c>
      <c r="J48" s="59">
        <v>16.595259620942855</v>
      </c>
      <c r="K48" s="59">
        <v>3.9638546042560279</v>
      </c>
      <c r="L48" s="59">
        <v>7.4850184506328077</v>
      </c>
      <c r="M48" s="59">
        <v>18.562984962799305</v>
      </c>
      <c r="N48" s="59">
        <v>8.5689516763917055</v>
      </c>
      <c r="O48" s="65">
        <v>11.295363521930739</v>
      </c>
    </row>
    <row r="49" spans="1:15" s="62" customFormat="1" ht="13.5" customHeight="1" x14ac:dyDescent="0.2">
      <c r="A49" s="55"/>
      <c r="B49" s="243"/>
      <c r="C49" s="45" t="s">
        <v>37</v>
      </c>
      <c r="D49" s="47">
        <v>275821.10599999991</v>
      </c>
      <c r="E49" s="47">
        <v>603811.45499999996</v>
      </c>
      <c r="F49" s="47">
        <v>879632.56099999987</v>
      </c>
      <c r="G49" s="60">
        <v>12.00760167228762</v>
      </c>
      <c r="H49" s="60">
        <v>-0.27498889601729104</v>
      </c>
      <c r="I49" s="60">
        <v>3.2761589417090562</v>
      </c>
      <c r="J49" s="60">
        <v>15.88620014384577</v>
      </c>
      <c r="K49" s="60">
        <v>3.3364327301629544</v>
      </c>
      <c r="L49" s="60">
        <v>6.8543178262492148</v>
      </c>
      <c r="M49" s="60">
        <v>17.667158799134782</v>
      </c>
      <c r="N49" s="60">
        <v>7.7176667395123104</v>
      </c>
      <c r="O49" s="67">
        <v>10.450807237475516</v>
      </c>
    </row>
    <row r="50" spans="1:15" s="62" customFormat="1" ht="13.5" customHeight="1" x14ac:dyDescent="0.2">
      <c r="A50" s="55"/>
      <c r="B50" s="243"/>
      <c r="C50" s="50" t="s">
        <v>38</v>
      </c>
      <c r="D50" s="52">
        <v>283274.85499999986</v>
      </c>
      <c r="E50" s="52">
        <v>623188.12500000012</v>
      </c>
      <c r="F50" s="52">
        <v>906462.98</v>
      </c>
      <c r="G50" s="59">
        <v>6.1744140576757616</v>
      </c>
      <c r="H50" s="59">
        <v>-4.0879351309781384</v>
      </c>
      <c r="I50" s="59">
        <v>-1.1006384471996284</v>
      </c>
      <c r="J50" s="59">
        <v>14.493176427653424</v>
      </c>
      <c r="K50" s="59">
        <v>2.3187865541225818</v>
      </c>
      <c r="L50" s="59">
        <v>5.7496689475967031</v>
      </c>
      <c r="M50" s="59">
        <v>15.565073263043885</v>
      </c>
      <c r="N50" s="59">
        <v>5.7409723980677398</v>
      </c>
      <c r="O50" s="65">
        <v>8.456099592831464</v>
      </c>
    </row>
    <row r="51" spans="1:15" s="62" customFormat="1" ht="13.5" customHeight="1" x14ac:dyDescent="0.2">
      <c r="A51" s="55"/>
      <c r="B51" s="243"/>
      <c r="C51" s="45" t="s">
        <v>39</v>
      </c>
      <c r="D51" s="47">
        <v>281340.12499999994</v>
      </c>
      <c r="E51" s="47">
        <v>581406.53099999996</v>
      </c>
      <c r="F51" s="47">
        <v>862746.65599999996</v>
      </c>
      <c r="G51" s="60">
        <v>6.4322981894676019</v>
      </c>
      <c r="H51" s="60">
        <v>-11.060771199436886</v>
      </c>
      <c r="I51" s="60">
        <v>-6.0239301123505129</v>
      </c>
      <c r="J51" s="60">
        <v>13.490170939247804</v>
      </c>
      <c r="K51" s="60">
        <v>0.69729778439220524</v>
      </c>
      <c r="L51" s="60">
        <v>4.3120390791837195</v>
      </c>
      <c r="M51" s="60">
        <v>13.978828357112789</v>
      </c>
      <c r="N51" s="60">
        <v>3.4188018580906316</v>
      </c>
      <c r="O51" s="67">
        <v>6.3517606367092299</v>
      </c>
    </row>
    <row r="52" spans="1:15" s="62" customFormat="1" ht="13.5" customHeight="1" x14ac:dyDescent="0.2">
      <c r="A52" s="55"/>
      <c r="B52" s="243"/>
      <c r="C52" s="50" t="s">
        <v>40</v>
      </c>
      <c r="D52" s="52">
        <v>280680.18099999998</v>
      </c>
      <c r="E52" s="52">
        <v>626110.46750000003</v>
      </c>
      <c r="F52" s="52">
        <v>906790.64850000001</v>
      </c>
      <c r="G52" s="59">
        <v>12.997524189125855</v>
      </c>
      <c r="H52" s="59">
        <v>-2.0652551664283578</v>
      </c>
      <c r="I52" s="59">
        <v>2.1495485387513042</v>
      </c>
      <c r="J52" s="59">
        <v>13.438598540032757</v>
      </c>
      <c r="K52" s="59">
        <v>0.40456875000451475</v>
      </c>
      <c r="L52" s="59">
        <v>4.0836752375932122</v>
      </c>
      <c r="M52" s="59">
        <v>13.96105894154816</v>
      </c>
      <c r="N52" s="59">
        <v>2.3179640803610937</v>
      </c>
      <c r="O52" s="65">
        <v>5.5552948532701549</v>
      </c>
    </row>
    <row r="53" spans="1:15" s="62" customFormat="1" ht="13.5" customHeight="1" x14ac:dyDescent="0.2">
      <c r="A53" s="55"/>
      <c r="B53" s="243"/>
      <c r="C53" s="45" t="s">
        <v>41</v>
      </c>
      <c r="D53" s="47">
        <v>280720.19499999983</v>
      </c>
      <c r="E53" s="47">
        <v>634349.39449999994</v>
      </c>
      <c r="F53" s="47">
        <v>915069.58949999977</v>
      </c>
      <c r="G53" s="60">
        <v>16.785703798994803</v>
      </c>
      <c r="H53" s="60">
        <v>-1.7210306209224768</v>
      </c>
      <c r="I53" s="60">
        <v>3.3008154227320858</v>
      </c>
      <c r="J53" s="60">
        <v>13.746481295399676</v>
      </c>
      <c r="K53" s="60">
        <v>0.19914531818984926</v>
      </c>
      <c r="L53" s="60">
        <v>4.0090431109243525</v>
      </c>
      <c r="M53" s="60">
        <v>14.220212806209332</v>
      </c>
      <c r="N53" s="60">
        <v>1.3512917638957731</v>
      </c>
      <c r="O53" s="67">
        <v>4.9357737226513478</v>
      </c>
    </row>
    <row r="54" spans="1:15" s="62" customFormat="1" ht="13.5" customHeight="1" x14ac:dyDescent="0.2">
      <c r="A54" s="55"/>
      <c r="B54" s="243"/>
      <c r="C54" s="50" t="s">
        <v>42</v>
      </c>
      <c r="D54" s="52">
        <v>231441.67899999997</v>
      </c>
      <c r="E54" s="52">
        <v>600043.53650000005</v>
      </c>
      <c r="F54" s="52">
        <v>831485.21550000005</v>
      </c>
      <c r="G54" s="59">
        <v>2.551350441587303</v>
      </c>
      <c r="H54" s="59">
        <v>-8.8316240957663723</v>
      </c>
      <c r="I54" s="59">
        <v>-5.9250913121696556</v>
      </c>
      <c r="J54" s="59">
        <v>12.85648938506894</v>
      </c>
      <c r="K54" s="59">
        <v>-0.61096780183635246</v>
      </c>
      <c r="L54" s="59">
        <v>3.1461828602414386</v>
      </c>
      <c r="M54" s="59">
        <v>12.85648938506894</v>
      </c>
      <c r="N54" s="59">
        <v>-0.61096780183635246</v>
      </c>
      <c r="O54" s="65">
        <v>3.1461828602414386</v>
      </c>
    </row>
    <row r="55" spans="1:15" s="62" customFormat="1" ht="13.5" customHeight="1" x14ac:dyDescent="0.2">
      <c r="A55" s="55">
        <v>2013</v>
      </c>
      <c r="B55" s="243"/>
      <c r="C55" s="45" t="s">
        <v>43</v>
      </c>
      <c r="D55" s="47">
        <v>253192.878</v>
      </c>
      <c r="E55" s="47">
        <v>543948.68700000003</v>
      </c>
      <c r="F55" s="47">
        <v>797141.56500000006</v>
      </c>
      <c r="G55" s="60">
        <v>10.146784463468663</v>
      </c>
      <c r="H55" s="60">
        <v>-8.3358889150904218</v>
      </c>
      <c r="I55" s="60">
        <v>-3.1753515761715505</v>
      </c>
      <c r="J55" s="60">
        <v>10.146784463468663</v>
      </c>
      <c r="K55" s="60">
        <v>-8.3358889150904218</v>
      </c>
      <c r="L55" s="60">
        <v>-3.1753515761715505</v>
      </c>
      <c r="M55" s="60">
        <v>12.444451768483319</v>
      </c>
      <c r="N55" s="60">
        <v>-2.0227982887819707</v>
      </c>
      <c r="O55" s="67">
        <v>2.0232085815020469</v>
      </c>
    </row>
    <row r="56" spans="1:15" s="62" customFormat="1" ht="13.5" customHeight="1" x14ac:dyDescent="0.2">
      <c r="A56" s="55"/>
      <c r="B56" s="243"/>
      <c r="C56" s="50" t="s">
        <v>44</v>
      </c>
      <c r="D56" s="52">
        <v>263020.25199999998</v>
      </c>
      <c r="E56" s="52">
        <v>563900.87699999998</v>
      </c>
      <c r="F56" s="52">
        <v>826921.12899999996</v>
      </c>
      <c r="G56" s="59">
        <v>2.5952228992005786</v>
      </c>
      <c r="H56" s="59">
        <v>-4.4637542133627761</v>
      </c>
      <c r="I56" s="59">
        <v>-2.3261965729301863</v>
      </c>
      <c r="J56" s="59">
        <v>6.1652351698404004</v>
      </c>
      <c r="K56" s="59">
        <v>-6.4050017071874663</v>
      </c>
      <c r="L56" s="59">
        <v>-2.7448420006837182</v>
      </c>
      <c r="M56" s="59">
        <v>10.874849539979124</v>
      </c>
      <c r="N56" s="59">
        <v>-3.3411491608381851</v>
      </c>
      <c r="O56" s="65">
        <v>0.65241188389188665</v>
      </c>
    </row>
    <row r="57" spans="1:15" s="62" customFormat="1" ht="13.5" customHeight="1" x14ac:dyDescent="0.2">
      <c r="A57" s="55"/>
      <c r="B57" s="243"/>
      <c r="C57" s="45" t="s">
        <v>45</v>
      </c>
      <c r="D57" s="47">
        <v>261014.30500000002</v>
      </c>
      <c r="E57" s="47">
        <v>547093.95800000033</v>
      </c>
      <c r="F57" s="47">
        <v>808108.26300000038</v>
      </c>
      <c r="G57" s="60">
        <v>-8.125978989879755</v>
      </c>
      <c r="H57" s="60">
        <v>-17.897235323117798</v>
      </c>
      <c r="I57" s="60">
        <v>-14.976505432107203</v>
      </c>
      <c r="J57" s="60">
        <v>0.89462816782986465</v>
      </c>
      <c r="K57" s="60">
        <v>-10.544361031496535</v>
      </c>
      <c r="L57" s="60">
        <v>-7.1815059873934501</v>
      </c>
      <c r="M57" s="60">
        <v>8.6129795136561853</v>
      </c>
      <c r="N57" s="60">
        <v>-4.8911920705856602</v>
      </c>
      <c r="O57" s="67">
        <v>-1.0594419305298715</v>
      </c>
    </row>
    <row r="58" spans="1:15" s="62" customFormat="1" ht="13.5" customHeight="1" x14ac:dyDescent="0.2">
      <c r="A58" s="55"/>
      <c r="B58" s="243"/>
      <c r="C58" s="50" t="s">
        <v>33</v>
      </c>
      <c r="D58" s="52">
        <v>285049.92999999988</v>
      </c>
      <c r="E58" s="52">
        <v>632800.53050000011</v>
      </c>
      <c r="F58" s="52">
        <v>917850.46050000004</v>
      </c>
      <c r="G58" s="59">
        <v>18.133674313216773</v>
      </c>
      <c r="H58" s="59">
        <v>15.422399183427331</v>
      </c>
      <c r="I58" s="59">
        <v>16.251000436818444</v>
      </c>
      <c r="J58" s="59">
        <v>5.0064915767612916</v>
      </c>
      <c r="K58" s="59">
        <v>-4.6083101905726807</v>
      </c>
      <c r="L58" s="59">
        <v>-1.7558389209091985</v>
      </c>
      <c r="M58" s="59">
        <v>9.1335908474953271</v>
      </c>
      <c r="N58" s="59">
        <v>-3.5865565151664782</v>
      </c>
      <c r="O58" s="65">
        <v>5.0026331757663911E-2</v>
      </c>
    </row>
    <row r="59" spans="1:15" s="62" customFormat="1" ht="13.5" customHeight="1" x14ac:dyDescent="0.2">
      <c r="A59" s="55"/>
      <c r="B59" s="243"/>
      <c r="C59" s="45" t="s">
        <v>35</v>
      </c>
      <c r="D59" s="47">
        <v>295194.81999999995</v>
      </c>
      <c r="E59" s="47">
        <v>606450.7555000002</v>
      </c>
      <c r="F59" s="47">
        <v>901645.57550000015</v>
      </c>
      <c r="G59" s="60">
        <v>3.2918392143613602</v>
      </c>
      <c r="H59" s="60">
        <v>-2.0120495428172802</v>
      </c>
      <c r="I59" s="60">
        <v>-0.33657795488147713</v>
      </c>
      <c r="J59" s="60">
        <v>4.6287984320320561</v>
      </c>
      <c r="K59" s="60">
        <v>-4.0757461637924877</v>
      </c>
      <c r="L59" s="60">
        <v>-1.4582454707729369</v>
      </c>
      <c r="M59" s="60">
        <v>7.9511026289344642</v>
      </c>
      <c r="N59" s="60">
        <v>-3.6649119630668139</v>
      </c>
      <c r="O59" s="67">
        <v>-0.30901303846353301</v>
      </c>
    </row>
    <row r="60" spans="1:15" s="62" customFormat="1" ht="13.5" customHeight="1" x14ac:dyDescent="0.2">
      <c r="A60" s="55"/>
      <c r="B60" s="243"/>
      <c r="C60" s="50" t="s">
        <v>36</v>
      </c>
      <c r="D60" s="52">
        <v>286423.87700000004</v>
      </c>
      <c r="E60" s="52">
        <v>578386.84500000009</v>
      </c>
      <c r="F60" s="52">
        <v>864810.72200000007</v>
      </c>
      <c r="G60" s="59">
        <v>4.8644399978241353</v>
      </c>
      <c r="H60" s="59">
        <v>-4.5695404511739923</v>
      </c>
      <c r="I60" s="59">
        <v>-1.638790656395372</v>
      </c>
      <c r="J60" s="59">
        <v>4.6697791751884239</v>
      </c>
      <c r="K60" s="59">
        <v>-4.1583460190671531</v>
      </c>
      <c r="L60" s="59">
        <v>-1.4888085848518813</v>
      </c>
      <c r="M60" s="59">
        <v>7.0134006969511091</v>
      </c>
      <c r="N60" s="59">
        <v>-4.4633114930451825</v>
      </c>
      <c r="O60" s="65">
        <v>-1.127970729143783</v>
      </c>
    </row>
    <row r="61" spans="1:15" s="62" customFormat="1" ht="13.5" customHeight="1" x14ac:dyDescent="0.2">
      <c r="A61" s="55"/>
      <c r="B61" s="243"/>
      <c r="C61" s="45" t="s">
        <v>37</v>
      </c>
      <c r="D61" s="47">
        <v>329603.88100000005</v>
      </c>
      <c r="E61" s="47">
        <v>650872.70600000001</v>
      </c>
      <c r="F61" s="47">
        <v>980476.58700000006</v>
      </c>
      <c r="G61" s="60">
        <v>19.499151381112995</v>
      </c>
      <c r="H61" s="60">
        <v>7.794030836993656</v>
      </c>
      <c r="I61" s="60">
        <v>11.464335277147669</v>
      </c>
      <c r="J61" s="60">
        <v>6.8850670852214364</v>
      </c>
      <c r="K61" s="60">
        <v>-2.4510171685724202</v>
      </c>
      <c r="L61" s="60">
        <v>0.3872311033614011</v>
      </c>
      <c r="M61" s="60">
        <v>7.7294504842932952</v>
      </c>
      <c r="N61" s="60">
        <v>-3.8123158230986007</v>
      </c>
      <c r="O61" s="67">
        <v>-0.43462653152120367</v>
      </c>
    </row>
    <row r="62" spans="1:15" s="62" customFormat="1" ht="13.5" customHeight="1" x14ac:dyDescent="0.2">
      <c r="A62" s="55"/>
      <c r="B62" s="243"/>
      <c r="C62" s="50" t="s">
        <v>38</v>
      </c>
      <c r="D62" s="52">
        <v>293518.31500000006</v>
      </c>
      <c r="E62" s="52">
        <v>576904.82250000001</v>
      </c>
      <c r="F62" s="52">
        <v>870423.13750000007</v>
      </c>
      <c r="G62" s="59">
        <v>3.6160851622358763</v>
      </c>
      <c r="H62" s="59">
        <v>-7.4268588638463058</v>
      </c>
      <c r="I62" s="59">
        <v>-3.9758758267215768</v>
      </c>
      <c r="J62" s="59">
        <v>6.4502444037075861</v>
      </c>
      <c r="K62" s="59">
        <v>-3.0903422429282159</v>
      </c>
      <c r="L62" s="59">
        <v>-0.17939527367074959</v>
      </c>
      <c r="M62" s="59">
        <v>7.4880665790648209</v>
      </c>
      <c r="N62" s="59">
        <v>-4.0907479126223052</v>
      </c>
      <c r="O62" s="65">
        <v>-0.68090729273639283</v>
      </c>
    </row>
    <row r="63" spans="1:15" s="62" customFormat="1" ht="13.5" customHeight="1" x14ac:dyDescent="0.2">
      <c r="A63" s="55"/>
      <c r="B63" s="243"/>
      <c r="C63" s="45" t="s">
        <v>39</v>
      </c>
      <c r="D63" s="47">
        <v>336487.516</v>
      </c>
      <c r="E63" s="47">
        <v>644855.02300000016</v>
      </c>
      <c r="F63" s="47">
        <v>981342.53900000011</v>
      </c>
      <c r="G63" s="60">
        <v>19.601679994988302</v>
      </c>
      <c r="H63" s="60">
        <v>10.912930732111121</v>
      </c>
      <c r="I63" s="60">
        <v>13.746316160743262</v>
      </c>
      <c r="J63" s="60">
        <v>7.9848942512414709</v>
      </c>
      <c r="K63" s="60">
        <v>-1.5914262810708522</v>
      </c>
      <c r="L63" s="60">
        <v>1.3525317602851317</v>
      </c>
      <c r="M63" s="60">
        <v>8.6677797175396734</v>
      </c>
      <c r="N63" s="60">
        <v>-2.2900224524354087</v>
      </c>
      <c r="O63" s="67">
        <v>0.97167677741572334</v>
      </c>
    </row>
    <row r="64" spans="1:15" s="62" customFormat="1" ht="13.5" customHeight="1" x14ac:dyDescent="0.2">
      <c r="A64" s="55"/>
      <c r="B64" s="243"/>
      <c r="C64" s="50" t="s">
        <v>40</v>
      </c>
      <c r="D64" s="52">
        <v>344711.63400000008</v>
      </c>
      <c r="E64" s="52">
        <v>688061.65399999986</v>
      </c>
      <c r="F64" s="52">
        <v>1032773.2879999999</v>
      </c>
      <c r="G64" s="59">
        <v>22.812958425447263</v>
      </c>
      <c r="H64" s="59">
        <v>9.8946096121607781</v>
      </c>
      <c r="I64" s="59">
        <v>13.893244235414073</v>
      </c>
      <c r="J64" s="59">
        <v>9.5311247887416499</v>
      </c>
      <c r="K64" s="59">
        <v>-0.40426785543009203</v>
      </c>
      <c r="L64" s="59">
        <v>2.6522498608774185</v>
      </c>
      <c r="M64" s="59">
        <v>9.5845102769593638</v>
      </c>
      <c r="N64" s="59">
        <v>-1.273200266152557</v>
      </c>
      <c r="O64" s="65">
        <v>1.986167394139045</v>
      </c>
    </row>
    <row r="65" spans="1:15" s="62" customFormat="1" ht="13.5" customHeight="1" x14ac:dyDescent="0.2">
      <c r="A65" s="55"/>
      <c r="B65" s="243"/>
      <c r="C65" s="45" t="s">
        <v>41</v>
      </c>
      <c r="D65" s="47">
        <v>324795.02099999995</v>
      </c>
      <c r="E65" s="47">
        <v>653867.30300000019</v>
      </c>
      <c r="F65" s="47">
        <v>978662.32400000014</v>
      </c>
      <c r="G65" s="60">
        <v>15.700625314826439</v>
      </c>
      <c r="H65" s="60">
        <v>3.0768388319160351</v>
      </c>
      <c r="I65" s="60">
        <v>6.9494970906800404</v>
      </c>
      <c r="J65" s="60">
        <v>10.113788152246926</v>
      </c>
      <c r="K65" s="60">
        <v>-7.4291761428511904E-2</v>
      </c>
      <c r="L65" s="60">
        <v>3.0591284206249298</v>
      </c>
      <c r="M65" s="60">
        <v>9.5801174240706786</v>
      </c>
      <c r="N65" s="60">
        <v>-0.85845443106629205</v>
      </c>
      <c r="O65" s="67">
        <v>2.3063344463460851</v>
      </c>
    </row>
    <row r="66" spans="1:15" s="62" customFormat="1" ht="13.5" customHeight="1" x14ac:dyDescent="0.2">
      <c r="A66" s="55"/>
      <c r="B66" s="243"/>
      <c r="C66" s="50" t="s">
        <v>42</v>
      </c>
      <c r="D66" s="52">
        <v>289822.35000000003</v>
      </c>
      <c r="E66" s="52">
        <v>616058.41749999998</v>
      </c>
      <c r="F66" s="52">
        <v>905880.76750000007</v>
      </c>
      <c r="G66" s="59">
        <v>25.22478719142029</v>
      </c>
      <c r="H66" s="59">
        <v>2.6689531718670452</v>
      </c>
      <c r="I66" s="59">
        <v>8.9473090577158985</v>
      </c>
      <c r="J66" s="59">
        <v>11.205391628477585</v>
      </c>
      <c r="K66" s="59">
        <v>0.1514392641028337</v>
      </c>
      <c r="L66" s="59">
        <v>3.5255860492789708</v>
      </c>
      <c r="M66" s="59">
        <v>11.205391628477585</v>
      </c>
      <c r="N66" s="59">
        <v>0.1514392641028337</v>
      </c>
      <c r="O66" s="65">
        <v>3.5255860492789708</v>
      </c>
    </row>
    <row r="67" spans="1:15" s="62" customFormat="1" ht="13.5" customHeight="1" x14ac:dyDescent="0.2">
      <c r="A67" s="55">
        <v>2014</v>
      </c>
      <c r="B67" s="243"/>
      <c r="C67" s="45" t="s">
        <v>43</v>
      </c>
      <c r="D67" s="47">
        <v>286549.701</v>
      </c>
      <c r="E67" s="47">
        <v>523852.84150000004</v>
      </c>
      <c r="F67" s="47">
        <v>810402.54249999998</v>
      </c>
      <c r="G67" s="60">
        <v>13.174471281929186</v>
      </c>
      <c r="H67" s="60">
        <v>-3.6944377255202454</v>
      </c>
      <c r="I67" s="60">
        <v>1.663566182250193</v>
      </c>
      <c r="J67" s="60">
        <v>13.174471281929186</v>
      </c>
      <c r="K67" s="60">
        <v>-3.6944377255202454</v>
      </c>
      <c r="L67" s="60">
        <v>1.663566182250193</v>
      </c>
      <c r="M67" s="60">
        <v>11.43528360092742</v>
      </c>
      <c r="N67" s="60">
        <v>0.55799377087508617</v>
      </c>
      <c r="O67" s="67">
        <v>3.910737679071687</v>
      </c>
    </row>
    <row r="68" spans="1:15" s="62" customFormat="1" ht="13.5" customHeight="1" x14ac:dyDescent="0.2">
      <c r="A68" s="55"/>
      <c r="B68" s="243"/>
      <c r="C68" s="50" t="s">
        <v>44</v>
      </c>
      <c r="D68" s="52">
        <v>327217.11400000012</v>
      </c>
      <c r="E68" s="52">
        <v>601112.31700000004</v>
      </c>
      <c r="F68" s="52">
        <v>928329.4310000001</v>
      </c>
      <c r="G68" s="59">
        <v>24.407573755955553</v>
      </c>
      <c r="H68" s="59">
        <v>6.5989328120871278</v>
      </c>
      <c r="I68" s="59">
        <v>12.26335843209543</v>
      </c>
      <c r="J68" s="59">
        <v>18.897947249036491</v>
      </c>
      <c r="K68" s="59">
        <v>1.544938505748263</v>
      </c>
      <c r="L68" s="59">
        <v>7.0606436514820956</v>
      </c>
      <c r="M68" s="59">
        <v>13.191191927713604</v>
      </c>
      <c r="N68" s="59">
        <v>1.4407908471735169</v>
      </c>
      <c r="O68" s="65">
        <v>5.0769635349167288</v>
      </c>
    </row>
    <row r="69" spans="1:15" s="62" customFormat="1" ht="13.5" customHeight="1" x14ac:dyDescent="0.2">
      <c r="A69" s="55"/>
      <c r="B69" s="243"/>
      <c r="C69" s="45" t="s">
        <v>45</v>
      </c>
      <c r="D69" s="47">
        <v>339876.20400000003</v>
      </c>
      <c r="E69" s="47">
        <v>701596.24599999981</v>
      </c>
      <c r="F69" s="47">
        <v>1041472.4499999998</v>
      </c>
      <c r="G69" s="60">
        <v>30.21363101152636</v>
      </c>
      <c r="H69" s="60">
        <v>28.240539991487054</v>
      </c>
      <c r="I69" s="60">
        <v>28.877837003381785</v>
      </c>
      <c r="J69" s="60">
        <v>22.69806443464006</v>
      </c>
      <c r="K69" s="60">
        <v>10.370014457810584</v>
      </c>
      <c r="L69" s="60">
        <v>14.30958072656567</v>
      </c>
      <c r="M69" s="60">
        <v>16.461268061165924</v>
      </c>
      <c r="N69" s="60">
        <v>5.3223735014225326</v>
      </c>
      <c r="O69" s="67">
        <v>8.7919678310700533</v>
      </c>
    </row>
    <row r="70" spans="1:15" s="62" customFormat="1" ht="13.5" customHeight="1" x14ac:dyDescent="0.2">
      <c r="A70" s="55"/>
      <c r="B70" s="243"/>
      <c r="C70" s="50" t="s">
        <v>33</v>
      </c>
      <c r="D70" s="52">
        <v>321764.06800000003</v>
      </c>
      <c r="E70" s="52">
        <v>635208.36450000026</v>
      </c>
      <c r="F70" s="52">
        <v>956972.43250000034</v>
      </c>
      <c r="G70" s="59">
        <v>12.879897216603482</v>
      </c>
      <c r="H70" s="59">
        <v>0.38050442184326982</v>
      </c>
      <c r="I70" s="59">
        <v>4.2623470471091736</v>
      </c>
      <c r="J70" s="59">
        <v>20.063472029266123</v>
      </c>
      <c r="K70" s="59">
        <v>7.6068700215755456</v>
      </c>
      <c r="L70" s="59">
        <v>11.556804875263154</v>
      </c>
      <c r="M70" s="59">
        <v>16.023590835150216</v>
      </c>
      <c r="N70" s="59">
        <v>4.1158895457859046</v>
      </c>
      <c r="O70" s="65">
        <v>7.829279111516513</v>
      </c>
    </row>
    <row r="71" spans="1:15" s="62" customFormat="1" ht="13.5" customHeight="1" x14ac:dyDescent="0.2">
      <c r="A71" s="55"/>
      <c r="B71" s="243"/>
      <c r="C71" s="45" t="s">
        <v>35</v>
      </c>
      <c r="D71" s="47">
        <v>359090.04199999996</v>
      </c>
      <c r="E71" s="47">
        <v>675323.28609000007</v>
      </c>
      <c r="F71" s="47">
        <v>1034413.32809</v>
      </c>
      <c r="G71" s="60">
        <v>21.645102715555794</v>
      </c>
      <c r="H71" s="60">
        <v>11.356656738471131</v>
      </c>
      <c r="I71" s="60">
        <v>14.72504897685269</v>
      </c>
      <c r="J71" s="60">
        <v>20.407412178393926</v>
      </c>
      <c r="K71" s="60">
        <v>8.3926018531507367</v>
      </c>
      <c r="L71" s="60">
        <v>12.228690345363574</v>
      </c>
      <c r="M71" s="60">
        <v>17.646812295071939</v>
      </c>
      <c r="N71" s="60">
        <v>5.257409753400438</v>
      </c>
      <c r="O71" s="67">
        <v>9.1333160924062611</v>
      </c>
    </row>
    <row r="72" spans="1:15" s="62" customFormat="1" ht="13.5" customHeight="1" x14ac:dyDescent="0.2">
      <c r="A72" s="55"/>
      <c r="B72" s="243"/>
      <c r="C72" s="50" t="s">
        <v>36</v>
      </c>
      <c r="D72" s="52">
        <v>323520.86066000006</v>
      </c>
      <c r="E72" s="52">
        <v>595121.6343733751</v>
      </c>
      <c r="F72" s="52">
        <v>918642.49503337522</v>
      </c>
      <c r="G72" s="59">
        <v>12.951777641079843</v>
      </c>
      <c r="H72" s="59">
        <v>2.8933558081485984</v>
      </c>
      <c r="I72" s="59">
        <v>6.2246884392092028</v>
      </c>
      <c r="J72" s="59">
        <v>19.108381297405884</v>
      </c>
      <c r="K72" s="59">
        <v>7.4766574959893433</v>
      </c>
      <c r="L72" s="59">
        <v>11.213866180659736</v>
      </c>
      <c r="M72" s="59">
        <v>18.301819387902768</v>
      </c>
      <c r="N72" s="59">
        <v>5.8999366291433688</v>
      </c>
      <c r="O72" s="65">
        <v>9.8009286295411329</v>
      </c>
    </row>
    <row r="73" spans="1:15" s="62" customFormat="1" ht="13.5" customHeight="1" x14ac:dyDescent="0.2">
      <c r="A73" s="55"/>
      <c r="B73" s="243"/>
      <c r="C73" s="45" t="s">
        <v>37</v>
      </c>
      <c r="D73" s="47">
        <v>365721.799</v>
      </c>
      <c r="E73" s="47">
        <v>693792.86500000011</v>
      </c>
      <c r="F73" s="47">
        <v>1059514.6640000001</v>
      </c>
      <c r="G73" s="60">
        <v>10.957977160469156</v>
      </c>
      <c r="H73" s="60">
        <v>6.5942477852190251</v>
      </c>
      <c r="I73" s="60">
        <v>8.0611896345057517</v>
      </c>
      <c r="J73" s="60">
        <v>17.747142425937227</v>
      </c>
      <c r="K73" s="60">
        <v>7.337372239928186</v>
      </c>
      <c r="L73" s="60">
        <v>10.706871148915113</v>
      </c>
      <c r="M73" s="60">
        <v>17.475988147091613</v>
      </c>
      <c r="N73" s="60">
        <v>5.8037047929131944</v>
      </c>
      <c r="O73" s="67">
        <v>9.4996826413867836</v>
      </c>
    </row>
    <row r="74" spans="1:15" s="62" customFormat="1" ht="13.5" customHeight="1" x14ac:dyDescent="0.2">
      <c r="A74" s="55"/>
      <c r="B74" s="243"/>
      <c r="C74" s="50" t="s">
        <v>38</v>
      </c>
      <c r="D74" s="52">
        <v>336579.20499999996</v>
      </c>
      <c r="E74" s="52">
        <v>683671.09950000024</v>
      </c>
      <c r="F74" s="52">
        <v>1020250.3045000002</v>
      </c>
      <c r="G74" s="59">
        <v>14.670597301568705</v>
      </c>
      <c r="H74" s="59">
        <v>18.506740251768349</v>
      </c>
      <c r="I74" s="59">
        <v>17.213141579660757</v>
      </c>
      <c r="J74" s="59">
        <v>17.348812003259994</v>
      </c>
      <c r="K74" s="59">
        <v>8.7082594469461725</v>
      </c>
      <c r="L74" s="59">
        <v>11.519688937376912</v>
      </c>
      <c r="M74" s="59">
        <v>18.404614990057098</v>
      </c>
      <c r="N74" s="59">
        <v>7.9841844601614866</v>
      </c>
      <c r="O74" s="65">
        <v>11.305293649051833</v>
      </c>
    </row>
    <row r="75" spans="1:15" s="62" customFormat="1" ht="13.5" customHeight="1" x14ac:dyDescent="0.2">
      <c r="A75" s="55"/>
      <c r="B75" s="243"/>
      <c r="C75" s="45" t="s">
        <v>39</v>
      </c>
      <c r="D75" s="47">
        <v>348877.37999999995</v>
      </c>
      <c r="E75" s="47">
        <v>736965.16</v>
      </c>
      <c r="F75" s="47">
        <v>1085842.54</v>
      </c>
      <c r="G75" s="60">
        <v>3.6821169912288667</v>
      </c>
      <c r="H75" s="60">
        <v>14.283851984510292</v>
      </c>
      <c r="I75" s="60">
        <v>10.64867738297437</v>
      </c>
      <c r="J75" s="60">
        <v>15.582473590473398</v>
      </c>
      <c r="K75" s="60">
        <v>9.3809076732834313</v>
      </c>
      <c r="L75" s="60">
        <v>11.412154555412556</v>
      </c>
      <c r="M75" s="60">
        <v>16.846847804409634</v>
      </c>
      <c r="N75" s="60">
        <v>8.3116438703346773</v>
      </c>
      <c r="O75" s="67">
        <v>11.045877264525245</v>
      </c>
    </row>
    <row r="76" spans="1:15" s="62" customFormat="1" ht="13.5" customHeight="1" x14ac:dyDescent="0.2">
      <c r="A76" s="55"/>
      <c r="B76" s="243"/>
      <c r="C76" s="50" t="s">
        <v>40</v>
      </c>
      <c r="D76" s="52">
        <v>351215.32600000006</v>
      </c>
      <c r="E76" s="52">
        <v>738451.81700000027</v>
      </c>
      <c r="F76" s="52">
        <v>1089667.1430000004</v>
      </c>
      <c r="G76" s="59">
        <v>1.886705106100365</v>
      </c>
      <c r="H76" s="59">
        <v>7.3234953157265181</v>
      </c>
      <c r="I76" s="59">
        <v>5.5088426144499749</v>
      </c>
      <c r="J76" s="59">
        <v>13.981136212733446</v>
      </c>
      <c r="K76" s="59">
        <v>9.1462712033288227</v>
      </c>
      <c r="L76" s="59">
        <v>10.733338382817067</v>
      </c>
      <c r="M76" s="59">
        <v>14.872641023400973</v>
      </c>
      <c r="N76" s="59">
        <v>8.0817188974263559</v>
      </c>
      <c r="O76" s="65">
        <v>10.272160818806725</v>
      </c>
    </row>
    <row r="77" spans="1:15" s="62" customFormat="1" ht="13.5" customHeight="1" x14ac:dyDescent="0.2">
      <c r="A77" s="55"/>
      <c r="B77" s="243"/>
      <c r="C77" s="45" t="s">
        <v>41</v>
      </c>
      <c r="D77" s="47">
        <v>331731.22600000008</v>
      </c>
      <c r="E77" s="47">
        <v>708855.53900000011</v>
      </c>
      <c r="F77" s="47">
        <v>1040586.7650000001</v>
      </c>
      <c r="G77" s="60">
        <v>2.135563833042923</v>
      </c>
      <c r="H77" s="60">
        <v>8.4096934879155327</v>
      </c>
      <c r="I77" s="60">
        <v>6.3274573345075282</v>
      </c>
      <c r="J77" s="60">
        <v>12.805649405616705</v>
      </c>
      <c r="K77" s="60">
        <v>9.0742488056329051</v>
      </c>
      <c r="L77" s="60">
        <v>10.300426492352344</v>
      </c>
      <c r="M77" s="60">
        <v>13.625835948883875</v>
      </c>
      <c r="N77" s="60">
        <v>8.5468221863220748</v>
      </c>
      <c r="O77" s="67">
        <v>10.196170136719161</v>
      </c>
    </row>
    <row r="78" spans="1:15" s="62" customFormat="1" ht="13.5" customHeight="1" x14ac:dyDescent="0.2">
      <c r="A78" s="55"/>
      <c r="B78" s="243"/>
      <c r="C78" s="50" t="s">
        <v>42</v>
      </c>
      <c r="D78" s="52">
        <v>295996.68</v>
      </c>
      <c r="E78" s="52">
        <v>688142.95100000012</v>
      </c>
      <c r="F78" s="52">
        <v>984139.63100000005</v>
      </c>
      <c r="G78" s="59">
        <v>2.1303843544157246</v>
      </c>
      <c r="H78" s="59">
        <v>11.70092501820254</v>
      </c>
      <c r="I78" s="59">
        <v>8.638980570917127</v>
      </c>
      <c r="J78" s="59">
        <v>11.93725931852984</v>
      </c>
      <c r="K78" s="59">
        <v>9.2958209440021164</v>
      </c>
      <c r="L78" s="59">
        <v>10.16191490847001</v>
      </c>
      <c r="M78" s="59">
        <v>11.93725931852984</v>
      </c>
      <c r="N78" s="59">
        <v>9.2958209440021164</v>
      </c>
      <c r="O78" s="65">
        <v>10.16191490847001</v>
      </c>
    </row>
    <row r="79" spans="1:15" s="62" customFormat="1" ht="13.5" customHeight="1" x14ac:dyDescent="0.2">
      <c r="A79" s="55">
        <v>2015</v>
      </c>
      <c r="B79" s="243"/>
      <c r="C79" s="45" t="s">
        <v>43</v>
      </c>
      <c r="D79" s="47">
        <v>284809.44999999995</v>
      </c>
      <c r="E79" s="47">
        <v>643038.8814999999</v>
      </c>
      <c r="F79" s="47">
        <v>927848.33149999985</v>
      </c>
      <c r="G79" s="60">
        <v>-0.60731209766645122</v>
      </c>
      <c r="H79" s="60">
        <v>22.751817029134088</v>
      </c>
      <c r="I79" s="60">
        <v>14.492277953335787</v>
      </c>
      <c r="J79" s="60">
        <v>-0.60731209766645122</v>
      </c>
      <c r="K79" s="60">
        <v>22.751817029134088</v>
      </c>
      <c r="L79" s="60">
        <v>14.492277953335787</v>
      </c>
      <c r="M79" s="60">
        <v>10.85058294566366</v>
      </c>
      <c r="N79" s="60">
        <v>11.233867218211998</v>
      </c>
      <c r="O79" s="67">
        <v>11.107171197355981</v>
      </c>
    </row>
    <row r="80" spans="1:15" s="62" customFormat="1" ht="13.5" customHeight="1" x14ac:dyDescent="0.2">
      <c r="A80" s="55"/>
      <c r="B80" s="243"/>
      <c r="C80" s="50" t="s">
        <v>44</v>
      </c>
      <c r="D80" s="52">
        <v>330800.446</v>
      </c>
      <c r="E80" s="52">
        <v>655375.99899999995</v>
      </c>
      <c r="F80" s="52">
        <v>986176.44499999995</v>
      </c>
      <c r="G80" s="59">
        <v>1.0950930885601053</v>
      </c>
      <c r="H80" s="59">
        <v>9.027211798090633</v>
      </c>
      <c r="I80" s="59">
        <v>6.231302387740385</v>
      </c>
      <c r="J80" s="59">
        <v>0.30029010284626168</v>
      </c>
      <c r="K80" s="59">
        <v>15.418230572693759</v>
      </c>
      <c r="L80" s="59">
        <v>10.081646031224835</v>
      </c>
      <c r="M80" s="59">
        <v>9.0043509289128139</v>
      </c>
      <c r="N80" s="59">
        <v>11.40970602321643</v>
      </c>
      <c r="O80" s="65">
        <v>10.607887421600822</v>
      </c>
    </row>
    <row r="81" spans="1:15" s="62" customFormat="1" ht="13.5" customHeight="1" x14ac:dyDescent="0.2">
      <c r="A81" s="55"/>
      <c r="B81" s="243"/>
      <c r="C81" s="45" t="s">
        <v>45</v>
      </c>
      <c r="D81" s="47">
        <v>349155.42199999996</v>
      </c>
      <c r="E81" s="47">
        <v>730793.64599999995</v>
      </c>
      <c r="F81" s="47">
        <v>1079949.068</v>
      </c>
      <c r="G81" s="60">
        <v>2.7301758377882521</v>
      </c>
      <c r="H81" s="60">
        <v>4.1615673069037769</v>
      </c>
      <c r="I81" s="60">
        <v>3.69444414972277</v>
      </c>
      <c r="J81" s="60">
        <v>1.166295854780401</v>
      </c>
      <c r="K81" s="60">
        <v>11.094459868731988</v>
      </c>
      <c r="L81" s="60">
        <v>7.6889821191955576</v>
      </c>
      <c r="M81" s="60">
        <v>6.9535740166751765</v>
      </c>
      <c r="N81" s="60">
        <v>9.4975107441713789</v>
      </c>
      <c r="O81" s="67">
        <v>8.6492534673211026</v>
      </c>
    </row>
    <row r="82" spans="1:15" s="62" customFormat="1" ht="13.5" customHeight="1" x14ac:dyDescent="0.2">
      <c r="A82" s="55"/>
      <c r="B82" s="243"/>
      <c r="C82" s="50" t="s">
        <v>33</v>
      </c>
      <c r="D82" s="52">
        <v>331623.86500000005</v>
      </c>
      <c r="E82" s="52">
        <v>667787.75750000007</v>
      </c>
      <c r="F82" s="52">
        <v>999411.62250000006</v>
      </c>
      <c r="G82" s="59">
        <v>3.0642939907137361</v>
      </c>
      <c r="H82" s="59">
        <v>5.1289300992823712</v>
      </c>
      <c r="I82" s="59">
        <v>4.4347348532424888</v>
      </c>
      <c r="J82" s="59">
        <v>1.6451293248929346</v>
      </c>
      <c r="K82" s="59">
        <v>9.5551792845173935</v>
      </c>
      <c r="L82" s="59">
        <v>6.85567263397391</v>
      </c>
      <c r="M82" s="59">
        <v>6.1747720509091693</v>
      </c>
      <c r="N82" s="59">
        <v>9.8979649971157642</v>
      </c>
      <c r="O82" s="65">
        <v>8.6486621637967858</v>
      </c>
    </row>
    <row r="83" spans="1:15" s="62" customFormat="1" ht="13.5" customHeight="1" x14ac:dyDescent="0.2">
      <c r="A83" s="55"/>
      <c r="B83" s="243"/>
      <c r="C83" s="45" t="s">
        <v>35</v>
      </c>
      <c r="D83" s="47">
        <v>360523.489</v>
      </c>
      <c r="E83" s="47">
        <v>701433.74949999992</v>
      </c>
      <c r="F83" s="47">
        <v>1061957.2385</v>
      </c>
      <c r="G83" s="60">
        <v>0.39918873606639238</v>
      </c>
      <c r="H83" s="60">
        <v>3.8663650355039323</v>
      </c>
      <c r="I83" s="60">
        <v>2.6627567203584022</v>
      </c>
      <c r="J83" s="60">
        <v>1.3714030206779029</v>
      </c>
      <c r="K83" s="60">
        <v>8.3305459487717428</v>
      </c>
      <c r="L83" s="60">
        <v>5.9467077109035529</v>
      </c>
      <c r="M83" s="60">
        <v>4.4453557674924582</v>
      </c>
      <c r="N83" s="60">
        <v>9.2409494885346248</v>
      </c>
      <c r="O83" s="67">
        <v>7.6236587281109252</v>
      </c>
    </row>
    <row r="84" spans="1:15" s="62" customFormat="1" ht="13.5" customHeight="1" x14ac:dyDescent="0.2">
      <c r="A84" s="55"/>
      <c r="B84" s="243"/>
      <c r="C84" s="50" t="s">
        <v>36</v>
      </c>
      <c r="D84" s="52">
        <v>345167.12299999996</v>
      </c>
      <c r="E84" s="52">
        <v>666922.48849999986</v>
      </c>
      <c r="F84" s="52">
        <v>1012089.6114999999</v>
      </c>
      <c r="G84" s="59">
        <v>6.6908397485838691</v>
      </c>
      <c r="H84" s="59">
        <v>12.064904043057751</v>
      </c>
      <c r="I84" s="59">
        <v>10.172305001330216</v>
      </c>
      <c r="J84" s="59">
        <v>2.2503268903903546</v>
      </c>
      <c r="K84" s="59">
        <v>8.9260093605312676</v>
      </c>
      <c r="L84" s="59">
        <v>6.628896552165827</v>
      </c>
      <c r="M84" s="59">
        <v>4.0042929567233614</v>
      </c>
      <c r="N84" s="59">
        <v>9.9486155164392187</v>
      </c>
      <c r="O84" s="65">
        <v>7.9340786629677353</v>
      </c>
    </row>
    <row r="85" spans="1:15" s="62" customFormat="1" ht="13.5" customHeight="1" x14ac:dyDescent="0.2">
      <c r="A85" s="55"/>
      <c r="B85" s="243"/>
      <c r="C85" s="45" t="s">
        <v>37</v>
      </c>
      <c r="D85" s="47">
        <v>398826.80799999996</v>
      </c>
      <c r="E85" s="47">
        <v>753545.19400000013</v>
      </c>
      <c r="F85" s="47">
        <v>1152372.0020000001</v>
      </c>
      <c r="G85" s="60">
        <v>9.0519649335969632</v>
      </c>
      <c r="H85" s="60">
        <v>8.6124161856291295</v>
      </c>
      <c r="I85" s="60">
        <v>8.7641390114823707</v>
      </c>
      <c r="J85" s="60">
        <v>3.3208027300035496</v>
      </c>
      <c r="K85" s="60">
        <v>8.876852483914476</v>
      </c>
      <c r="L85" s="60">
        <v>6.9640677195942118</v>
      </c>
      <c r="M85" s="60">
        <v>3.8903371374683786</v>
      </c>
      <c r="N85" s="60">
        <v>10.113782666505926</v>
      </c>
      <c r="O85" s="67">
        <v>7.999608913790766</v>
      </c>
    </row>
    <row r="86" spans="1:15" s="62" customFormat="1" ht="13.5" customHeight="1" x14ac:dyDescent="0.2">
      <c r="A86" s="55"/>
      <c r="B86" s="243"/>
      <c r="C86" s="50" t="s">
        <v>38</v>
      </c>
      <c r="D86" s="52">
        <v>367104.18300000002</v>
      </c>
      <c r="E86" s="52">
        <v>741013.34</v>
      </c>
      <c r="F86" s="52">
        <v>1108117.523</v>
      </c>
      <c r="G86" s="59">
        <v>9.0691812050599054</v>
      </c>
      <c r="H86" s="59">
        <v>8.3874015651585552</v>
      </c>
      <c r="I86" s="59">
        <v>8.6123197525593156</v>
      </c>
      <c r="J86" s="59">
        <v>4.0480781664397512</v>
      </c>
      <c r="K86" s="59">
        <v>8.8113643249834581</v>
      </c>
      <c r="L86" s="59">
        <v>7.180493736021603</v>
      </c>
      <c r="M86" s="59">
        <v>3.531119771361162</v>
      </c>
      <c r="N86" s="59">
        <v>9.3329466037573923</v>
      </c>
      <c r="O86" s="65">
        <v>7.3658981220849427</v>
      </c>
    </row>
    <row r="87" spans="1:15" s="62" customFormat="1" ht="13.5" customHeight="1" x14ac:dyDescent="0.2">
      <c r="A87" s="55"/>
      <c r="B87" s="243"/>
      <c r="C87" s="45" t="s">
        <v>39</v>
      </c>
      <c r="D87" s="47">
        <v>394800.85200000001</v>
      </c>
      <c r="E87" s="47">
        <v>747959.85</v>
      </c>
      <c r="F87" s="47">
        <v>1142760.702</v>
      </c>
      <c r="G87" s="60">
        <v>13.163212817064846</v>
      </c>
      <c r="H87" s="60">
        <v>1.4918873505499306</v>
      </c>
      <c r="I87" s="60">
        <v>5.241843076068804</v>
      </c>
      <c r="J87" s="60">
        <v>5.1048600777476878</v>
      </c>
      <c r="K87" s="60">
        <v>7.8887496264966188</v>
      </c>
      <c r="L87" s="60">
        <v>6.9427896546270631</v>
      </c>
      <c r="M87" s="60">
        <v>4.3650846299612596</v>
      </c>
      <c r="N87" s="60">
        <v>8.1834747743201603</v>
      </c>
      <c r="O87" s="67">
        <v>6.8963621714155607</v>
      </c>
    </row>
    <row r="88" spans="1:15" s="62" customFormat="1" ht="13.5" customHeight="1" x14ac:dyDescent="0.2">
      <c r="A88" s="55"/>
      <c r="B88" s="243"/>
      <c r="C88" s="50" t="s">
        <v>40</v>
      </c>
      <c r="D88" s="52">
        <v>383417.33600000001</v>
      </c>
      <c r="E88" s="52">
        <v>778183.5125000003</v>
      </c>
      <c r="F88" s="52">
        <v>1161600.8485000003</v>
      </c>
      <c r="G88" s="59">
        <v>9.1687371296547298</v>
      </c>
      <c r="H88" s="59">
        <v>5.3804045958492139</v>
      </c>
      <c r="I88" s="59">
        <v>6.6014384265966868</v>
      </c>
      <c r="J88" s="59">
        <v>5.5295984821979118</v>
      </c>
      <c r="K88" s="59">
        <v>7.6074641221776034</v>
      </c>
      <c r="L88" s="59">
        <v>6.9053899318133318</v>
      </c>
      <c r="M88" s="59">
        <v>5.0044365916290303</v>
      </c>
      <c r="N88" s="59">
        <v>7.9952877138853609</v>
      </c>
      <c r="O88" s="65">
        <v>6.9903283322455252</v>
      </c>
    </row>
    <row r="89" spans="1:15" s="62" customFormat="1" ht="13.5" customHeight="1" x14ac:dyDescent="0.2">
      <c r="A89" s="55"/>
      <c r="B89" s="243"/>
      <c r="C89" s="45" t="s">
        <v>41</v>
      </c>
      <c r="D89" s="47">
        <v>355765.57000000007</v>
      </c>
      <c r="E89" s="47">
        <v>711841.76850000035</v>
      </c>
      <c r="F89" s="47">
        <v>1067607.3385000005</v>
      </c>
      <c r="G89" s="60">
        <v>7.2451256065957352</v>
      </c>
      <c r="H89" s="60">
        <v>0.42127476413784848</v>
      </c>
      <c r="I89" s="60">
        <v>2.5966670352567434</v>
      </c>
      <c r="J89" s="60">
        <v>5.683734962738157</v>
      </c>
      <c r="K89" s="60">
        <v>6.9090813098924997</v>
      </c>
      <c r="L89" s="60">
        <v>6.4972740007841736</v>
      </c>
      <c r="M89" s="60">
        <v>5.4251087939031493</v>
      </c>
      <c r="N89" s="60">
        <v>7.2822863761072654</v>
      </c>
      <c r="O89" s="67">
        <v>6.6604202245058843</v>
      </c>
    </row>
    <row r="90" spans="1:15" s="62" customFormat="1" ht="13.5" customHeight="1" x14ac:dyDescent="0.2">
      <c r="A90" s="55"/>
      <c r="B90" s="243"/>
      <c r="C90" s="50" t="s">
        <v>42</v>
      </c>
      <c r="D90" s="52">
        <v>330244.52800000005</v>
      </c>
      <c r="E90" s="52">
        <v>776644.37100000028</v>
      </c>
      <c r="F90" s="52">
        <v>1106888.8990000002</v>
      </c>
      <c r="G90" s="59">
        <v>11.570348694451596</v>
      </c>
      <c r="H90" s="59">
        <v>12.860906279922091</v>
      </c>
      <c r="I90" s="59">
        <v>12.472749204833121</v>
      </c>
      <c r="J90" s="59">
        <v>6.1206349445132986</v>
      </c>
      <c r="K90" s="59">
        <v>7.4221930743798339</v>
      </c>
      <c r="L90" s="59">
        <v>6.9885511217382117</v>
      </c>
      <c r="M90" s="59">
        <v>6.1206349445132986</v>
      </c>
      <c r="N90" s="59">
        <v>7.4221930743798339</v>
      </c>
      <c r="O90" s="65">
        <v>6.9885511217382117</v>
      </c>
    </row>
    <row r="91" spans="1:15" s="62" customFormat="1" ht="13.5" customHeight="1" x14ac:dyDescent="0.2">
      <c r="A91" s="55">
        <v>2016</v>
      </c>
      <c r="B91" s="243"/>
      <c r="C91" s="45" t="s">
        <v>43</v>
      </c>
      <c r="D91" s="47">
        <v>292654.91326952458</v>
      </c>
      <c r="E91" s="47">
        <v>646483.85373047565</v>
      </c>
      <c r="F91" s="47">
        <v>939138.76700000023</v>
      </c>
      <c r="G91" s="60">
        <v>2.7546358695347521</v>
      </c>
      <c r="H91" s="60">
        <v>0.53573311499295073</v>
      </c>
      <c r="I91" s="60">
        <v>1.2168406318893972</v>
      </c>
      <c r="J91" s="60">
        <v>2.7546358695347521</v>
      </c>
      <c r="K91" s="60">
        <v>0.53573311499295073</v>
      </c>
      <c r="L91" s="60">
        <v>1.2168406318893972</v>
      </c>
      <c r="M91" s="60">
        <v>6.3637673509296775</v>
      </c>
      <c r="N91" s="60">
        <v>5.8843214874130467</v>
      </c>
      <c r="O91" s="67">
        <v>6.0424380786452332</v>
      </c>
    </row>
    <row r="92" spans="1:15" s="62" customFormat="1" ht="13.5" customHeight="1" x14ac:dyDescent="0.2">
      <c r="A92" s="55"/>
      <c r="B92" s="243"/>
      <c r="C92" s="50" t="s">
        <v>44</v>
      </c>
      <c r="D92" s="52">
        <v>352090.14999999997</v>
      </c>
      <c r="E92" s="52">
        <v>693853.70700000017</v>
      </c>
      <c r="F92" s="52">
        <v>1045943.8570000001</v>
      </c>
      <c r="G92" s="59">
        <v>6.4358147812170614</v>
      </c>
      <c r="H92" s="59">
        <v>5.8710889716302006</v>
      </c>
      <c r="I92" s="59">
        <v>6.0605191193752148</v>
      </c>
      <c r="J92" s="59">
        <v>4.7327321179912758</v>
      </c>
      <c r="K92" s="59">
        <v>3.2287584546421897</v>
      </c>
      <c r="L92" s="59">
        <v>3.7124831596974843</v>
      </c>
      <c r="M92" s="59">
        <v>6.8018228128379405</v>
      </c>
      <c r="N92" s="59">
        <v>5.6516083309978313</v>
      </c>
      <c r="O92" s="65">
        <v>6.0294705716585639</v>
      </c>
    </row>
    <row r="93" spans="1:15" s="62" customFormat="1" ht="13.5" customHeight="1" x14ac:dyDescent="0.2">
      <c r="A93" s="55"/>
      <c r="B93" s="243"/>
      <c r="C93" s="45" t="s">
        <v>45</v>
      </c>
      <c r="D93" s="47">
        <v>321785.18999999994</v>
      </c>
      <c r="E93" s="47">
        <v>685683.30099999998</v>
      </c>
      <c r="F93" s="47">
        <v>1007468.4909999999</v>
      </c>
      <c r="G93" s="60">
        <v>-7.8389823773093354</v>
      </c>
      <c r="H93" s="60">
        <v>-6.1727883441394908</v>
      </c>
      <c r="I93" s="60">
        <v>-6.7114810455116185</v>
      </c>
      <c r="J93" s="60">
        <v>0.18293933629198023</v>
      </c>
      <c r="K93" s="60">
        <v>-0.1570890683680517</v>
      </c>
      <c r="L93" s="60">
        <v>-4.7519770508799297E-2</v>
      </c>
      <c r="M93" s="60">
        <v>5.8696356529188307</v>
      </c>
      <c r="N93" s="60">
        <v>4.7235659477870513</v>
      </c>
      <c r="O93" s="67">
        <v>5.0997504297085356</v>
      </c>
    </row>
    <row r="94" spans="1:15" s="62" customFormat="1" ht="13.5" customHeight="1" x14ac:dyDescent="0.2">
      <c r="A94" s="55"/>
      <c r="B94" s="243"/>
      <c r="C94" s="50" t="s">
        <v>33</v>
      </c>
      <c r="D94" s="52">
        <v>340204.67000000004</v>
      </c>
      <c r="E94" s="52">
        <v>717898.3890000002</v>
      </c>
      <c r="F94" s="52">
        <v>1058103.0590000004</v>
      </c>
      <c r="G94" s="59">
        <v>2.5875113059188379</v>
      </c>
      <c r="H94" s="59">
        <v>7.5039757673305445</v>
      </c>
      <c r="I94" s="59">
        <v>5.8725989550917319</v>
      </c>
      <c r="J94" s="59">
        <v>0.79804277952885627</v>
      </c>
      <c r="K94" s="59">
        <v>1.7398231880721511</v>
      </c>
      <c r="L94" s="59">
        <v>1.4340891324729341</v>
      </c>
      <c r="M94" s="59">
        <v>5.8232981680964571</v>
      </c>
      <c r="N94" s="59">
        <v>4.9181832700838868</v>
      </c>
      <c r="O94" s="65">
        <v>5.2149757204070113</v>
      </c>
    </row>
    <row r="95" spans="1:15" s="62" customFormat="1" ht="13.5" customHeight="1" x14ac:dyDescent="0.2">
      <c r="A95" s="55"/>
      <c r="B95" s="243"/>
      <c r="C95" s="45" t="s">
        <v>35</v>
      </c>
      <c r="D95" s="47">
        <v>326655.60300000006</v>
      </c>
      <c r="E95" s="47">
        <v>678755.37850000011</v>
      </c>
      <c r="F95" s="47">
        <v>1005410.9815000002</v>
      </c>
      <c r="G95" s="60">
        <v>-9.3940858316723848</v>
      </c>
      <c r="H95" s="60">
        <v>-3.2331451140133396</v>
      </c>
      <c r="I95" s="60">
        <v>-5.3247207090815607</v>
      </c>
      <c r="J95" s="60">
        <v>-1.4196370229990691</v>
      </c>
      <c r="K95" s="60">
        <v>0.71340576358747398</v>
      </c>
      <c r="L95" s="60">
        <v>1.4290821455361424E-2</v>
      </c>
      <c r="M95" s="60">
        <v>4.9410061765571953</v>
      </c>
      <c r="N95" s="60">
        <v>4.310754224465029</v>
      </c>
      <c r="O95" s="67">
        <v>4.5170267108424156</v>
      </c>
    </row>
    <row r="96" spans="1:15" s="62" customFormat="1" ht="13.5" customHeight="1" x14ac:dyDescent="0.2">
      <c r="A96" s="55"/>
      <c r="B96" s="243"/>
      <c r="C96" s="50" t="s">
        <v>36</v>
      </c>
      <c r="D96" s="52">
        <v>330046.42700000026</v>
      </c>
      <c r="E96" s="52">
        <v>667131.07149999985</v>
      </c>
      <c r="F96" s="52">
        <v>997177.4985000001</v>
      </c>
      <c r="G96" s="59">
        <v>-4.3806883658498776</v>
      </c>
      <c r="H96" s="59">
        <v>3.1275448586100651E-2</v>
      </c>
      <c r="I96" s="59">
        <v>-1.4733984847348722</v>
      </c>
      <c r="J96" s="59">
        <v>-1.9301349440208071</v>
      </c>
      <c r="K96" s="59">
        <v>0.60150204928469009</v>
      </c>
      <c r="L96" s="59">
        <v>-0.23386602863692474</v>
      </c>
      <c r="M96" s="59">
        <v>4.0026477553733741</v>
      </c>
      <c r="N96" s="59">
        <v>3.4125540311721068</v>
      </c>
      <c r="O96" s="65">
        <v>3.6052561642475638</v>
      </c>
    </row>
    <row r="97" spans="1:15" s="62" customFormat="1" ht="13.5" customHeight="1" x14ac:dyDescent="0.2">
      <c r="A97" s="55"/>
      <c r="B97" s="243"/>
      <c r="C97" s="45" t="s">
        <v>37</v>
      </c>
      <c r="D97" s="47">
        <v>293980.79899999994</v>
      </c>
      <c r="E97" s="47">
        <v>631006.90300000028</v>
      </c>
      <c r="F97" s="47">
        <v>924987.70200000028</v>
      </c>
      <c r="G97" s="60">
        <v>-26.288606206230753</v>
      </c>
      <c r="H97" s="60">
        <v>-16.261571565407635</v>
      </c>
      <c r="I97" s="60">
        <v>-19.731848709042154</v>
      </c>
      <c r="J97" s="60">
        <v>-5.9764445043877004</v>
      </c>
      <c r="K97" s="60">
        <v>-2.0354263163514617</v>
      </c>
      <c r="L97" s="60">
        <v>-3.3459904496893813</v>
      </c>
      <c r="M97" s="60">
        <v>0.57667980829658916</v>
      </c>
      <c r="N97" s="60">
        <v>1.2115982526976978</v>
      </c>
      <c r="O97" s="67">
        <v>1.0041161214576562</v>
      </c>
    </row>
    <row r="98" spans="1:15" s="62" customFormat="1" ht="13.5" customHeight="1" x14ac:dyDescent="0.2">
      <c r="A98" s="55"/>
      <c r="B98" s="243"/>
      <c r="C98" s="50" t="s">
        <v>38</v>
      </c>
      <c r="D98" s="52">
        <v>344571.71600000001</v>
      </c>
      <c r="E98" s="52">
        <v>745046.17800000007</v>
      </c>
      <c r="F98" s="52">
        <v>1089617.8940000001</v>
      </c>
      <c r="G98" s="59">
        <v>-6.1378943753414035</v>
      </c>
      <c r="H98" s="59">
        <v>0.54423284741406519</v>
      </c>
      <c r="I98" s="59">
        <v>-1.6694645302527249</v>
      </c>
      <c r="J98" s="59">
        <v>-5.9978566041062749</v>
      </c>
      <c r="K98" s="59">
        <v>-1.6916147276857316</v>
      </c>
      <c r="L98" s="59">
        <v>-3.1229110567342104</v>
      </c>
      <c r="M98" s="59">
        <v>-0.72301911023328103</v>
      </c>
      <c r="N98" s="59">
        <v>0.57115625917840873</v>
      </c>
      <c r="O98" s="65">
        <v>0.1480514303615621</v>
      </c>
    </row>
    <row r="99" spans="1:15" s="62" customFormat="1" ht="13.5" customHeight="1" x14ac:dyDescent="0.2">
      <c r="A99" s="55"/>
      <c r="B99" s="243"/>
      <c r="C99" s="45" t="s">
        <v>39</v>
      </c>
      <c r="D99" s="47">
        <v>347454.67499999993</v>
      </c>
      <c r="E99" s="47">
        <v>667597.64300000004</v>
      </c>
      <c r="F99" s="47">
        <v>1015052.318</v>
      </c>
      <c r="G99" s="60">
        <v>-11.992420168333396</v>
      </c>
      <c r="H99" s="60">
        <v>-10.744187271549393</v>
      </c>
      <c r="I99" s="60">
        <v>-11.175426646759135</v>
      </c>
      <c r="J99" s="60">
        <v>-6.746133477155098</v>
      </c>
      <c r="K99" s="60">
        <v>-2.7650293398303489</v>
      </c>
      <c r="L99" s="60">
        <v>-4.0945515193693751</v>
      </c>
      <c r="M99" s="60">
        <v>-2.9669378460940976</v>
      </c>
      <c r="N99" s="60">
        <v>-0.51158939924039259</v>
      </c>
      <c r="O99" s="67">
        <v>-1.3196458082946094</v>
      </c>
    </row>
    <row r="100" spans="1:15" s="62" customFormat="1" ht="13.5" customHeight="1" x14ac:dyDescent="0.2">
      <c r="A100" s="55"/>
      <c r="B100" s="243"/>
      <c r="C100" s="50" t="s">
        <v>40</v>
      </c>
      <c r="D100" s="52">
        <v>341009.13299999997</v>
      </c>
      <c r="E100" s="52">
        <v>652658.15249999997</v>
      </c>
      <c r="F100" s="52">
        <v>993667.2855</v>
      </c>
      <c r="G100" s="59">
        <v>-11.060585690366395</v>
      </c>
      <c r="H100" s="59">
        <v>-16.130560206388381</v>
      </c>
      <c r="I100" s="59">
        <v>-14.457079918360634</v>
      </c>
      <c r="J100" s="59">
        <v>-7.212610906000549</v>
      </c>
      <c r="K100" s="59">
        <v>-4.2328187670483004</v>
      </c>
      <c r="L100" s="59">
        <v>-5.2266810287619307</v>
      </c>
      <c r="M100" s="59">
        <v>-4.731565548192151</v>
      </c>
      <c r="N100" s="59">
        <v>-2.4572779872757309</v>
      </c>
      <c r="O100" s="65">
        <v>-3.2072796362126326</v>
      </c>
    </row>
    <row r="101" spans="1:15" s="62" customFormat="1" ht="13.5" customHeight="1" x14ac:dyDescent="0.2">
      <c r="A101" s="55"/>
      <c r="B101" s="243"/>
      <c r="C101" s="45" t="s">
        <v>41</v>
      </c>
      <c r="D101" s="47">
        <v>330317.52600000001</v>
      </c>
      <c r="E101" s="47">
        <v>687173.11900000006</v>
      </c>
      <c r="F101" s="47">
        <v>1017490.645</v>
      </c>
      <c r="G101" s="60">
        <v>-7.153037321739717</v>
      </c>
      <c r="H101" s="60">
        <v>-3.465468112665306</v>
      </c>
      <c r="I101" s="60">
        <v>-4.6943002068919952</v>
      </c>
      <c r="J101" s="60">
        <v>-7.2071792658681773</v>
      </c>
      <c r="K101" s="60">
        <v>-4.1627700983078455</v>
      </c>
      <c r="L101" s="60">
        <v>-5.1781016287168598</v>
      </c>
      <c r="M101" s="60">
        <v>-5.8831922353364945</v>
      </c>
      <c r="N101" s="60">
        <v>-2.782300045167716</v>
      </c>
      <c r="O101" s="67">
        <v>-3.808591990975259</v>
      </c>
    </row>
    <row r="102" spans="1:15" s="62" customFormat="1" ht="13.5" customHeight="1" x14ac:dyDescent="0.2">
      <c r="A102" s="55"/>
      <c r="B102" s="243"/>
      <c r="C102" s="50" t="s">
        <v>42</v>
      </c>
      <c r="D102" s="52">
        <v>308412.87</v>
      </c>
      <c r="E102" s="52">
        <v>698465.7365</v>
      </c>
      <c r="F102" s="52">
        <v>1006878.6065</v>
      </c>
      <c r="G102" s="59">
        <v>-6.610755409700559</v>
      </c>
      <c r="H102" s="59">
        <v>-10.0662075744318</v>
      </c>
      <c r="I102" s="59">
        <v>-9.0352602316594073</v>
      </c>
      <c r="J102" s="59">
        <v>-7.1606399018300948</v>
      </c>
      <c r="K102" s="59">
        <v>-4.6974776379560694</v>
      </c>
      <c r="L102" s="59">
        <v>-5.5114755261858477</v>
      </c>
      <c r="M102" s="59">
        <v>-7.1606399018300948</v>
      </c>
      <c r="N102" s="59">
        <v>-4.6974776379560694</v>
      </c>
      <c r="O102" s="65">
        <v>-5.5114755261858477</v>
      </c>
    </row>
    <row r="103" spans="1:15" s="62" customFormat="1" ht="13.5" customHeight="1" x14ac:dyDescent="0.2">
      <c r="A103" s="55">
        <v>2017</v>
      </c>
      <c r="B103" s="243"/>
      <c r="C103" s="45" t="s">
        <v>43</v>
      </c>
      <c r="D103" s="47">
        <v>285117.93799999997</v>
      </c>
      <c r="E103" s="47">
        <v>628072.46899999992</v>
      </c>
      <c r="F103" s="47">
        <v>913190.40699999989</v>
      </c>
      <c r="G103" s="60">
        <v>-2.5753797143953392</v>
      </c>
      <c r="H103" s="60">
        <v>-2.8479264600708092</v>
      </c>
      <c r="I103" s="60">
        <v>-2.7629953007785986</v>
      </c>
      <c r="J103" s="60">
        <v>-2.5753797143953392</v>
      </c>
      <c r="K103" s="60">
        <v>-2.8479264600708092</v>
      </c>
      <c r="L103" s="60">
        <v>-2.7629953007785986</v>
      </c>
      <c r="M103" s="60">
        <v>-7.5101766396570895</v>
      </c>
      <c r="N103" s="60">
        <v>-4.9503870195857758</v>
      </c>
      <c r="O103" s="67">
        <v>-5.797138857120288</v>
      </c>
    </row>
    <row r="104" spans="1:15" s="62" customFormat="1" ht="13.5" customHeight="1" x14ac:dyDescent="0.2">
      <c r="A104" s="55"/>
      <c r="B104" s="243"/>
      <c r="C104" s="50" t="s">
        <v>44</v>
      </c>
      <c r="D104" s="52">
        <v>329217.79800000001</v>
      </c>
      <c r="E104" s="52">
        <v>678750.50099999981</v>
      </c>
      <c r="F104" s="52">
        <v>1007968.2989999999</v>
      </c>
      <c r="G104" s="59">
        <v>-6.4961635535671718</v>
      </c>
      <c r="H104" s="59">
        <v>-2.1767133111245727</v>
      </c>
      <c r="I104" s="59">
        <v>-3.6307453546237412</v>
      </c>
      <c r="J104" s="59">
        <v>-4.7164885784960973</v>
      </c>
      <c r="K104" s="59">
        <v>-2.50045896738213</v>
      </c>
      <c r="L104" s="59">
        <v>-3.2202144750625763</v>
      </c>
      <c r="M104" s="59">
        <v>-8.5089896805609015</v>
      </c>
      <c r="N104" s="59">
        <v>-5.5501240243054326</v>
      </c>
      <c r="O104" s="65">
        <v>-6.5292351450239892</v>
      </c>
    </row>
    <row r="105" spans="1:15" s="62" customFormat="1" ht="13.5" customHeight="1" x14ac:dyDescent="0.2">
      <c r="A105" s="55"/>
      <c r="B105" s="243"/>
      <c r="C105" s="45" t="s">
        <v>45</v>
      </c>
      <c r="D105" s="47">
        <v>354713.48090000002</v>
      </c>
      <c r="E105" s="47">
        <v>728554.75000000023</v>
      </c>
      <c r="F105" s="47">
        <v>1083268.2309000003</v>
      </c>
      <c r="G105" s="60">
        <v>10.233003855771017</v>
      </c>
      <c r="H105" s="60">
        <v>6.2523688322986004</v>
      </c>
      <c r="I105" s="60">
        <v>7.5237826867182775</v>
      </c>
      <c r="J105" s="60">
        <v>0.26061922241487423</v>
      </c>
      <c r="K105" s="60">
        <v>0.46183425088388219</v>
      </c>
      <c r="L105" s="60">
        <v>0.39684608361316975</v>
      </c>
      <c r="M105" s="60">
        <v>-7.1398461326557765</v>
      </c>
      <c r="N105" s="60">
        <v>-4.5528705572102126</v>
      </c>
      <c r="O105" s="67">
        <v>-5.4082364043516975</v>
      </c>
    </row>
    <row r="106" spans="1:15" s="62" customFormat="1" ht="13.5" customHeight="1" x14ac:dyDescent="0.2">
      <c r="A106" s="55"/>
      <c r="B106" s="243"/>
      <c r="C106" s="50" t="s">
        <v>33</v>
      </c>
      <c r="D106" s="52">
        <v>294300.40800000005</v>
      </c>
      <c r="E106" s="52">
        <v>605704.5355</v>
      </c>
      <c r="F106" s="52">
        <v>900004.94350000005</v>
      </c>
      <c r="G106" s="59">
        <v>-13.49313106136961</v>
      </c>
      <c r="H106" s="59">
        <v>-15.628096568970037</v>
      </c>
      <c r="I106" s="59">
        <v>-14.941655650198811</v>
      </c>
      <c r="J106" s="59">
        <v>-3.3201300123648707</v>
      </c>
      <c r="K106" s="59">
        <v>-3.7478141969046419</v>
      </c>
      <c r="L106" s="59">
        <v>-3.6098439244347134</v>
      </c>
      <c r="M106" s="59">
        <v>-8.4096477538339371</v>
      </c>
      <c r="N106" s="59">
        <v>-6.4089708858073635</v>
      </c>
      <c r="O106" s="65">
        <v>-7.0687974872151358</v>
      </c>
    </row>
    <row r="107" spans="1:15" s="62" customFormat="1" ht="13.5" customHeight="1" x14ac:dyDescent="0.2">
      <c r="A107" s="55"/>
      <c r="B107" s="243"/>
      <c r="C107" s="45" t="s">
        <v>35</v>
      </c>
      <c r="D107" s="47">
        <v>328821.42299999995</v>
      </c>
      <c r="E107" s="47">
        <v>670224.58050000016</v>
      </c>
      <c r="F107" s="47">
        <v>999046.00350000011</v>
      </c>
      <c r="G107" s="60">
        <v>0.66302857814439164</v>
      </c>
      <c r="H107" s="60">
        <v>-1.2568295250716659</v>
      </c>
      <c r="I107" s="60">
        <v>-0.63307225772523168</v>
      </c>
      <c r="J107" s="60">
        <v>-2.5235531678798964</v>
      </c>
      <c r="K107" s="60">
        <v>-3.2538235530590072</v>
      </c>
      <c r="L107" s="60">
        <v>-3.0179055630644882</v>
      </c>
      <c r="M107" s="60">
        <v>-7.6211524316944121</v>
      </c>
      <c r="N107" s="60">
        <v>-6.2613439527198835</v>
      </c>
      <c r="O107" s="67">
        <v>-6.708195253324547</v>
      </c>
    </row>
    <row r="108" spans="1:15" s="62" customFormat="1" ht="13.5" customHeight="1" x14ac:dyDescent="0.2">
      <c r="A108" s="55"/>
      <c r="B108" s="243"/>
      <c r="C108" s="50" t="s">
        <v>36</v>
      </c>
      <c r="D108" s="52">
        <v>318939.37800000008</v>
      </c>
      <c r="E108" s="52">
        <v>664580.8885</v>
      </c>
      <c r="F108" s="52">
        <v>983520.26650000014</v>
      </c>
      <c r="G108" s="59">
        <v>-3.3652989674692577</v>
      </c>
      <c r="H108" s="59">
        <v>-0.38226116410167776</v>
      </c>
      <c r="I108" s="59">
        <v>-1.3695888666304512</v>
      </c>
      <c r="J108" s="59">
        <v>-2.6650474965539672</v>
      </c>
      <c r="K108" s="59">
        <v>-2.7854129160739802</v>
      </c>
      <c r="L108" s="59">
        <v>-2.7463710461060913</v>
      </c>
      <c r="M108" s="59">
        <v>-7.5529227893541844</v>
      </c>
      <c r="N108" s="59">
        <v>-6.2932745016306484</v>
      </c>
      <c r="O108" s="65">
        <v>-6.7062054502884081</v>
      </c>
    </row>
    <row r="109" spans="1:15" s="62" customFormat="1" ht="13.5" customHeight="1" x14ac:dyDescent="0.2">
      <c r="A109" s="55"/>
      <c r="B109" s="243"/>
      <c r="C109" s="45" t="s">
        <v>37</v>
      </c>
      <c r="D109" s="47">
        <v>326120.79499999993</v>
      </c>
      <c r="E109" s="47">
        <v>715346.96550000028</v>
      </c>
      <c r="F109" s="47">
        <v>1041467.7605000002</v>
      </c>
      <c r="G109" s="60">
        <v>10.932685437051276</v>
      </c>
      <c r="H109" s="60">
        <v>13.365949262840317</v>
      </c>
      <c r="I109" s="60">
        <v>12.592606177157606</v>
      </c>
      <c r="J109" s="60">
        <v>-0.89423108989154798</v>
      </c>
      <c r="K109" s="60">
        <v>-0.62654284787969061</v>
      </c>
      <c r="L109" s="60">
        <v>-0.71313846865504615</v>
      </c>
      <c r="M109" s="60">
        <v>-4.3962842101348087</v>
      </c>
      <c r="N109" s="60">
        <v>-3.9436286649610253</v>
      </c>
      <c r="O109" s="67">
        <v>-4.090923942852811</v>
      </c>
    </row>
    <row r="110" spans="1:15" s="62" customFormat="1" ht="13.5" customHeight="1" x14ac:dyDescent="0.2">
      <c r="A110" s="55"/>
      <c r="B110" s="243"/>
      <c r="C110" s="50" t="s">
        <v>38</v>
      </c>
      <c r="D110" s="52">
        <v>330544.42300000007</v>
      </c>
      <c r="E110" s="52">
        <v>702464.0695000001</v>
      </c>
      <c r="F110" s="52">
        <v>1033008.4925000002</v>
      </c>
      <c r="G110" s="59">
        <v>-4.0709357003637336</v>
      </c>
      <c r="H110" s="59">
        <v>-5.7153650011744617</v>
      </c>
      <c r="I110" s="59">
        <v>-5.1953443323316435</v>
      </c>
      <c r="J110" s="59">
        <v>-1.3149101787978879</v>
      </c>
      <c r="K110" s="59">
        <v>-1.3201955102036322</v>
      </c>
      <c r="L110" s="59">
        <v>-1.3184909198062797</v>
      </c>
      <c r="M110" s="59">
        <v>-4.2114789890363085</v>
      </c>
      <c r="N110" s="59">
        <v>-4.4914262066868247</v>
      </c>
      <c r="O110" s="65">
        <v>-4.4006990992514972</v>
      </c>
    </row>
    <row r="111" spans="1:15" s="62" customFormat="1" ht="13.5" customHeight="1" x14ac:dyDescent="0.2">
      <c r="A111" s="55"/>
      <c r="B111" s="243"/>
      <c r="C111" s="45" t="s">
        <v>39</v>
      </c>
      <c r="D111" s="47">
        <v>328459.375</v>
      </c>
      <c r="E111" s="47">
        <v>694376.6679999996</v>
      </c>
      <c r="F111" s="47">
        <v>1022836.0429999996</v>
      </c>
      <c r="G111" s="60">
        <v>-5.4669864493836258</v>
      </c>
      <c r="H111" s="60">
        <v>4.0112521787317945</v>
      </c>
      <c r="I111" s="60">
        <v>0.7668299320114329</v>
      </c>
      <c r="J111" s="60">
        <v>-1.8040390590527124</v>
      </c>
      <c r="K111" s="60">
        <v>-0.73989271444887095</v>
      </c>
      <c r="L111" s="60">
        <v>-1.0854475490719722</v>
      </c>
      <c r="M111" s="60">
        <v>-3.5556505507103253</v>
      </c>
      <c r="N111" s="60">
        <v>-3.2589230057964471</v>
      </c>
      <c r="O111" s="67">
        <v>-3.354946044826761</v>
      </c>
    </row>
    <row r="112" spans="1:15" s="62" customFormat="1" ht="13.5" customHeight="1" x14ac:dyDescent="0.2">
      <c r="A112" s="55"/>
      <c r="B112" s="243"/>
      <c r="C112" s="50" t="s">
        <v>40</v>
      </c>
      <c r="D112" s="52">
        <v>324873.45900000003</v>
      </c>
      <c r="E112" s="52">
        <v>704785.21249999991</v>
      </c>
      <c r="F112" s="52">
        <v>1029658.6714999999</v>
      </c>
      <c r="G112" s="59">
        <v>-4.7317424779939756</v>
      </c>
      <c r="H112" s="59">
        <v>7.98688560011513</v>
      </c>
      <c r="I112" s="59">
        <v>3.622076174309143</v>
      </c>
      <c r="J112" s="59">
        <v>-2.1074542790087207</v>
      </c>
      <c r="K112" s="59">
        <v>9.9409797650025666E-2</v>
      </c>
      <c r="L112" s="59">
        <v>-0.62123072568064686</v>
      </c>
      <c r="M112" s="59">
        <v>-2.9328699749673603</v>
      </c>
      <c r="N112" s="59">
        <v>-1.161400102800954</v>
      </c>
      <c r="O112" s="65">
        <v>-1.7363856724598747</v>
      </c>
    </row>
    <row r="113" spans="1:15" s="62" customFormat="1" ht="13.5" customHeight="1" x14ac:dyDescent="0.2">
      <c r="A113" s="55"/>
      <c r="B113" s="243"/>
      <c r="C113" s="45" t="s">
        <v>41</v>
      </c>
      <c r="D113" s="47">
        <v>315613.41099999996</v>
      </c>
      <c r="E113" s="47">
        <v>705663.25750000007</v>
      </c>
      <c r="F113" s="47">
        <v>1021276.6685</v>
      </c>
      <c r="G113" s="60">
        <v>-4.4515091821074151</v>
      </c>
      <c r="H113" s="60">
        <v>2.6907540456337244</v>
      </c>
      <c r="I113" s="60">
        <v>0.37209418274304085</v>
      </c>
      <c r="J113" s="60">
        <v>-2.3212989156022275</v>
      </c>
      <c r="K113" s="60">
        <v>0.33768539758283111</v>
      </c>
      <c r="L113" s="60">
        <v>-0.53012801499065176</v>
      </c>
      <c r="M113" s="60">
        <v>-2.6798319550509433</v>
      </c>
      <c r="N113" s="60">
        <v>-0.64173174759544338</v>
      </c>
      <c r="O113" s="67">
        <v>-1.3017268202676036</v>
      </c>
    </row>
    <row r="114" spans="1:15" s="62" customFormat="1" ht="13.5" customHeight="1" x14ac:dyDescent="0.2">
      <c r="A114" s="55"/>
      <c r="B114" s="243"/>
      <c r="C114" s="68" t="s">
        <v>42</v>
      </c>
      <c r="D114" s="69">
        <v>292862.42</v>
      </c>
      <c r="E114" s="69">
        <v>655726.65400000021</v>
      </c>
      <c r="F114" s="69">
        <v>948589.07400000026</v>
      </c>
      <c r="G114" s="70">
        <v>-5.0420885483799793</v>
      </c>
      <c r="H114" s="70">
        <v>-6.1189948578099944</v>
      </c>
      <c r="I114" s="70">
        <v>-5.7891320883874897</v>
      </c>
      <c r="J114" s="70">
        <v>-2.5348614795600923</v>
      </c>
      <c r="K114" s="70">
        <v>-0.21418758378551672</v>
      </c>
      <c r="L114" s="70">
        <v>-0.96771219934373676</v>
      </c>
      <c r="M114" s="70">
        <v>-2.5348614795600923</v>
      </c>
      <c r="N114" s="70">
        <v>-0.21418758378551672</v>
      </c>
      <c r="O114" s="72">
        <v>-0.96771219934373676</v>
      </c>
    </row>
    <row r="115" spans="1:15" s="62" customFormat="1" ht="13.5" customHeight="1" x14ac:dyDescent="0.2">
      <c r="A115" s="55">
        <v>2018</v>
      </c>
      <c r="B115" s="243"/>
      <c r="C115" s="45" t="s">
        <v>43</v>
      </c>
      <c r="D115" s="47">
        <v>274788.23200000008</v>
      </c>
      <c r="E115" s="47">
        <v>634607.31299999985</v>
      </c>
      <c r="F115" s="47">
        <v>909395.54499999993</v>
      </c>
      <c r="G115" s="60">
        <v>-3.6229590016184403</v>
      </c>
      <c r="H115" s="60">
        <v>1.0404601893161356</v>
      </c>
      <c r="I115" s="60">
        <v>-0.41556086999059971</v>
      </c>
      <c r="J115" s="60">
        <v>-3.6229590016184403</v>
      </c>
      <c r="K115" s="60">
        <v>1.0404601893161356</v>
      </c>
      <c r="L115" s="60">
        <v>-0.41556086999059971</v>
      </c>
      <c r="M115" s="60">
        <v>-2.6109464215205236</v>
      </c>
      <c r="N115" s="60">
        <v>9.1291981327174199E-2</v>
      </c>
      <c r="O115" s="67">
        <v>-0.78632575652969194</v>
      </c>
    </row>
    <row r="116" spans="1:15" s="62" customFormat="1" ht="13.5" customHeight="1" x14ac:dyDescent="0.2">
      <c r="A116" s="55"/>
      <c r="B116" s="243"/>
      <c r="C116" s="68" t="s">
        <v>44</v>
      </c>
      <c r="D116" s="69">
        <v>308065.94900000002</v>
      </c>
      <c r="E116" s="69">
        <v>652434.33250000002</v>
      </c>
      <c r="F116" s="69">
        <v>960500.28150000004</v>
      </c>
      <c r="G116" s="70">
        <v>-6.4248801639818964</v>
      </c>
      <c r="H116" s="70">
        <v>-3.8771490350619757</v>
      </c>
      <c r="I116" s="70">
        <v>-4.7092768241910505</v>
      </c>
      <c r="J116" s="70">
        <v>-5.1244870117729846</v>
      </c>
      <c r="K116" s="70">
        <v>-1.5136958068620316</v>
      </c>
      <c r="L116" s="70">
        <v>-2.6683313221286653</v>
      </c>
      <c r="M116" s="70">
        <v>-2.5821343374003476</v>
      </c>
      <c r="N116" s="70">
        <v>-4.631978826358818E-2</v>
      </c>
      <c r="O116" s="72">
        <v>-0.86766712370803134</v>
      </c>
    </row>
    <row r="117" spans="1:15" s="62" customFormat="1" ht="13.5" customHeight="1" x14ac:dyDescent="0.2">
      <c r="A117" s="245"/>
      <c r="B117" s="243"/>
      <c r="C117" s="45" t="s">
        <v>45</v>
      </c>
      <c r="D117" s="47">
        <v>309421.73700000002</v>
      </c>
      <c r="E117" s="47">
        <v>669458.16830612253</v>
      </c>
      <c r="F117" s="47">
        <v>978879.9053061225</v>
      </c>
      <c r="G117" s="60">
        <v>-12.768543159138773</v>
      </c>
      <c r="H117" s="60">
        <v>-8.1114812159110414</v>
      </c>
      <c r="I117" s="60">
        <v>-9.6364245360680059</v>
      </c>
      <c r="J117" s="60">
        <v>-7.9225386658480375</v>
      </c>
      <c r="K117" s="60">
        <v>-3.8753448767179037</v>
      </c>
      <c r="L117" s="60">
        <v>-5.1807285836173378</v>
      </c>
      <c r="M117" s="60">
        <v>-4.5499785326224185</v>
      </c>
      <c r="N117" s="60">
        <v>-1.2924608266215358</v>
      </c>
      <c r="O117" s="67">
        <v>-2.3498197595520907</v>
      </c>
    </row>
    <row r="118" spans="1:15" s="62" customFormat="1" ht="13.5" customHeight="1" x14ac:dyDescent="0.2">
      <c r="A118" s="245"/>
      <c r="B118" s="243"/>
      <c r="C118" s="68" t="s">
        <v>33</v>
      </c>
      <c r="D118" s="69">
        <v>315254.44500000007</v>
      </c>
      <c r="E118" s="69">
        <v>715565.1024999998</v>
      </c>
      <c r="F118" s="69">
        <v>1030819.5474999999</v>
      </c>
      <c r="G118" s="70">
        <v>7.1199483352398403</v>
      </c>
      <c r="H118" s="70">
        <v>18.137649722122617</v>
      </c>
      <c r="I118" s="70">
        <v>14.534876163155275</v>
      </c>
      <c r="J118" s="70">
        <v>-4.4183542544225247</v>
      </c>
      <c r="K118" s="70">
        <v>1.1731047278668285</v>
      </c>
      <c r="L118" s="70">
        <v>-0.63611305958633579</v>
      </c>
      <c r="M118" s="70">
        <v>-2.8831482264365889</v>
      </c>
      <c r="N118" s="70">
        <v>1.4415414474432424</v>
      </c>
      <c r="O118" s="72">
        <v>3.5830615566311508E-2</v>
      </c>
    </row>
    <row r="119" spans="1:15" s="62" customFormat="1" ht="13.5" customHeight="1" x14ac:dyDescent="0.2">
      <c r="A119" s="245"/>
      <c r="B119" s="243"/>
      <c r="C119" s="45" t="s">
        <v>35</v>
      </c>
      <c r="D119" s="47">
        <v>328841.68299999996</v>
      </c>
      <c r="E119" s="47">
        <v>655170.34488435404</v>
      </c>
      <c r="F119" s="47">
        <v>984012.027884354</v>
      </c>
      <c r="G119" s="60">
        <v>6.1613990399962404E-3</v>
      </c>
      <c r="H119" s="60">
        <v>-2.2461479410998919</v>
      </c>
      <c r="I119" s="60">
        <v>-1.5048331671391537</v>
      </c>
      <c r="J119" s="60">
        <v>-3.5045858906677267</v>
      </c>
      <c r="K119" s="60">
        <v>0.48103138668108159</v>
      </c>
      <c r="L119" s="60">
        <v>-0.81310811741261091</v>
      </c>
      <c r="M119" s="60">
        <v>-2.9367268114027496</v>
      </c>
      <c r="N119" s="60">
        <v>1.3621350404431354</v>
      </c>
      <c r="O119" s="67">
        <v>-3.670422920880867E-2</v>
      </c>
    </row>
    <row r="120" spans="1:15" s="62" customFormat="1" ht="13.5" customHeight="1" x14ac:dyDescent="0.2">
      <c r="A120" s="245"/>
      <c r="B120" s="243"/>
      <c r="C120" s="68" t="s">
        <v>36</v>
      </c>
      <c r="D120" s="69">
        <v>302981.25300000003</v>
      </c>
      <c r="E120" s="69">
        <v>640238.05083015887</v>
      </c>
      <c r="F120" s="69">
        <v>943219.3038301589</v>
      </c>
      <c r="G120" s="70">
        <v>-5.0034978747591481</v>
      </c>
      <c r="H120" s="70">
        <v>-3.6628856006955601</v>
      </c>
      <c r="I120" s="70">
        <v>-4.0976240187970916</v>
      </c>
      <c r="J120" s="70">
        <v>-3.7547347305275309</v>
      </c>
      <c r="K120" s="70">
        <v>-0.21163606878317864</v>
      </c>
      <c r="L120" s="70">
        <v>-1.3618407434681501</v>
      </c>
      <c r="M120" s="70">
        <v>-3.0702695108738567</v>
      </c>
      <c r="N120" s="70">
        <v>1.092113173515429</v>
      </c>
      <c r="O120" s="72">
        <v>-0.25999228816100128</v>
      </c>
    </row>
    <row r="121" spans="1:15" s="62" customFormat="1" ht="13.5" customHeight="1" x14ac:dyDescent="0.2">
      <c r="A121" s="245"/>
      <c r="B121" s="243"/>
      <c r="C121" s="45" t="s">
        <v>37</v>
      </c>
      <c r="D121" s="47">
        <v>314996.19</v>
      </c>
      <c r="E121" s="47">
        <v>675015.897</v>
      </c>
      <c r="F121" s="47">
        <v>990012.08700000006</v>
      </c>
      <c r="G121" s="60">
        <v>-3.411191549437973</v>
      </c>
      <c r="H121" s="60">
        <v>-5.637972962087062</v>
      </c>
      <c r="I121" s="60">
        <v>-4.9406880799936346</v>
      </c>
      <c r="J121" s="60">
        <v>-3.7046565024538722</v>
      </c>
      <c r="K121" s="60">
        <v>-1.0390757274044091</v>
      </c>
      <c r="L121" s="60">
        <v>-1.8998031392820423</v>
      </c>
      <c r="M121" s="60">
        <v>-4.1518209927018006</v>
      </c>
      <c r="N121" s="60">
        <v>-0.45037654118110027</v>
      </c>
      <c r="O121" s="67">
        <v>-1.6510012593331567</v>
      </c>
    </row>
    <row r="122" spans="1:15" s="62" customFormat="1" ht="13.5" customHeight="1" x14ac:dyDescent="0.2">
      <c r="A122" s="245"/>
      <c r="B122" s="243"/>
      <c r="C122" s="68" t="s">
        <v>38</v>
      </c>
      <c r="D122" s="69">
        <v>333425.88299999991</v>
      </c>
      <c r="E122" s="69">
        <v>727854.29500000016</v>
      </c>
      <c r="F122" s="69">
        <v>1061280.1780000001</v>
      </c>
      <c r="G122" s="70">
        <v>0.87173154332718639</v>
      </c>
      <c r="H122" s="70">
        <v>3.6144518420810243</v>
      </c>
      <c r="I122" s="70">
        <v>2.7368299201083488</v>
      </c>
      <c r="J122" s="70">
        <v>-3.1155475787009834</v>
      </c>
      <c r="K122" s="70">
        <v>-0.43301000891511876</v>
      </c>
      <c r="L122" s="70">
        <v>-1.2981958132682649</v>
      </c>
      <c r="M122" s="70">
        <v>-3.7326556193595621</v>
      </c>
      <c r="N122" s="70">
        <v>0.38646243007771375</v>
      </c>
      <c r="O122" s="72">
        <v>-0.95113029896668877</v>
      </c>
    </row>
    <row r="123" spans="1:15" s="62" customFormat="1" ht="13.5" customHeight="1" x14ac:dyDescent="0.2">
      <c r="A123" s="245"/>
      <c r="B123" s="243"/>
      <c r="C123" s="45" t="s">
        <v>39</v>
      </c>
      <c r="D123" s="47">
        <v>335525.18</v>
      </c>
      <c r="E123" s="47">
        <v>695322.92300000007</v>
      </c>
      <c r="F123" s="47">
        <v>1030848.1030000001</v>
      </c>
      <c r="G123" s="60">
        <v>2.1511960192946304</v>
      </c>
      <c r="H123" s="60">
        <v>0.13627402008278011</v>
      </c>
      <c r="I123" s="60">
        <v>0.78331811386902928</v>
      </c>
      <c r="J123" s="60">
        <v>-2.5182509852981667</v>
      </c>
      <c r="K123" s="60">
        <v>-0.36808020442950351</v>
      </c>
      <c r="L123" s="60">
        <v>-1.0612218705951619</v>
      </c>
      <c r="M123" s="60">
        <v>-3.0785729995221516</v>
      </c>
      <c r="N123" s="60">
        <v>6.7300822895390411E-2</v>
      </c>
      <c r="O123" s="67">
        <v>-0.94861105529471956</v>
      </c>
    </row>
    <row r="124" spans="1:15" s="62" customFormat="1" ht="13.5" customHeight="1" x14ac:dyDescent="0.2">
      <c r="A124" s="245"/>
      <c r="B124" s="243"/>
      <c r="C124" s="68" t="s">
        <v>40</v>
      </c>
      <c r="D124" s="69">
        <v>349390.73500000004</v>
      </c>
      <c r="E124" s="69">
        <v>733829.42700000026</v>
      </c>
      <c r="F124" s="69">
        <v>1083220.1620000002</v>
      </c>
      <c r="G124" s="70">
        <v>7.5467155967333213</v>
      </c>
      <c r="H124" s="70">
        <v>4.1210022549955596</v>
      </c>
      <c r="I124" s="70">
        <v>5.2018685397921445</v>
      </c>
      <c r="J124" s="70">
        <v>-1.5031220225021968</v>
      </c>
      <c r="K124" s="70">
        <v>9.7679230773024983E-2</v>
      </c>
      <c r="L124" s="70">
        <v>-0.41723692561301107</v>
      </c>
      <c r="M124" s="70">
        <v>-2.038213471343937</v>
      </c>
      <c r="N124" s="70">
        <v>-0.21536627824035293</v>
      </c>
      <c r="O124" s="72">
        <v>-0.79982372088917941</v>
      </c>
    </row>
    <row r="125" spans="1:15" s="62" customFormat="1" ht="13.5" customHeight="1" x14ac:dyDescent="0.2">
      <c r="A125" s="245"/>
      <c r="B125" s="243"/>
      <c r="C125" s="45" t="s">
        <v>41</v>
      </c>
      <c r="D125" s="47">
        <v>334812.80399999989</v>
      </c>
      <c r="E125" s="47">
        <v>729706.89250000007</v>
      </c>
      <c r="F125" s="47">
        <v>1064519.6965000001</v>
      </c>
      <c r="G125" s="60">
        <v>6.083199360625386</v>
      </c>
      <c r="H125" s="60">
        <v>3.4072391816432344</v>
      </c>
      <c r="I125" s="60">
        <v>4.2342128566898083</v>
      </c>
      <c r="J125" s="60">
        <v>-0.82612653236037659</v>
      </c>
      <c r="K125" s="60">
        <v>0.40913184301329864</v>
      </c>
      <c r="L125" s="60">
        <v>1.3239860252483027E-2</v>
      </c>
      <c r="M125" s="60">
        <v>-1.1642829369342422</v>
      </c>
      <c r="N125" s="60">
        <v>-0.14713003209546116</v>
      </c>
      <c r="O125" s="67">
        <v>-0.471914086960183</v>
      </c>
    </row>
    <row r="126" spans="1:15" s="62" customFormat="1" ht="13.5" customHeight="1" x14ac:dyDescent="0.2">
      <c r="A126" s="245"/>
      <c r="B126" s="243"/>
      <c r="C126" s="68" t="s">
        <v>42</v>
      </c>
      <c r="D126" s="69">
        <v>298421.81299999997</v>
      </c>
      <c r="E126" s="69">
        <v>674961.9145000003</v>
      </c>
      <c r="F126" s="69">
        <v>973383.72750000027</v>
      </c>
      <c r="G126" s="70">
        <v>1.8982951107212642</v>
      </c>
      <c r="H126" s="70">
        <v>2.9334266622628604</v>
      </c>
      <c r="I126" s="70">
        <v>2.6138455712383575</v>
      </c>
      <c r="J126" s="70">
        <v>-0.61777997275102337</v>
      </c>
      <c r="K126" s="70">
        <v>0.61212381451110787</v>
      </c>
      <c r="L126" s="70">
        <v>0.21909267714792691</v>
      </c>
      <c r="M126" s="70">
        <v>-0.61777997275102337</v>
      </c>
      <c r="N126" s="70">
        <v>0.61212381451110787</v>
      </c>
      <c r="O126" s="72">
        <v>0.21909267714792691</v>
      </c>
    </row>
    <row r="127" spans="1:15" s="62" customFormat="1" ht="13.5" customHeight="1" x14ac:dyDescent="0.2">
      <c r="A127" s="55">
        <v>2019</v>
      </c>
      <c r="B127" s="243"/>
      <c r="C127" s="45" t="s">
        <v>43</v>
      </c>
      <c r="D127" s="47">
        <v>273646.80199999991</v>
      </c>
      <c r="E127" s="47">
        <v>643511.66899999988</v>
      </c>
      <c r="F127" s="47">
        <v>917158.47099999979</v>
      </c>
      <c r="G127" s="60">
        <v>-0.41538532843726728</v>
      </c>
      <c r="H127" s="60">
        <v>1.4031284886879263</v>
      </c>
      <c r="I127" s="60">
        <v>0.85363580706787445</v>
      </c>
      <c r="J127" s="60">
        <v>-0.41538532843726728</v>
      </c>
      <c r="K127" s="60">
        <v>1.4031284886879263</v>
      </c>
      <c r="L127" s="60">
        <v>0.85363580706787445</v>
      </c>
      <c r="M127" s="60">
        <v>-0.37887311542449709</v>
      </c>
      <c r="N127" s="60">
        <v>0.64066899185297643</v>
      </c>
      <c r="O127" s="67">
        <v>0.31563744883726486</v>
      </c>
    </row>
    <row r="128" spans="1:15" s="62" customFormat="1" ht="13.5" customHeight="1" x14ac:dyDescent="0.2">
      <c r="A128" s="73"/>
      <c r="B128" s="243"/>
      <c r="C128" s="68" t="s">
        <v>44</v>
      </c>
      <c r="D128" s="69">
        <v>321808.05700000009</v>
      </c>
      <c r="E128" s="69">
        <v>650702.62499999977</v>
      </c>
      <c r="F128" s="69">
        <v>972510.6819999998</v>
      </c>
      <c r="G128" s="70">
        <v>4.4607682363493097</v>
      </c>
      <c r="H128" s="70">
        <v>-0.26542249752013447</v>
      </c>
      <c r="I128" s="70">
        <v>1.2504317522159454</v>
      </c>
      <c r="J128" s="70">
        <v>2.1618920153203476</v>
      </c>
      <c r="K128" s="70">
        <v>0.55729731241240188</v>
      </c>
      <c r="L128" s="70">
        <v>1.0574560475387926</v>
      </c>
      <c r="M128" s="70">
        <v>0.53773763964200327</v>
      </c>
      <c r="N128" s="70">
        <v>0.94496740199710416</v>
      </c>
      <c r="O128" s="72">
        <v>0.81534735995197138</v>
      </c>
    </row>
    <row r="129" spans="1:15" s="62" customFormat="1" ht="13.5" customHeight="1" x14ac:dyDescent="0.2">
      <c r="A129" s="73"/>
      <c r="B129" s="243"/>
      <c r="C129" s="45" t="s">
        <v>45</v>
      </c>
      <c r="D129" s="47">
        <v>336163.34399999998</v>
      </c>
      <c r="E129" s="47">
        <v>699660.92850000039</v>
      </c>
      <c r="F129" s="47">
        <v>1035824.2725000004</v>
      </c>
      <c r="G129" s="60">
        <v>8.6424461510924573</v>
      </c>
      <c r="H129" s="60">
        <v>4.511523142707702</v>
      </c>
      <c r="I129" s="60">
        <v>5.8172986170422547</v>
      </c>
      <c r="J129" s="60">
        <v>4.409206189065813</v>
      </c>
      <c r="K129" s="60">
        <v>1.9103200741516417</v>
      </c>
      <c r="L129" s="60">
        <v>2.6930057300522634</v>
      </c>
      <c r="M129" s="60">
        <v>2.4636779937394095</v>
      </c>
      <c r="N129" s="60">
        <v>2.0577059623988703</v>
      </c>
      <c r="O129" s="67">
        <v>2.186511563779888</v>
      </c>
    </row>
    <row r="130" spans="1:15" s="62" customFormat="1" ht="13.5" customHeight="1" x14ac:dyDescent="0.2">
      <c r="A130" s="73"/>
      <c r="B130" s="243"/>
      <c r="C130" s="68" t="s">
        <v>33</v>
      </c>
      <c r="D130" s="69">
        <v>304728.09199999995</v>
      </c>
      <c r="E130" s="69">
        <v>686391.56449999998</v>
      </c>
      <c r="F130" s="69">
        <v>991119.65649999992</v>
      </c>
      <c r="G130" s="70">
        <v>-3.339002246264954</v>
      </c>
      <c r="H130" s="70">
        <v>-4.07699284077367</v>
      </c>
      <c r="I130" s="70">
        <v>-3.851293962777774</v>
      </c>
      <c r="J130" s="70">
        <v>2.3863525823408054</v>
      </c>
      <c r="K130" s="70">
        <v>0.30694878121508395</v>
      </c>
      <c r="L130" s="70">
        <v>0.95416660834007416</v>
      </c>
      <c r="M130" s="70">
        <v>1.6158077739490722</v>
      </c>
      <c r="N130" s="70">
        <v>0.33149109749979289</v>
      </c>
      <c r="O130" s="72">
        <v>0.73676830197568677</v>
      </c>
    </row>
    <row r="131" spans="1:15" s="62" customFormat="1" ht="13.5" customHeight="1" x14ac:dyDescent="0.2">
      <c r="A131" s="73"/>
      <c r="B131" s="243"/>
      <c r="C131" s="45" t="s">
        <v>35</v>
      </c>
      <c r="D131" s="47">
        <v>348940.6399999999</v>
      </c>
      <c r="E131" s="47">
        <v>706022.74849999999</v>
      </c>
      <c r="F131" s="47">
        <v>1054963.3884999999</v>
      </c>
      <c r="G131" s="60">
        <v>6.1120466288332267</v>
      </c>
      <c r="H131" s="60">
        <v>7.7617071671066071</v>
      </c>
      <c r="I131" s="60">
        <v>7.2104159913769479</v>
      </c>
      <c r="J131" s="60">
        <v>3.183791915984898</v>
      </c>
      <c r="K131" s="60">
        <v>1.7748752244346662</v>
      </c>
      <c r="L131" s="60">
        <v>2.2199399846673202</v>
      </c>
      <c r="M131" s="60">
        <v>2.147856314180089</v>
      </c>
      <c r="N131" s="60">
        <v>1.1387750366929055</v>
      </c>
      <c r="O131" s="67">
        <v>1.4576018523214174</v>
      </c>
    </row>
    <row r="132" spans="1:15" s="62" customFormat="1" ht="13.5" customHeight="1" x14ac:dyDescent="0.2">
      <c r="A132" s="73"/>
      <c r="B132" s="243"/>
      <c r="C132" s="68" t="s">
        <v>36</v>
      </c>
      <c r="D132" s="69">
        <v>318343.8079999999</v>
      </c>
      <c r="E132" s="69">
        <v>660961.36499999987</v>
      </c>
      <c r="F132" s="69">
        <v>979305.17299999972</v>
      </c>
      <c r="G132" s="70">
        <v>5.0704638811431124</v>
      </c>
      <c r="H132" s="70">
        <v>3.2368138917970128</v>
      </c>
      <c r="I132" s="70">
        <v>3.8258196183333268</v>
      </c>
      <c r="J132" s="70">
        <v>3.4945675762750597</v>
      </c>
      <c r="K132" s="70">
        <v>2.0107908032463513</v>
      </c>
      <c r="L132" s="70">
        <v>2.4807875648631637</v>
      </c>
      <c r="M132" s="70">
        <v>2.990455935235147</v>
      </c>
      <c r="N132" s="70">
        <v>1.6954196981424872</v>
      </c>
      <c r="O132" s="72">
        <v>2.1042453043597078</v>
      </c>
    </row>
    <row r="133" spans="1:15" s="62" customFormat="1" ht="13.5" customHeight="1" x14ac:dyDescent="0.2">
      <c r="A133" s="73"/>
      <c r="B133" s="243"/>
      <c r="C133" s="45" t="s">
        <v>37</v>
      </c>
      <c r="D133" s="47">
        <v>358012.29400000005</v>
      </c>
      <c r="E133" s="47">
        <v>755115.45499999996</v>
      </c>
      <c r="F133" s="47">
        <v>1113127.7490000001</v>
      </c>
      <c r="G133" s="60">
        <v>13.656071205178705</v>
      </c>
      <c r="H133" s="60">
        <v>11.866321720123878</v>
      </c>
      <c r="I133" s="60">
        <v>12.435773625054793</v>
      </c>
      <c r="J133" s="60">
        <v>4.9803222990436637</v>
      </c>
      <c r="K133" s="60">
        <v>3.4437806806037088</v>
      </c>
      <c r="L133" s="60">
        <v>3.93080822349323</v>
      </c>
      <c r="M133" s="60">
        <v>4.4443579808603317</v>
      </c>
      <c r="N133" s="60">
        <v>3.1896437634670605</v>
      </c>
      <c r="O133" s="67">
        <v>3.5862821899536925</v>
      </c>
    </row>
    <row r="134" spans="1:15" s="62" customFormat="1" ht="13.5" customHeight="1" x14ac:dyDescent="0.2">
      <c r="A134" s="73"/>
      <c r="B134" s="243"/>
      <c r="C134" s="68" t="s">
        <v>38</v>
      </c>
      <c r="D134" s="69">
        <v>355006.16400000005</v>
      </c>
      <c r="E134" s="69">
        <v>744294.34950000013</v>
      </c>
      <c r="F134" s="69">
        <v>1099300.5135000001</v>
      </c>
      <c r="G134" s="70">
        <v>6.4722872759101762</v>
      </c>
      <c r="H134" s="70">
        <v>2.2587013105418237</v>
      </c>
      <c r="I134" s="70">
        <v>3.5824974675066699</v>
      </c>
      <c r="J134" s="70">
        <v>5.1802839778253116</v>
      </c>
      <c r="K134" s="70">
        <v>3.28316430499018</v>
      </c>
      <c r="L134" s="70">
        <v>3.8837670286544892</v>
      </c>
      <c r="M134" s="70">
        <v>4.9396331478994711</v>
      </c>
      <c r="N134" s="70">
        <v>3.0696074281207189</v>
      </c>
      <c r="O134" s="72">
        <v>3.6598040347654717</v>
      </c>
    </row>
    <row r="135" spans="1:15" s="62" customFormat="1" ht="13.5" customHeight="1" x14ac:dyDescent="0.2">
      <c r="A135" s="73"/>
      <c r="B135" s="243"/>
      <c r="C135" s="45" t="s">
        <v>39</v>
      </c>
      <c r="D135" s="47">
        <v>339628.10800000007</v>
      </c>
      <c r="E135" s="47">
        <v>738783.61550000007</v>
      </c>
      <c r="F135" s="47">
        <v>1078411.7235000001</v>
      </c>
      <c r="G135" s="60">
        <v>1.2228375825623914</v>
      </c>
      <c r="H135" s="60">
        <v>6.2504328654212884</v>
      </c>
      <c r="I135" s="60">
        <v>4.6140280378437382</v>
      </c>
      <c r="J135" s="60">
        <v>4.7099752417715735</v>
      </c>
      <c r="K135" s="60">
        <v>3.6233099218961939</v>
      </c>
      <c r="L135" s="60">
        <v>3.9684549544612082</v>
      </c>
      <c r="M135" s="60">
        <v>4.8514721005503674</v>
      </c>
      <c r="N135" s="60">
        <v>3.5920646220990875</v>
      </c>
      <c r="O135" s="67">
        <v>3.9900253682131819</v>
      </c>
    </row>
    <row r="136" spans="1:15" s="62" customFormat="1" ht="13.5" customHeight="1" x14ac:dyDescent="0.2">
      <c r="A136" s="73"/>
      <c r="B136" s="243"/>
      <c r="C136" s="68" t="s">
        <v>40</v>
      </c>
      <c r="D136" s="69">
        <v>359424.63099999994</v>
      </c>
      <c r="E136" s="69">
        <v>751461.07750000001</v>
      </c>
      <c r="F136" s="69">
        <v>1110885.7084999999</v>
      </c>
      <c r="G136" s="70">
        <v>2.8718265812056814</v>
      </c>
      <c r="H136" s="70">
        <v>2.4026905778472951</v>
      </c>
      <c r="I136" s="70">
        <v>2.5540095606159383</v>
      </c>
      <c r="J136" s="70">
        <v>4.5075502172550443</v>
      </c>
      <c r="K136" s="70">
        <v>3.4915756855558726</v>
      </c>
      <c r="L136" s="70">
        <v>3.8148120527592653</v>
      </c>
      <c r="M136" s="70">
        <v>4.4369749805911454</v>
      </c>
      <c r="N136" s="70">
        <v>3.4394359576170359</v>
      </c>
      <c r="O136" s="72">
        <v>3.7552829723121732</v>
      </c>
    </row>
    <row r="137" spans="1:15" s="62" customFormat="1" ht="13.5" customHeight="1" x14ac:dyDescent="0.2">
      <c r="A137" s="73"/>
      <c r="B137" s="243"/>
      <c r="C137" s="45" t="s">
        <v>41</v>
      </c>
      <c r="D137" s="47">
        <v>329841.81600000005</v>
      </c>
      <c r="E137" s="47">
        <v>753460.97050000017</v>
      </c>
      <c r="F137" s="47">
        <v>1083302.7865000002</v>
      </c>
      <c r="G137" s="60">
        <v>-1.4847066601431038</v>
      </c>
      <c r="H137" s="60">
        <v>3.2552903424850115</v>
      </c>
      <c r="I137" s="60">
        <v>1.7644661777284512</v>
      </c>
      <c r="J137" s="60">
        <v>3.9355525016834463</v>
      </c>
      <c r="K137" s="60">
        <v>3.4686756456392658</v>
      </c>
      <c r="L137" s="60">
        <v>3.6170507458096495</v>
      </c>
      <c r="M137" s="60">
        <v>3.7785581360207914</v>
      </c>
      <c r="N137" s="60">
        <v>3.4257947595923071</v>
      </c>
      <c r="O137" s="67">
        <v>3.5376509984355664</v>
      </c>
    </row>
    <row r="138" spans="1:15" s="62" customFormat="1" ht="13.5" customHeight="1" x14ac:dyDescent="0.2">
      <c r="A138" s="73"/>
      <c r="B138" s="243"/>
      <c r="C138" s="68" t="s">
        <v>42</v>
      </c>
      <c r="D138" s="69">
        <v>327722.3179999998</v>
      </c>
      <c r="E138" s="69">
        <v>751684.61950000003</v>
      </c>
      <c r="F138" s="69">
        <v>1079406.9374999998</v>
      </c>
      <c r="G138" s="70">
        <v>9.8184863584351376</v>
      </c>
      <c r="H138" s="70">
        <v>11.366968024682492</v>
      </c>
      <c r="I138" s="70">
        <v>10.892231604518926</v>
      </c>
      <c r="J138" s="70">
        <v>4.3968320514103283</v>
      </c>
      <c r="K138" s="70">
        <v>4.1184732503568284</v>
      </c>
      <c r="L138" s="70">
        <v>4.2066834903879453</v>
      </c>
      <c r="M138" s="70">
        <v>4.3968320514103283</v>
      </c>
      <c r="N138" s="70">
        <v>4.1184732503568284</v>
      </c>
      <c r="O138" s="72">
        <v>4.2066834903879453</v>
      </c>
    </row>
    <row r="139" spans="1:15" s="62" customFormat="1" ht="13.5" customHeight="1" x14ac:dyDescent="0.2">
      <c r="A139" s="73">
        <v>2020</v>
      </c>
      <c r="B139" s="243"/>
      <c r="C139" s="45" t="s">
        <v>43</v>
      </c>
      <c r="D139" s="47">
        <v>285690.73499999993</v>
      </c>
      <c r="E139" s="47">
        <v>709010.56399999966</v>
      </c>
      <c r="F139" s="47">
        <f>E139+D139</f>
        <v>994701.29899999965</v>
      </c>
      <c r="G139" s="60">
        <v>4.4012694144329885</v>
      </c>
      <c r="H139" s="60">
        <v>10.178353890891103</v>
      </c>
      <c r="I139" s="60">
        <v>8.4546815465219538</v>
      </c>
      <c r="J139" s="60">
        <v>4.4012694144329885</v>
      </c>
      <c r="K139" s="60">
        <v>10.178353890891103</v>
      </c>
      <c r="L139" s="60">
        <v>8.4546815465219538</v>
      </c>
      <c r="M139" s="60">
        <v>4.7446980041477218</v>
      </c>
      <c r="N139" s="60">
        <v>4.803087191424396</v>
      </c>
      <c r="O139" s="67">
        <v>4.7846015048277621</v>
      </c>
    </row>
    <row r="140" spans="1:15" s="62" customFormat="1" ht="13.5" customHeight="1" x14ac:dyDescent="0.2">
      <c r="A140" s="73"/>
      <c r="B140" s="243"/>
      <c r="C140" s="68" t="s">
        <v>44</v>
      </c>
      <c r="D140" s="69">
        <v>348399.40799999994</v>
      </c>
      <c r="E140" s="69">
        <v>676133.36899999983</v>
      </c>
      <c r="F140" s="69">
        <f t="shared" ref="F140:F158" si="0">E140+D140</f>
        <v>1024532.7769999998</v>
      </c>
      <c r="G140" s="70">
        <v>8.2631091489421067</v>
      </c>
      <c r="H140" s="70">
        <v>3.9081975426178843</v>
      </c>
      <c r="I140" s="70">
        <v>5.3492569246658519</v>
      </c>
      <c r="J140" s="70">
        <v>6.4883648887984009</v>
      </c>
      <c r="K140" s="70">
        <v>7.0258564923560982</v>
      </c>
      <c r="L140" s="70">
        <v>6.8564871683651774</v>
      </c>
      <c r="M140" s="70">
        <v>5.064120200486272</v>
      </c>
      <c r="N140" s="70">
        <v>5.1348921812101054</v>
      </c>
      <c r="O140" s="72">
        <v>5.1124276968159705</v>
      </c>
    </row>
    <row r="141" spans="1:15" s="62" customFormat="1" ht="13.5" customHeight="1" x14ac:dyDescent="0.2">
      <c r="A141" s="73"/>
      <c r="B141" s="243"/>
      <c r="C141" s="45" t="s">
        <v>84</v>
      </c>
      <c r="D141" s="47">
        <v>241653.80700000003</v>
      </c>
      <c r="E141" s="47">
        <v>498035.614</v>
      </c>
      <c r="F141" s="47">
        <f t="shared" si="0"/>
        <v>739689.42100000009</v>
      </c>
      <c r="G141" s="60">
        <v>-28.114170889494702</v>
      </c>
      <c r="H141" s="60">
        <v>-28.817575240661768</v>
      </c>
      <c r="I141" s="60">
        <v>-28.589294474174451</v>
      </c>
      <c r="J141" s="60">
        <v>-5.9975484399160024</v>
      </c>
      <c r="K141" s="60">
        <v>-5.5517855004590473</v>
      </c>
      <c r="L141" s="60">
        <v>-5.6937379194940974</v>
      </c>
      <c r="M141" s="60">
        <v>1.8756463386954607</v>
      </c>
      <c r="N141" s="60">
        <v>2.3031525804625375</v>
      </c>
      <c r="O141" s="67">
        <v>2.167146770088209</v>
      </c>
    </row>
    <row r="142" spans="1:15" s="62" customFormat="1" ht="13.5" customHeight="1" x14ac:dyDescent="0.2">
      <c r="A142" s="73"/>
      <c r="B142" s="243"/>
      <c r="C142" s="68" t="s">
        <v>33</v>
      </c>
      <c r="D142" s="69">
        <v>27965.418000000001</v>
      </c>
      <c r="E142" s="69">
        <v>214448.26699999993</v>
      </c>
      <c r="F142" s="69">
        <f t="shared" si="0"/>
        <v>242413.68499999994</v>
      </c>
      <c r="G142" s="70">
        <v>-90.822829028837944</v>
      </c>
      <c r="H142" s="70">
        <v>-68.757152900587556</v>
      </c>
      <c r="I142" s="70">
        <v>-75.541431005813166</v>
      </c>
      <c r="J142" s="70">
        <v>-26.904834700863489</v>
      </c>
      <c r="K142" s="70">
        <v>-21.738096215867515</v>
      </c>
      <c r="L142" s="70">
        <v>-23.369066099646957</v>
      </c>
      <c r="M142" s="70">
        <v>-5.0619493384847374</v>
      </c>
      <c r="N142" s="70">
        <v>-3.0801659392290333</v>
      </c>
      <c r="O142" s="72">
        <v>-3.710991817029111</v>
      </c>
    </row>
    <row r="143" spans="1:15" s="62" customFormat="1" ht="13.5" customHeight="1" x14ac:dyDescent="0.2">
      <c r="A143" s="73"/>
      <c r="B143" s="243"/>
      <c r="C143" s="45" t="s">
        <v>35</v>
      </c>
      <c r="D143" s="47">
        <v>193887.58597032164</v>
      </c>
      <c r="E143" s="47">
        <v>512033.4295012143</v>
      </c>
      <c r="F143" s="47">
        <f t="shared" si="0"/>
        <v>705921.01547153597</v>
      </c>
      <c r="G143" s="60">
        <v>-44.435367009608939</v>
      </c>
      <c r="H143" s="60">
        <v>-27.476355317294093</v>
      </c>
      <c r="I143" s="60">
        <v>-33.085733290209234</v>
      </c>
      <c r="J143" s="60">
        <v>-30.763514809997375</v>
      </c>
      <c r="K143" s="60">
        <v>-22.934491686462195</v>
      </c>
      <c r="L143" s="60">
        <v>-25.430932834496048</v>
      </c>
      <c r="M143" s="60">
        <v>-9.5792464555274393</v>
      </c>
      <c r="N143" s="60">
        <v>-6.024241197344665</v>
      </c>
      <c r="O143" s="67">
        <v>-7.1551135973654709</v>
      </c>
    </row>
    <row r="144" spans="1:15" s="62" customFormat="1" ht="13.5" customHeight="1" x14ac:dyDescent="0.2">
      <c r="A144" s="73"/>
      <c r="B144" s="243"/>
      <c r="C144" s="68" t="s">
        <v>36</v>
      </c>
      <c r="D144" s="69">
        <v>264743.9506781922</v>
      </c>
      <c r="E144" s="69">
        <v>640210.79947257368</v>
      </c>
      <c r="F144" s="69">
        <f t="shared" si="0"/>
        <v>904954.75015076587</v>
      </c>
      <c r="G144" s="70">
        <v>-16.837097494859307</v>
      </c>
      <c r="H144" s="70">
        <v>-3.1394521111572402</v>
      </c>
      <c r="I144" s="70">
        <v>-7.5921607379515024</v>
      </c>
      <c r="J144" s="70">
        <v>-28.434602684470633</v>
      </c>
      <c r="K144" s="70">
        <v>-19.701740196727229</v>
      </c>
      <c r="L144" s="70">
        <v>-22.495300294535227</v>
      </c>
      <c r="M144" s="70">
        <v>-11.323103024494756</v>
      </c>
      <c r="N144" s="70">
        <v>-6.5098247040382518</v>
      </c>
      <c r="O144" s="72">
        <v>-8.042500589911981</v>
      </c>
    </row>
    <row r="145" spans="1:15" s="62" customFormat="1" ht="13.5" customHeight="1" x14ac:dyDescent="0.2">
      <c r="A145" s="73"/>
      <c r="B145" s="243"/>
      <c r="C145" s="45" t="s">
        <v>37</v>
      </c>
      <c r="D145" s="47">
        <v>310223.62573464977</v>
      </c>
      <c r="E145" s="47">
        <v>782835.79551887501</v>
      </c>
      <c r="F145" s="47">
        <f t="shared" si="0"/>
        <v>1093059.4212535247</v>
      </c>
      <c r="G145" s="60">
        <v>-13.348331626106187</v>
      </c>
      <c r="H145" s="60">
        <v>3.6710069083243866</v>
      </c>
      <c r="I145" s="60">
        <v>-1.8028773215387304</v>
      </c>
      <c r="J145" s="60">
        <v>-26.046484656492524</v>
      </c>
      <c r="K145" s="60">
        <v>-16.026651447069867</v>
      </c>
      <c r="L145" s="60">
        <v>-19.234643502410563</v>
      </c>
      <c r="M145" s="60">
        <v>-13.519095749829575</v>
      </c>
      <c r="N145" s="60">
        <v>-7.0737252410289102</v>
      </c>
      <c r="O145" s="67">
        <v>-9.1281043665744477</v>
      </c>
    </row>
    <row r="146" spans="1:15" s="62" customFormat="1" ht="13.5" customHeight="1" x14ac:dyDescent="0.2">
      <c r="A146" s="73"/>
      <c r="B146" s="243"/>
      <c r="C146" s="68" t="s">
        <v>38</v>
      </c>
      <c r="D146" s="69">
        <v>313256.59098809812</v>
      </c>
      <c r="E146" s="69">
        <v>738817.41533123341</v>
      </c>
      <c r="F146" s="69">
        <f t="shared" si="0"/>
        <v>1052074.0063193315</v>
      </c>
      <c r="G146" s="70">
        <v>-11.760238904443895</v>
      </c>
      <c r="H146" s="70">
        <v>-0.73585593823814577</v>
      </c>
      <c r="I146" s="70">
        <v>-4.296050679564118</v>
      </c>
      <c r="J146" s="70">
        <v>-24.108240393387689</v>
      </c>
      <c r="K146" s="70">
        <v>-13.974812818050381</v>
      </c>
      <c r="L146" s="70">
        <v>-17.222959154980316</v>
      </c>
      <c r="M146" s="70">
        <v>-15.054431707432911</v>
      </c>
      <c r="N146" s="70">
        <v>-7.3213728670928333</v>
      </c>
      <c r="O146" s="72">
        <v>-9.7921274028719694</v>
      </c>
    </row>
    <row r="147" spans="1:15" s="62" customFormat="1" ht="13.5" customHeight="1" x14ac:dyDescent="0.2">
      <c r="A147" s="73"/>
      <c r="B147" s="243"/>
      <c r="C147" s="45" t="s">
        <v>39</v>
      </c>
      <c r="D147" s="47">
        <v>342231.47170849564</v>
      </c>
      <c r="E147" s="47">
        <v>788971.89274124987</v>
      </c>
      <c r="F147" s="47">
        <f t="shared" si="0"/>
        <v>1131203.3644497455</v>
      </c>
      <c r="G147" s="60">
        <v>0.76653364287963655</v>
      </c>
      <c r="H147" s="60">
        <v>6.7933663102805752</v>
      </c>
      <c r="I147" s="60">
        <v>4.8953140808233542</v>
      </c>
      <c r="J147" s="60">
        <v>-21.250534041840226</v>
      </c>
      <c r="K147" s="60">
        <v>-11.533745857400035</v>
      </c>
      <c r="L147" s="60">
        <v>-14.641989275414986</v>
      </c>
      <c r="M147" s="60">
        <v>-15.076820983676569</v>
      </c>
      <c r="N147" s="60">
        <v>-7.2037378758083719</v>
      </c>
      <c r="O147" s="67">
        <v>-9.7121659490625376</v>
      </c>
    </row>
    <row r="148" spans="1:15" s="62" customFormat="1" ht="13.5" customHeight="1" x14ac:dyDescent="0.2">
      <c r="A148" s="73"/>
      <c r="B148" s="243"/>
      <c r="C148" s="68" t="s">
        <v>40</v>
      </c>
      <c r="D148" s="69">
        <v>357121.10492453992</v>
      </c>
      <c r="E148" s="69">
        <v>811992.06309408066</v>
      </c>
      <c r="F148" s="69">
        <f t="shared" si="0"/>
        <v>1169113.1680186205</v>
      </c>
      <c r="G148" s="70">
        <v>-0.64089265920677008</v>
      </c>
      <c r="H148" s="70">
        <v>8.0551059005555317</v>
      </c>
      <c r="I148" s="70">
        <v>5.2415346667159923</v>
      </c>
      <c r="J148" s="70">
        <v>-19.01643312353049</v>
      </c>
      <c r="K148" s="70">
        <v>-9.4418803545321452</v>
      </c>
      <c r="L148" s="70">
        <v>-12.508389317377933</v>
      </c>
      <c r="M148" s="70">
        <v>-15.350936036719489</v>
      </c>
      <c r="N148" s="70">
        <v>-6.6805004806656711</v>
      </c>
      <c r="O148" s="72">
        <v>-9.443824817336278</v>
      </c>
    </row>
    <row r="149" spans="1:15" s="62" customFormat="1" ht="13.5" customHeight="1" x14ac:dyDescent="0.2">
      <c r="A149" s="73"/>
      <c r="B149" s="243"/>
      <c r="C149" s="45" t="s">
        <v>41</v>
      </c>
      <c r="D149" s="47">
        <v>325649.40334846819</v>
      </c>
      <c r="E149" s="47">
        <v>796341.62612311728</v>
      </c>
      <c r="F149" s="47">
        <f t="shared" si="0"/>
        <v>1121991.0294715855</v>
      </c>
      <c r="G149" s="60">
        <v>-1.2710373421943189</v>
      </c>
      <c r="H149" s="60">
        <v>5.6911581756731664</v>
      </c>
      <c r="I149" s="60">
        <v>3.571323129019305</v>
      </c>
      <c r="J149" s="60">
        <v>-17.410863704559375</v>
      </c>
      <c r="K149" s="60">
        <v>-7.9782580602474411</v>
      </c>
      <c r="L149" s="60">
        <v>-10.985187656149193</v>
      </c>
      <c r="M149" s="60">
        <v>-15.350543483591821</v>
      </c>
      <c r="N149" s="60">
        <v>-6.4358145308049899</v>
      </c>
      <c r="O149" s="67">
        <v>-9.2691251499335721</v>
      </c>
    </row>
    <row r="150" spans="1:15" s="62" customFormat="1" ht="13.5" customHeight="1" x14ac:dyDescent="0.2">
      <c r="A150" s="73"/>
      <c r="B150" s="243"/>
      <c r="C150" s="68" t="s">
        <v>42</v>
      </c>
      <c r="D150" s="69">
        <v>294716.93506164174</v>
      </c>
      <c r="E150" s="69">
        <v>759599.61686458671</v>
      </c>
      <c r="F150" s="69">
        <f t="shared" si="0"/>
        <v>1054316.5519262285</v>
      </c>
      <c r="G150" s="70">
        <v>-10.071142893099534</v>
      </c>
      <c r="H150" s="70">
        <v>1.0529678483845402</v>
      </c>
      <c r="I150" s="70">
        <v>-2.3244602848192386</v>
      </c>
      <c r="J150" s="70">
        <v>-16.80546998739942</v>
      </c>
      <c r="K150" s="70">
        <v>-7.1835269564076896</v>
      </c>
      <c r="L150" s="70">
        <v>-10.238227018867846</v>
      </c>
      <c r="M150" s="70">
        <v>-16.80546998739942</v>
      </c>
      <c r="N150" s="70">
        <v>-7.1835269564076896</v>
      </c>
      <c r="O150" s="72">
        <v>-10.238227018867846</v>
      </c>
    </row>
    <row r="151" spans="1:15" s="62" customFormat="1" ht="13.5" customHeight="1" x14ac:dyDescent="0.2">
      <c r="A151" s="73">
        <v>2021</v>
      </c>
      <c r="B151" s="243"/>
      <c r="C151" s="45" t="s">
        <v>43</v>
      </c>
      <c r="D151" s="47">
        <v>275585.0026683883</v>
      </c>
      <c r="E151" s="47">
        <v>713512.49907926994</v>
      </c>
      <c r="F151" s="47">
        <f t="shared" si="0"/>
        <v>989097.50174765824</v>
      </c>
      <c r="G151" s="60">
        <v>-3.5372978866856215</v>
      </c>
      <c r="H151" s="60">
        <v>0.63496022596218893</v>
      </c>
      <c r="I151" s="60">
        <v>-0.56336482700641</v>
      </c>
      <c r="J151" s="60">
        <v>-3.5372978866856215</v>
      </c>
      <c r="K151" s="60">
        <v>0.63496022596218893</v>
      </c>
      <c r="L151" s="60">
        <v>-0.56336482700641</v>
      </c>
      <c r="M151" s="60">
        <v>-17.310465226179943</v>
      </c>
      <c r="N151" s="60">
        <v>-7.8375089827382283</v>
      </c>
      <c r="O151" s="67">
        <v>-10.835451280408108</v>
      </c>
    </row>
    <row r="152" spans="1:15" s="62" customFormat="1" ht="13.5" customHeight="1" x14ac:dyDescent="0.2">
      <c r="A152" s="73"/>
      <c r="B152" s="243"/>
      <c r="C152" s="68" t="s">
        <v>44</v>
      </c>
      <c r="D152" s="69">
        <v>323427.10254644998</v>
      </c>
      <c r="E152" s="69">
        <v>755814.63605731225</v>
      </c>
      <c r="F152" s="69">
        <f t="shared" si="0"/>
        <v>1079241.7386037624</v>
      </c>
      <c r="G152" s="70">
        <v>-7.1677232739586145</v>
      </c>
      <c r="H152" s="70">
        <v>11.784844634300612</v>
      </c>
      <c r="I152" s="70">
        <v>5.339893738095796</v>
      </c>
      <c r="J152" s="70">
        <v>-5.5320269795081458</v>
      </c>
      <c r="K152" s="70">
        <v>6.0775779419727911</v>
      </c>
      <c r="L152" s="70">
        <v>2.4318708234507938</v>
      </c>
      <c r="M152" s="70">
        <v>-18.48099674465513</v>
      </c>
      <c r="N152" s="70">
        <v>-7.1860114023221655</v>
      </c>
      <c r="O152" s="72">
        <v>-10.769624684537888</v>
      </c>
    </row>
    <row r="153" spans="1:15" s="62" customFormat="1" ht="13.5" customHeight="1" x14ac:dyDescent="0.2">
      <c r="A153" s="73"/>
      <c r="B153" s="243"/>
      <c r="C153" s="45" t="s">
        <v>45</v>
      </c>
      <c r="D153" s="47">
        <v>358939.73967259016</v>
      </c>
      <c r="E153" s="47">
        <v>830074.20614992082</v>
      </c>
      <c r="F153" s="47">
        <f t="shared" si="0"/>
        <v>1189013.9458225109</v>
      </c>
      <c r="G153" s="60">
        <v>48.534692719568909</v>
      </c>
      <c r="H153" s="60">
        <v>66.669648277386216</v>
      </c>
      <c r="I153" s="60">
        <v>60.745025150564004</v>
      </c>
      <c r="J153" s="60">
        <v>9.3872067157790156</v>
      </c>
      <c r="K153" s="60">
        <v>22.102077040373857</v>
      </c>
      <c r="L153" s="60">
        <v>18.066093159738344</v>
      </c>
      <c r="M153" s="60">
        <v>-13.520319485503023</v>
      </c>
      <c r="N153" s="60">
        <v>-1.0283407868960381</v>
      </c>
      <c r="O153" s="67">
        <v>-4.9911699430032996</v>
      </c>
    </row>
    <row r="154" spans="1:15" s="62" customFormat="1" ht="13.5" customHeight="1" x14ac:dyDescent="0.2">
      <c r="A154" s="73"/>
      <c r="B154" s="243"/>
      <c r="C154" s="68" t="s">
        <v>33</v>
      </c>
      <c r="D154" s="69">
        <v>311212.03561599669</v>
      </c>
      <c r="E154" s="69">
        <v>739562.50395130308</v>
      </c>
      <c r="F154" s="69">
        <f t="shared" si="0"/>
        <v>1050774.5395672997</v>
      </c>
      <c r="G154" s="70">
        <v>1012.8460000705038</v>
      </c>
      <c r="H154" s="70">
        <v>244.86755910753214</v>
      </c>
      <c r="I154" s="70">
        <v>333.46337463056182</v>
      </c>
      <c r="J154" s="70">
        <v>40.439385209894709</v>
      </c>
      <c r="K154" s="70">
        <v>44.876218028533799</v>
      </c>
      <c r="L154" s="70">
        <v>43.540277699502781</v>
      </c>
      <c r="M154" s="70">
        <v>0.83407017555892082</v>
      </c>
      <c r="N154" s="70">
        <v>11.437458786768644</v>
      </c>
      <c r="O154" s="72">
        <v>8.109625282056939</v>
      </c>
    </row>
    <row r="155" spans="1:15" s="62" customFormat="1" ht="13.5" customHeight="1" x14ac:dyDescent="0.2">
      <c r="A155" s="73"/>
      <c r="B155" s="243"/>
      <c r="C155" s="45" t="s">
        <v>35</v>
      </c>
      <c r="D155" s="47">
        <v>257620.02773089419</v>
      </c>
      <c r="E155" s="47">
        <v>557955.97539835586</v>
      </c>
      <c r="F155" s="47">
        <f t="shared" si="0"/>
        <v>815576.00312925002</v>
      </c>
      <c r="G155" s="60">
        <v>32.870821224381046</v>
      </c>
      <c r="H155" s="60">
        <v>8.9686616637269196</v>
      </c>
      <c r="I155" s="60">
        <v>15.533605779460615</v>
      </c>
      <c r="J155" s="60">
        <v>39.102418489000542</v>
      </c>
      <c r="K155" s="60">
        <v>37.830909264315352</v>
      </c>
      <c r="L155" s="60">
        <v>38.207361234375412</v>
      </c>
      <c r="M155" s="60">
        <v>7.1480550434853001</v>
      </c>
      <c r="N155" s="60">
        <v>14.812668657084089</v>
      </c>
      <c r="O155" s="67">
        <v>12.438160004607582</v>
      </c>
    </row>
    <row r="156" spans="1:15" s="62" customFormat="1" ht="13.5" customHeight="1" x14ac:dyDescent="0.2">
      <c r="A156" s="73"/>
      <c r="B156" s="243"/>
      <c r="C156" s="68" t="s">
        <v>36</v>
      </c>
      <c r="D156" s="69">
        <v>318994.01451677282</v>
      </c>
      <c r="E156" s="69">
        <v>752853.06564501312</v>
      </c>
      <c r="F156" s="69">
        <f t="shared" si="0"/>
        <v>1071847.0801617859</v>
      </c>
      <c r="G156" s="70">
        <v>20.491521600251389</v>
      </c>
      <c r="H156" s="70">
        <v>17.594558896106989</v>
      </c>
      <c r="I156" s="70">
        <v>18.442063537786368</v>
      </c>
      <c r="J156" s="70">
        <v>35.485759581395371</v>
      </c>
      <c r="K156" s="70">
        <v>33.844435373551676</v>
      </c>
      <c r="L156" s="70">
        <v>34.329244538160594</v>
      </c>
      <c r="M156" s="70">
        <v>10.40219379027873</v>
      </c>
      <c r="N156" s="70">
        <v>16.5747386571677</v>
      </c>
      <c r="O156" s="72">
        <v>14.679355837319036</v>
      </c>
    </row>
    <row r="157" spans="1:15" s="62" customFormat="1" ht="13.5" customHeight="1" x14ac:dyDescent="0.2">
      <c r="A157" s="73"/>
      <c r="B157" s="243"/>
      <c r="C157" s="45" t="s">
        <v>37</v>
      </c>
      <c r="D157" s="47">
        <v>352887.28069261176</v>
      </c>
      <c r="E157" s="47">
        <v>779088.45648868114</v>
      </c>
      <c r="F157" s="47">
        <f t="shared" si="0"/>
        <v>1131975.7371812928</v>
      </c>
      <c r="G157" s="60">
        <v>13.752548619380249</v>
      </c>
      <c r="H157" s="60">
        <v>-0.47868774673366943</v>
      </c>
      <c r="I157" s="60">
        <v>3.560311102130072</v>
      </c>
      <c r="J157" s="60">
        <v>31.454730953789692</v>
      </c>
      <c r="K157" s="60">
        <v>27.181574965939291</v>
      </c>
      <c r="L157" s="60">
        <v>28.434298530385206</v>
      </c>
      <c r="M157" s="60">
        <v>13.221877723455464</v>
      </c>
      <c r="N157" s="60">
        <v>16.110759854250361</v>
      </c>
      <c r="O157" s="67">
        <v>15.234459145875292</v>
      </c>
    </row>
    <row r="158" spans="1:15" s="62" customFormat="1" ht="13.5" customHeight="1" x14ac:dyDescent="0.2">
      <c r="A158" s="184"/>
      <c r="B158" s="246"/>
      <c r="C158" s="410" t="s">
        <v>38</v>
      </c>
      <c r="D158" s="411">
        <v>356684.22082501202</v>
      </c>
      <c r="E158" s="411">
        <v>741069.35305082542</v>
      </c>
      <c r="F158" s="411">
        <f t="shared" si="0"/>
        <v>1097753.5738758375</v>
      </c>
      <c r="G158" s="412">
        <v>13.863277289691212</v>
      </c>
      <c r="H158" s="412">
        <v>0.30480300989958664</v>
      </c>
      <c r="I158" s="412">
        <v>4.3418587743950354</v>
      </c>
      <c r="J158" s="412">
        <v>28.679738409881537</v>
      </c>
      <c r="K158" s="412">
        <v>23.020006885985225</v>
      </c>
      <c r="L158" s="412">
        <v>24.683265475584946</v>
      </c>
      <c r="M158" s="412">
        <v>15.935384465996421</v>
      </c>
      <c r="N158" s="412">
        <v>16.221630734187656</v>
      </c>
      <c r="O158" s="413">
        <v>16.135508674982063</v>
      </c>
    </row>
    <row r="159" spans="1:15" s="145" customFormat="1" ht="14.25" customHeight="1" x14ac:dyDescent="0.3">
      <c r="A159" s="247"/>
      <c r="B159" s="247"/>
      <c r="C159" s="248"/>
      <c r="D159" s="249"/>
      <c r="E159" s="249"/>
      <c r="F159" s="373"/>
      <c r="G159" s="250"/>
      <c r="H159" s="250"/>
      <c r="I159" s="250"/>
      <c r="J159" s="250"/>
      <c r="K159" s="250"/>
      <c r="L159" s="250"/>
      <c r="M159" s="250"/>
      <c r="N159" s="250"/>
      <c r="O159" s="250"/>
    </row>
    <row r="160" spans="1:15" s="145" customFormat="1" ht="14.25" customHeight="1" x14ac:dyDescent="0.25">
      <c r="A160" s="541" t="s">
        <v>46</v>
      </c>
      <c r="B160" s="542"/>
      <c r="C160" s="542"/>
      <c r="D160" s="542"/>
      <c r="E160" s="542"/>
      <c r="F160" s="251"/>
      <c r="G160" s="251"/>
      <c r="H160" s="251"/>
      <c r="I160" s="251"/>
      <c r="J160" s="251"/>
      <c r="K160" s="251"/>
      <c r="L160" s="251"/>
      <c r="M160" s="251"/>
      <c r="N160" s="251"/>
      <c r="O160" s="252"/>
    </row>
    <row r="161" spans="1:15" x14ac:dyDescent="0.25">
      <c r="A161" s="505" t="s">
        <v>47</v>
      </c>
      <c r="B161" s="506"/>
      <c r="C161" s="506"/>
      <c r="D161" s="506"/>
      <c r="E161" s="506"/>
      <c r="F161" s="153"/>
      <c r="G161" s="153"/>
      <c r="H161" s="153"/>
      <c r="I161" s="153"/>
      <c r="J161" s="153"/>
      <c r="K161" s="153"/>
      <c r="L161" s="153"/>
      <c r="M161" s="153"/>
      <c r="N161" s="153"/>
      <c r="O161" s="151"/>
    </row>
    <row r="162" spans="1:15" x14ac:dyDescent="0.25">
      <c r="A162" s="505" t="s">
        <v>60</v>
      </c>
      <c r="B162" s="506"/>
      <c r="C162" s="506"/>
      <c r="D162" s="506"/>
      <c r="E162" s="506"/>
      <c r="F162" s="153"/>
      <c r="G162" s="153"/>
      <c r="H162" s="153"/>
      <c r="I162" s="153"/>
      <c r="J162" s="153"/>
      <c r="K162" s="153"/>
      <c r="L162" s="153"/>
      <c r="M162" s="153"/>
      <c r="N162" s="150"/>
      <c r="O162" s="253"/>
    </row>
    <row r="163" spans="1:15" ht="9.75" customHeight="1" x14ac:dyDescent="0.25">
      <c r="A163" s="534" t="s">
        <v>68</v>
      </c>
      <c r="B163" s="535"/>
      <c r="C163" s="535"/>
      <c r="D163" s="535"/>
      <c r="E163" s="535"/>
      <c r="F163" s="535"/>
      <c r="G163" s="535"/>
      <c r="H163" s="535"/>
      <c r="I163" s="535"/>
      <c r="J163" s="535"/>
      <c r="K163" s="535"/>
      <c r="L163" s="535"/>
      <c r="M163" s="535"/>
      <c r="N163" s="535"/>
      <c r="O163" s="536"/>
    </row>
    <row r="164" spans="1:15" x14ac:dyDescent="0.25">
      <c r="A164" s="534"/>
      <c r="B164" s="535"/>
      <c r="C164" s="535"/>
      <c r="D164" s="535"/>
      <c r="E164" s="535"/>
      <c r="F164" s="535"/>
      <c r="G164" s="535"/>
      <c r="H164" s="535"/>
      <c r="I164" s="535"/>
      <c r="J164" s="535"/>
      <c r="K164" s="535"/>
      <c r="L164" s="535"/>
      <c r="M164" s="535"/>
      <c r="N164" s="535"/>
      <c r="O164" s="536"/>
    </row>
    <row r="165" spans="1:15" x14ac:dyDescent="0.25">
      <c r="A165" s="86" t="str">
        <f>+'Anexo 1 '!A164</f>
        <v>Actualizado el 30 de septiembre de 2021</v>
      </c>
      <c r="B165" s="87"/>
      <c r="C165" s="87"/>
      <c r="D165" s="153"/>
      <c r="E165" s="153"/>
      <c r="F165" s="254"/>
      <c r="G165" s="153"/>
      <c r="H165" s="153"/>
      <c r="I165" s="153"/>
      <c r="J165" s="153"/>
      <c r="K165" s="153"/>
      <c r="L165" s="153"/>
      <c r="M165" s="153"/>
      <c r="N165" s="153"/>
      <c r="O165" s="156" t="s">
        <v>61</v>
      </c>
    </row>
    <row r="166" spans="1:15" x14ac:dyDescent="0.25">
      <c r="A166" s="157"/>
      <c r="B166" s="91"/>
      <c r="C166" s="91"/>
      <c r="D166" s="255"/>
      <c r="E166" s="255"/>
      <c r="F166" s="256"/>
      <c r="G166" s="194"/>
      <c r="H166" s="194"/>
      <c r="I166" s="194"/>
      <c r="J166" s="194"/>
      <c r="K166" s="194"/>
      <c r="L166" s="194"/>
      <c r="M166" s="194"/>
      <c r="N166" s="158"/>
      <c r="O166" s="257"/>
    </row>
    <row r="167" spans="1:15" ht="17.25" x14ac:dyDescent="0.3">
      <c r="D167" s="142"/>
      <c r="E167" s="142"/>
      <c r="F167" s="142"/>
      <c r="G167" s="258"/>
      <c r="H167" s="259"/>
      <c r="I167" s="259"/>
      <c r="N167" s="260"/>
      <c r="O167" s="260"/>
    </row>
    <row r="168" spans="1:15" x14ac:dyDescent="0.25">
      <c r="D168" s="142"/>
      <c r="E168" s="142"/>
      <c r="F168" s="142"/>
      <c r="G168" s="259"/>
      <c r="H168" s="259"/>
      <c r="I168" s="259"/>
    </row>
    <row r="169" spans="1:15" x14ac:dyDescent="0.25">
      <c r="D169" s="142"/>
      <c r="E169" s="142"/>
      <c r="F169" s="142"/>
      <c r="G169" s="259"/>
      <c r="H169" s="259"/>
      <c r="I169" s="259"/>
    </row>
    <row r="170" spans="1:15" ht="12.75" customHeight="1" x14ac:dyDescent="0.25">
      <c r="D170" s="142"/>
      <c r="E170" s="142"/>
      <c r="F170" s="142"/>
      <c r="G170" s="259"/>
      <c r="H170" s="259"/>
      <c r="I170" s="259"/>
    </row>
    <row r="171" spans="1:15" x14ac:dyDescent="0.25">
      <c r="D171" s="142"/>
      <c r="E171" s="142"/>
      <c r="F171" s="142"/>
      <c r="G171" s="259"/>
      <c r="H171" s="259"/>
      <c r="I171" s="259"/>
    </row>
    <row r="172" spans="1:15" x14ac:dyDescent="0.25">
      <c r="D172" s="142"/>
      <c r="E172" s="142"/>
      <c r="F172" s="142"/>
      <c r="G172" s="259"/>
      <c r="H172" s="259"/>
      <c r="I172" s="259"/>
    </row>
    <row r="173" spans="1:15" x14ac:dyDescent="0.25">
      <c r="D173" s="142"/>
      <c r="E173" s="142"/>
      <c r="F173" s="142"/>
      <c r="G173" s="259"/>
      <c r="H173" s="259"/>
      <c r="I173" s="259"/>
    </row>
    <row r="174" spans="1:15" x14ac:dyDescent="0.25">
      <c r="D174" s="142"/>
      <c r="E174" s="142"/>
      <c r="F174" s="142"/>
      <c r="G174" s="259"/>
      <c r="H174" s="259"/>
      <c r="I174" s="261"/>
      <c r="J174" s="262"/>
      <c r="K174" s="262"/>
      <c r="L174" s="263"/>
    </row>
    <row r="175" spans="1:15" x14ac:dyDescent="0.25">
      <c r="D175" s="142"/>
      <c r="E175" s="142"/>
      <c r="F175" s="142"/>
      <c r="G175" s="259"/>
      <c r="H175" s="259"/>
      <c r="I175" s="259"/>
    </row>
    <row r="176" spans="1:15" x14ac:dyDescent="0.25">
      <c r="D176" s="142"/>
      <c r="E176" s="142"/>
      <c r="F176" s="142"/>
      <c r="G176" s="259"/>
      <c r="H176" s="259"/>
      <c r="I176" s="259"/>
    </row>
    <row r="177" spans="4:9" x14ac:dyDescent="0.25">
      <c r="D177" s="142"/>
      <c r="E177" s="142"/>
      <c r="F177" s="142"/>
      <c r="G177" s="259"/>
      <c r="H177" s="259"/>
      <c r="I177" s="259"/>
    </row>
    <row r="178" spans="4:9" x14ac:dyDescent="0.25">
      <c r="D178" s="142"/>
      <c r="E178" s="142"/>
      <c r="F178" s="142"/>
      <c r="G178" s="259"/>
      <c r="H178" s="259"/>
      <c r="I178" s="259"/>
    </row>
    <row r="179" spans="4:9" x14ac:dyDescent="0.25">
      <c r="D179" s="142"/>
      <c r="E179" s="142"/>
      <c r="F179" s="142"/>
      <c r="G179" s="259"/>
      <c r="H179" s="259"/>
      <c r="I179" s="259"/>
    </row>
    <row r="180" spans="4:9" x14ac:dyDescent="0.25">
      <c r="D180" s="142"/>
      <c r="E180" s="142"/>
      <c r="F180" s="142"/>
      <c r="G180" s="259"/>
      <c r="H180" s="259"/>
      <c r="I180" s="259"/>
    </row>
    <row r="181" spans="4:9" x14ac:dyDescent="0.25">
      <c r="D181" s="142"/>
      <c r="E181" s="142"/>
      <c r="F181" s="142"/>
      <c r="G181" s="259"/>
      <c r="H181" s="259"/>
      <c r="I181" s="259"/>
    </row>
    <row r="182" spans="4:9" x14ac:dyDescent="0.25">
      <c r="D182" s="142"/>
      <c r="E182" s="142"/>
      <c r="F182" s="142"/>
      <c r="G182" s="259"/>
      <c r="H182" s="259"/>
      <c r="I182" s="259"/>
    </row>
    <row r="183" spans="4:9" x14ac:dyDescent="0.25">
      <c r="D183" s="142"/>
      <c r="E183" s="142"/>
      <c r="F183" s="142"/>
      <c r="G183" s="259"/>
      <c r="H183" s="259"/>
      <c r="I183" s="259"/>
    </row>
    <row r="184" spans="4:9" x14ac:dyDescent="0.25">
      <c r="D184" s="142"/>
      <c r="E184" s="142"/>
      <c r="F184" s="142"/>
      <c r="G184" s="259"/>
      <c r="H184" s="259"/>
      <c r="I184" s="259"/>
    </row>
    <row r="185" spans="4:9" x14ac:dyDescent="0.25">
      <c r="D185" s="142"/>
      <c r="E185" s="142"/>
      <c r="F185" s="142"/>
      <c r="G185" s="259"/>
      <c r="H185" s="259"/>
      <c r="I185" s="259"/>
    </row>
    <row r="186" spans="4:9" x14ac:dyDescent="0.25">
      <c r="D186" s="142"/>
      <c r="E186" s="142"/>
      <c r="F186" s="142"/>
      <c r="G186" s="259"/>
      <c r="H186" s="259"/>
      <c r="I186" s="259"/>
    </row>
    <row r="187" spans="4:9" x14ac:dyDescent="0.25">
      <c r="D187" s="142"/>
      <c r="E187" s="142"/>
      <c r="F187" s="142"/>
      <c r="G187" s="259"/>
      <c r="H187" s="259"/>
      <c r="I187" s="259"/>
    </row>
    <row r="188" spans="4:9" x14ac:dyDescent="0.25">
      <c r="D188" s="142"/>
      <c r="E188" s="142"/>
      <c r="F188" s="142"/>
      <c r="G188" s="259"/>
      <c r="H188" s="259"/>
      <c r="I188" s="259"/>
    </row>
    <row r="189" spans="4:9" x14ac:dyDescent="0.25">
      <c r="D189" s="142"/>
      <c r="E189" s="142"/>
      <c r="F189" s="142"/>
      <c r="G189" s="259"/>
      <c r="H189" s="259"/>
      <c r="I189" s="259"/>
    </row>
    <row r="190" spans="4:9" x14ac:dyDescent="0.25">
      <c r="D190" s="142"/>
      <c r="E190" s="142"/>
      <c r="F190" s="142"/>
      <c r="G190" s="259"/>
      <c r="H190" s="259"/>
      <c r="I190" s="259"/>
    </row>
    <row r="191" spans="4:9" x14ac:dyDescent="0.25">
      <c r="D191" s="142"/>
      <c r="E191" s="142"/>
      <c r="F191" s="142"/>
      <c r="G191" s="259"/>
      <c r="H191" s="259"/>
      <c r="I191" s="259"/>
    </row>
    <row r="192" spans="4:9" x14ac:dyDescent="0.25">
      <c r="D192" s="142"/>
      <c r="E192" s="142"/>
      <c r="F192" s="142"/>
      <c r="G192" s="259"/>
      <c r="H192" s="259"/>
      <c r="I192" s="259"/>
    </row>
    <row r="193" spans="4:9" x14ac:dyDescent="0.25">
      <c r="D193" s="142"/>
      <c r="E193" s="142"/>
      <c r="F193" s="142"/>
      <c r="G193" s="259"/>
      <c r="H193" s="259"/>
      <c r="I193" s="259"/>
    </row>
    <row r="194" spans="4:9" x14ac:dyDescent="0.25">
      <c r="D194" s="142"/>
      <c r="E194" s="142"/>
      <c r="F194" s="142"/>
      <c r="G194" s="259"/>
      <c r="H194" s="259"/>
      <c r="I194" s="259"/>
    </row>
    <row r="195" spans="4:9" x14ac:dyDescent="0.25">
      <c r="D195" s="142"/>
      <c r="E195" s="142"/>
      <c r="F195" s="142"/>
      <c r="G195" s="259"/>
      <c r="H195" s="259"/>
      <c r="I195" s="259"/>
    </row>
    <row r="196" spans="4:9" x14ac:dyDescent="0.25">
      <c r="D196" s="142"/>
      <c r="E196" s="142"/>
      <c r="F196" s="142"/>
      <c r="G196" s="259"/>
      <c r="H196" s="259"/>
      <c r="I196" s="259"/>
    </row>
    <row r="197" spans="4:9" x14ac:dyDescent="0.25">
      <c r="D197" s="142"/>
      <c r="E197" s="142"/>
      <c r="F197" s="142"/>
      <c r="G197" s="259"/>
      <c r="H197" s="259"/>
      <c r="I197" s="259"/>
    </row>
  </sheetData>
  <mergeCells count="13">
    <mergeCell ref="A160:E160"/>
    <mergeCell ref="A161:E161"/>
    <mergeCell ref="A162:E162"/>
    <mergeCell ref="A163:O164"/>
    <mergeCell ref="A1:O1"/>
    <mergeCell ref="A3:O4"/>
    <mergeCell ref="J7:L7"/>
    <mergeCell ref="A8:A9"/>
    <mergeCell ref="C8:C9"/>
    <mergeCell ref="D8:F8"/>
    <mergeCell ref="G8:I8"/>
    <mergeCell ref="J8:L8"/>
    <mergeCell ref="M8:O8"/>
  </mergeCells>
  <phoneticPr fontId="57" type="noConversion"/>
  <hyperlinks>
    <hyperlink ref="O165" location="Contenido!A1" display="Volver " xr:uid="{00000000-0004-0000-0500-000000000000}"/>
  </hyperlinks>
  <pageMargins left="0.75" right="0.75" top="1" bottom="1" header="0" footer="0"/>
  <pageSetup orientation="portrait" horizontalDpi="300" verticalDpi="300"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O4535"/>
  <sheetViews>
    <sheetView showGridLines="0" zoomScaleNormal="100" workbookViewId="0">
      <pane ySplit="8" topLeftCell="A2977" activePane="bottomLeft" state="frozen"/>
      <selection activeCell="AG3" sqref="AG3"/>
      <selection pane="bottomLeft" activeCell="A2988" sqref="A2988"/>
    </sheetView>
  </sheetViews>
  <sheetFormatPr baseColWidth="10" defaultRowHeight="14.25" x14ac:dyDescent="0.25"/>
  <cols>
    <col min="1" max="1" width="22.5703125" style="8" customWidth="1"/>
    <col min="2" max="2" width="9.7109375" style="265" customWidth="1"/>
    <col min="3" max="3" width="20" style="265" customWidth="1"/>
    <col min="4" max="6" width="9.7109375" style="265" customWidth="1"/>
    <col min="7" max="25" width="9.7109375" style="62" customWidth="1"/>
    <col min="26" max="26" width="12.140625" style="62" customWidth="1"/>
    <col min="27" max="29" width="12" style="145" customWidth="1"/>
    <col min="30" max="44" width="15" style="145" customWidth="1"/>
    <col min="45" max="45" width="19.7109375" style="145" customWidth="1"/>
    <col min="46" max="46" width="18.28515625" style="145" customWidth="1"/>
    <col min="47" max="60" width="15" style="145" customWidth="1"/>
    <col min="61" max="61" width="19.7109375" style="145" customWidth="1"/>
    <col min="62" max="62" width="18.28515625" style="145" customWidth="1"/>
    <col min="63" max="63" width="19.7109375" style="145" customWidth="1"/>
    <col min="64" max="64" width="18.28515625" style="145" customWidth="1"/>
    <col min="65" max="69" width="18.5703125" style="145" customWidth="1"/>
    <col min="70" max="70" width="19.7109375" style="145" customWidth="1"/>
    <col min="71" max="71" width="23.28515625" style="145" customWidth="1"/>
    <col min="72" max="72" width="18.28515625" style="145" customWidth="1"/>
    <col min="73" max="93" width="18.5703125" style="145" customWidth="1"/>
    <col min="94" max="94" width="19.7109375" style="145" customWidth="1"/>
    <col min="95" max="95" width="23.28515625" style="145" customWidth="1"/>
    <col min="96" max="96" width="18.28515625" style="145" customWidth="1"/>
    <col min="97" max="97" width="19.7109375" style="145" customWidth="1"/>
    <col min="98" max="98" width="23.28515625" style="145" customWidth="1"/>
    <col min="99" max="99" width="18.28515625" style="145" customWidth="1"/>
    <col min="100" max="100" width="19.7109375" style="145" customWidth="1"/>
    <col min="101" max="101" width="23.28515625" style="145" customWidth="1"/>
    <col min="102" max="102" width="18.28515625" style="145" customWidth="1"/>
    <col min="103" max="138" width="18.5703125" style="145" customWidth="1"/>
    <col min="139" max="139" width="19.7109375" style="145" customWidth="1"/>
    <col min="140" max="140" width="23.28515625" style="145" customWidth="1"/>
    <col min="141" max="141" width="18.28515625" style="145" customWidth="1"/>
    <col min="142" max="144" width="18.5703125" style="145" customWidth="1"/>
    <col min="145" max="168" width="18.5703125" style="145" bestFit="1" customWidth="1"/>
    <col min="169" max="170" width="18.5703125" style="145" customWidth="1"/>
    <col min="171" max="177" width="18.5703125" style="145" bestFit="1" customWidth="1"/>
    <col min="178" max="178" width="19.7109375" style="145" bestFit="1" customWidth="1"/>
    <col min="179" max="179" width="23.28515625" style="145" bestFit="1" customWidth="1"/>
    <col min="180" max="180" width="18.28515625" style="145" customWidth="1"/>
    <col min="181" max="194" width="18.5703125" style="145" bestFit="1" customWidth="1"/>
    <col min="195" max="196" width="18.5703125" style="145" customWidth="1"/>
    <col min="197" max="216" width="18.5703125" style="145" bestFit="1" customWidth="1"/>
    <col min="217" max="217" width="19.7109375" style="145" bestFit="1" customWidth="1"/>
    <col min="218" max="218" width="23.28515625" style="145" bestFit="1" customWidth="1"/>
    <col min="219" max="219" width="18.28515625" style="145" customWidth="1"/>
    <col min="220" max="220" width="18.5703125" style="145" bestFit="1" customWidth="1"/>
    <col min="221" max="222" width="18.5703125" style="145" customWidth="1"/>
    <col min="223" max="246" width="18.5703125" style="145" bestFit="1" customWidth="1"/>
    <col min="247" max="248" width="18.5703125" style="145" customWidth="1"/>
    <col min="249" max="249" width="18.5703125" style="145" bestFit="1" customWidth="1"/>
    <col min="250" max="16384" width="11.42578125" style="145"/>
  </cols>
  <sheetData>
    <row r="1" spans="1:7" ht="60" customHeight="1" x14ac:dyDescent="0.25">
      <c r="A1" s="517"/>
      <c r="B1" s="517"/>
      <c r="C1" s="517"/>
      <c r="D1" s="517"/>
      <c r="E1" s="517"/>
      <c r="F1" s="517"/>
    </row>
    <row r="2" spans="1:7" ht="5.25" customHeight="1" x14ac:dyDescent="0.25"/>
    <row r="3" spans="1:7" ht="13.5" customHeight="1" x14ac:dyDescent="0.25">
      <c r="A3" s="518" t="s">
        <v>20</v>
      </c>
      <c r="B3" s="518"/>
      <c r="C3" s="518"/>
      <c r="D3" s="518"/>
      <c r="E3" s="518"/>
      <c r="F3" s="518"/>
      <c r="G3" s="106"/>
    </row>
    <row r="4" spans="1:7" ht="13.5" customHeight="1" x14ac:dyDescent="0.25">
      <c r="A4" s="518"/>
      <c r="B4" s="518"/>
      <c r="C4" s="518"/>
      <c r="D4" s="518"/>
      <c r="E4" s="518"/>
      <c r="F4" s="518"/>
      <c r="G4" s="106"/>
    </row>
    <row r="5" spans="1:7" s="62" customFormat="1" ht="21" customHeight="1" x14ac:dyDescent="0.2">
      <c r="A5" s="553" t="s">
        <v>85</v>
      </c>
      <c r="B5" s="554"/>
      <c r="C5" s="554"/>
      <c r="D5" s="554"/>
      <c r="E5" s="554"/>
      <c r="F5" s="555"/>
    </row>
    <row r="6" spans="1:7" s="62" customFormat="1" ht="15.75" customHeight="1" x14ac:dyDescent="0.2">
      <c r="A6" s="25" t="s">
        <v>151</v>
      </c>
      <c r="B6" s="22"/>
      <c r="C6" s="22"/>
      <c r="D6" s="22"/>
      <c r="E6" s="22"/>
      <c r="F6" s="195"/>
    </row>
    <row r="7" spans="1:7" s="62" customFormat="1" ht="14.25" customHeight="1" x14ac:dyDescent="0.2">
      <c r="A7" s="545" t="s">
        <v>86</v>
      </c>
      <c r="B7" s="547" t="s">
        <v>24</v>
      </c>
      <c r="C7" s="558" t="s">
        <v>87</v>
      </c>
      <c r="D7" s="560" t="s">
        <v>83</v>
      </c>
      <c r="E7" s="560"/>
      <c r="F7" s="561"/>
      <c r="G7" s="376"/>
    </row>
    <row r="8" spans="1:7" s="62" customFormat="1" ht="14.25" customHeight="1" x14ac:dyDescent="0.2">
      <c r="A8" s="556"/>
      <c r="B8" s="557"/>
      <c r="C8" s="559"/>
      <c r="D8" s="398" t="s">
        <v>64</v>
      </c>
      <c r="E8" s="398" t="s">
        <v>65</v>
      </c>
      <c r="F8" s="267" t="s">
        <v>57</v>
      </c>
    </row>
    <row r="9" spans="1:7" s="62" customFormat="1" ht="13.5" customHeight="1" x14ac:dyDescent="0.2">
      <c r="A9" s="478">
        <v>2009</v>
      </c>
      <c r="B9" s="479" t="s">
        <v>33</v>
      </c>
      <c r="C9" s="479" t="s">
        <v>88</v>
      </c>
      <c r="D9" s="480">
        <v>22775.26</v>
      </c>
      <c r="E9" s="480">
        <v>79498.214999999997</v>
      </c>
      <c r="F9" s="481">
        <v>102273.47500000001</v>
      </c>
      <c r="G9" s="244"/>
    </row>
    <row r="10" spans="1:7" s="62" customFormat="1" ht="13.5" customHeight="1" x14ac:dyDescent="0.2">
      <c r="A10" s="268">
        <v>2009</v>
      </c>
      <c r="B10" s="409" t="s">
        <v>35</v>
      </c>
      <c r="C10" s="409" t="s">
        <v>88</v>
      </c>
      <c r="D10" s="269">
        <v>23373.18</v>
      </c>
      <c r="E10" s="269">
        <v>83911.972500000003</v>
      </c>
      <c r="F10" s="270">
        <v>107285.15250000001</v>
      </c>
      <c r="G10" s="244"/>
    </row>
    <row r="11" spans="1:7" s="62" customFormat="1" ht="13.5" customHeight="1" x14ac:dyDescent="0.2">
      <c r="A11" s="482">
        <v>2009</v>
      </c>
      <c r="B11" s="483" t="s">
        <v>36</v>
      </c>
      <c r="C11" s="483" t="s">
        <v>88</v>
      </c>
      <c r="D11" s="484">
        <v>22156.7</v>
      </c>
      <c r="E11" s="484">
        <v>78873.48000000001</v>
      </c>
      <c r="F11" s="485">
        <v>101030.18000000001</v>
      </c>
      <c r="G11" s="244"/>
    </row>
    <row r="12" spans="1:7" s="62" customFormat="1" ht="13.5" customHeight="1" x14ac:dyDescent="0.2">
      <c r="A12" s="268">
        <v>2009</v>
      </c>
      <c r="B12" s="466" t="s">
        <v>37</v>
      </c>
      <c r="C12" s="466" t="s">
        <v>88</v>
      </c>
      <c r="D12" s="269">
        <v>24773.679999999997</v>
      </c>
      <c r="E12" s="269">
        <v>91612.904999999999</v>
      </c>
      <c r="F12" s="270">
        <v>116386.58500000001</v>
      </c>
      <c r="G12" s="244"/>
    </row>
    <row r="13" spans="1:7" s="62" customFormat="1" ht="13.5" customHeight="1" x14ac:dyDescent="0.2">
      <c r="A13" s="482">
        <v>2009</v>
      </c>
      <c r="B13" s="483" t="s">
        <v>38</v>
      </c>
      <c r="C13" s="483" t="s">
        <v>88</v>
      </c>
      <c r="D13" s="484">
        <v>23262.879999999997</v>
      </c>
      <c r="E13" s="484">
        <v>86030.27</v>
      </c>
      <c r="F13" s="485">
        <v>109293.15</v>
      </c>
      <c r="G13" s="244"/>
    </row>
    <row r="14" spans="1:7" s="62" customFormat="1" ht="13.5" customHeight="1" x14ac:dyDescent="0.2">
      <c r="A14" s="268">
        <v>2009</v>
      </c>
      <c r="B14" s="466" t="s">
        <v>39</v>
      </c>
      <c r="C14" s="466" t="s">
        <v>88</v>
      </c>
      <c r="D14" s="269">
        <v>25115.06</v>
      </c>
      <c r="E14" s="269">
        <v>82835.227499999994</v>
      </c>
      <c r="F14" s="270">
        <v>107950.28749999999</v>
      </c>
      <c r="G14" s="244"/>
    </row>
    <row r="15" spans="1:7" s="62" customFormat="1" ht="13.5" customHeight="1" x14ac:dyDescent="0.2">
      <c r="A15" s="482">
        <v>2009</v>
      </c>
      <c r="B15" s="483" t="s">
        <v>40</v>
      </c>
      <c r="C15" s="483" t="s">
        <v>88</v>
      </c>
      <c r="D15" s="484">
        <v>24922.77</v>
      </c>
      <c r="E15" s="484">
        <v>86757.742500000008</v>
      </c>
      <c r="F15" s="485">
        <v>111680.5125</v>
      </c>
      <c r="G15" s="244"/>
    </row>
    <row r="16" spans="1:7" s="62" customFormat="1" ht="13.5" customHeight="1" x14ac:dyDescent="0.2">
      <c r="A16" s="268">
        <v>2009</v>
      </c>
      <c r="B16" s="466" t="s">
        <v>41</v>
      </c>
      <c r="C16" s="466" t="s">
        <v>88</v>
      </c>
      <c r="D16" s="269">
        <v>21841.16</v>
      </c>
      <c r="E16" s="269">
        <v>84046.982499999998</v>
      </c>
      <c r="F16" s="270">
        <v>105888.1425</v>
      </c>
      <c r="G16" s="244"/>
    </row>
    <row r="17" spans="1:7" s="62" customFormat="1" ht="13.5" customHeight="1" x14ac:dyDescent="0.2">
      <c r="A17" s="482">
        <v>2009</v>
      </c>
      <c r="B17" s="483" t="s">
        <v>42</v>
      </c>
      <c r="C17" s="483" t="s">
        <v>88</v>
      </c>
      <c r="D17" s="484">
        <v>20886.93</v>
      </c>
      <c r="E17" s="484">
        <v>76139.982499999998</v>
      </c>
      <c r="F17" s="485">
        <v>97026.912500000006</v>
      </c>
      <c r="G17" s="244"/>
    </row>
    <row r="18" spans="1:7" s="62" customFormat="1" ht="13.5" customHeight="1" x14ac:dyDescent="0.2">
      <c r="A18" s="268">
        <v>2010</v>
      </c>
      <c r="B18" s="466" t="s">
        <v>43</v>
      </c>
      <c r="C18" s="466" t="s">
        <v>88</v>
      </c>
      <c r="D18" s="269">
        <v>20802.080000000002</v>
      </c>
      <c r="E18" s="269">
        <v>78436.19</v>
      </c>
      <c r="F18" s="270">
        <v>99238.27</v>
      </c>
      <c r="G18" s="244"/>
    </row>
    <row r="19" spans="1:7" s="62" customFormat="1" ht="13.5" customHeight="1" x14ac:dyDescent="0.2">
      <c r="A19" s="482">
        <v>2010</v>
      </c>
      <c r="B19" s="483" t="s">
        <v>44</v>
      </c>
      <c r="C19" s="483" t="s">
        <v>88</v>
      </c>
      <c r="D19" s="484">
        <v>21396.54</v>
      </c>
      <c r="E19" s="484">
        <v>82411.4375</v>
      </c>
      <c r="F19" s="485">
        <v>103807.97750000001</v>
      </c>
      <c r="G19" s="244"/>
    </row>
    <row r="20" spans="1:7" s="62" customFormat="1" ht="13.5" customHeight="1" x14ac:dyDescent="0.2">
      <c r="A20" s="268">
        <v>2010</v>
      </c>
      <c r="B20" s="466" t="s">
        <v>45</v>
      </c>
      <c r="C20" s="466" t="s">
        <v>88</v>
      </c>
      <c r="D20" s="269">
        <v>25121.53</v>
      </c>
      <c r="E20" s="269">
        <v>93421.171000000002</v>
      </c>
      <c r="F20" s="270">
        <v>118542.70100000002</v>
      </c>
      <c r="G20" s="244"/>
    </row>
    <row r="21" spans="1:7" s="62" customFormat="1" ht="13.5" customHeight="1" x14ac:dyDescent="0.2">
      <c r="A21" s="482">
        <v>2010</v>
      </c>
      <c r="B21" s="483" t="s">
        <v>33</v>
      </c>
      <c r="C21" s="483" t="s">
        <v>88</v>
      </c>
      <c r="D21" s="484">
        <v>24474.899999999998</v>
      </c>
      <c r="E21" s="484">
        <v>83122.97</v>
      </c>
      <c r="F21" s="485">
        <v>107597.87000000001</v>
      </c>
      <c r="G21" s="244"/>
    </row>
    <row r="22" spans="1:7" s="62" customFormat="1" ht="13.5" customHeight="1" x14ac:dyDescent="0.2">
      <c r="A22" s="268">
        <v>2010</v>
      </c>
      <c r="B22" s="466" t="s">
        <v>35</v>
      </c>
      <c r="C22" s="466" t="s">
        <v>88</v>
      </c>
      <c r="D22" s="269">
        <v>24540.940000000002</v>
      </c>
      <c r="E22" s="269">
        <v>91085.41</v>
      </c>
      <c r="F22" s="270">
        <v>115626.35</v>
      </c>
      <c r="G22" s="244"/>
    </row>
    <row r="23" spans="1:7" s="62" customFormat="1" ht="13.5" customHeight="1" x14ac:dyDescent="0.2">
      <c r="A23" s="482">
        <v>2010</v>
      </c>
      <c r="B23" s="483" t="s">
        <v>36</v>
      </c>
      <c r="C23" s="483" t="s">
        <v>88</v>
      </c>
      <c r="D23" s="484">
        <v>24980.260000000002</v>
      </c>
      <c r="E23" s="484">
        <v>82645.592500000013</v>
      </c>
      <c r="F23" s="485">
        <v>107625.85250000001</v>
      </c>
      <c r="G23" s="244"/>
    </row>
    <row r="24" spans="1:7" s="62" customFormat="1" ht="13.5" customHeight="1" x14ac:dyDescent="0.2">
      <c r="A24" s="268">
        <v>2010</v>
      </c>
      <c r="B24" s="466" t="s">
        <v>37</v>
      </c>
      <c r="C24" s="466" t="s">
        <v>88</v>
      </c>
      <c r="D24" s="269">
        <v>23330.76</v>
      </c>
      <c r="E24" s="269">
        <v>82518.157500000001</v>
      </c>
      <c r="F24" s="270">
        <v>105848.9175</v>
      </c>
      <c r="G24" s="244"/>
    </row>
    <row r="25" spans="1:7" s="62" customFormat="1" ht="13.5" customHeight="1" x14ac:dyDescent="0.2">
      <c r="A25" s="482">
        <v>2010</v>
      </c>
      <c r="B25" s="483" t="s">
        <v>38</v>
      </c>
      <c r="C25" s="483" t="s">
        <v>88</v>
      </c>
      <c r="D25" s="484">
        <v>23478.839999999997</v>
      </c>
      <c r="E25" s="484">
        <v>88013.902499999997</v>
      </c>
      <c r="F25" s="485">
        <v>111492.74249999999</v>
      </c>
      <c r="G25" s="244"/>
    </row>
    <row r="26" spans="1:7" s="62" customFormat="1" ht="13.5" customHeight="1" x14ac:dyDescent="0.2">
      <c r="A26" s="268">
        <v>2010</v>
      </c>
      <c r="B26" s="466" t="s">
        <v>39</v>
      </c>
      <c r="C26" s="466" t="s">
        <v>88</v>
      </c>
      <c r="D26" s="269">
        <v>20893.580000000002</v>
      </c>
      <c r="E26" s="269">
        <v>89615.942500000005</v>
      </c>
      <c r="F26" s="270">
        <v>110509.52249999998</v>
      </c>
      <c r="G26" s="244"/>
    </row>
    <row r="27" spans="1:7" s="62" customFormat="1" ht="13.5" customHeight="1" x14ac:dyDescent="0.2">
      <c r="A27" s="482">
        <v>2010</v>
      </c>
      <c r="B27" s="483" t="s">
        <v>40</v>
      </c>
      <c r="C27" s="483" t="s">
        <v>88</v>
      </c>
      <c r="D27" s="484">
        <v>19884.170000000002</v>
      </c>
      <c r="E27" s="484">
        <v>87947.162500000006</v>
      </c>
      <c r="F27" s="485">
        <v>107831.3325</v>
      </c>
      <c r="G27" s="244"/>
    </row>
    <row r="28" spans="1:7" s="62" customFormat="1" ht="13.5" customHeight="1" x14ac:dyDescent="0.2">
      <c r="A28" s="268">
        <v>2010</v>
      </c>
      <c r="B28" s="466" t="s">
        <v>41</v>
      </c>
      <c r="C28" s="466" t="s">
        <v>88</v>
      </c>
      <c r="D28" s="269">
        <v>22338.300000000003</v>
      </c>
      <c r="E28" s="269">
        <v>89650.907500000001</v>
      </c>
      <c r="F28" s="270">
        <v>111989.20749999999</v>
      </c>
      <c r="G28" s="244"/>
    </row>
    <row r="29" spans="1:7" s="62" customFormat="1" ht="13.5" customHeight="1" x14ac:dyDescent="0.2">
      <c r="A29" s="482">
        <v>2010</v>
      </c>
      <c r="B29" s="483" t="s">
        <v>42</v>
      </c>
      <c r="C29" s="483" t="s">
        <v>88</v>
      </c>
      <c r="D29" s="484">
        <v>18451.48</v>
      </c>
      <c r="E29" s="484">
        <v>87559.687499999985</v>
      </c>
      <c r="F29" s="485">
        <v>106011.1675</v>
      </c>
      <c r="G29" s="244"/>
    </row>
    <row r="30" spans="1:7" s="62" customFormat="1" ht="13.5" customHeight="1" x14ac:dyDescent="0.2">
      <c r="A30" s="268">
        <v>2011</v>
      </c>
      <c r="B30" s="466" t="s">
        <v>43</v>
      </c>
      <c r="C30" s="466" t="s">
        <v>88</v>
      </c>
      <c r="D30" s="269">
        <v>17980.849999999999</v>
      </c>
      <c r="E30" s="269">
        <v>76225.782499999987</v>
      </c>
      <c r="F30" s="270">
        <v>94206.632499999992</v>
      </c>
      <c r="G30" s="244"/>
    </row>
    <row r="31" spans="1:7" s="62" customFormat="1" ht="13.5" customHeight="1" x14ac:dyDescent="0.2">
      <c r="A31" s="482">
        <v>2011</v>
      </c>
      <c r="B31" s="483" t="s">
        <v>44</v>
      </c>
      <c r="C31" s="483" t="s">
        <v>88</v>
      </c>
      <c r="D31" s="484">
        <v>21022.690000000002</v>
      </c>
      <c r="E31" s="484">
        <v>80517.47</v>
      </c>
      <c r="F31" s="485">
        <v>101540.15999999999</v>
      </c>
      <c r="G31" s="244"/>
    </row>
    <row r="32" spans="1:7" s="62" customFormat="1" ht="13.5" customHeight="1" x14ac:dyDescent="0.2">
      <c r="A32" s="268">
        <v>2011</v>
      </c>
      <c r="B32" s="466" t="s">
        <v>45</v>
      </c>
      <c r="C32" s="466" t="s">
        <v>88</v>
      </c>
      <c r="D32" s="269">
        <v>24381.920000000002</v>
      </c>
      <c r="E32" s="269">
        <v>99869.492500000008</v>
      </c>
      <c r="F32" s="270">
        <v>124251.41250000001</v>
      </c>
      <c r="G32" s="244"/>
    </row>
    <row r="33" spans="1:7" s="62" customFormat="1" ht="13.5" customHeight="1" x14ac:dyDescent="0.2">
      <c r="A33" s="482">
        <v>2011</v>
      </c>
      <c r="B33" s="483" t="s">
        <v>33</v>
      </c>
      <c r="C33" s="483" t="s">
        <v>88</v>
      </c>
      <c r="D33" s="484">
        <v>20227.61</v>
      </c>
      <c r="E33" s="484">
        <v>83612.952499999999</v>
      </c>
      <c r="F33" s="485">
        <v>103840.5625</v>
      </c>
      <c r="G33" s="244"/>
    </row>
    <row r="34" spans="1:7" s="62" customFormat="1" ht="13.5" customHeight="1" x14ac:dyDescent="0.2">
      <c r="A34" s="268">
        <v>2011</v>
      </c>
      <c r="B34" s="466" t="s">
        <v>35</v>
      </c>
      <c r="C34" s="466" t="s">
        <v>88</v>
      </c>
      <c r="D34" s="269">
        <v>26121.690000000002</v>
      </c>
      <c r="E34" s="269">
        <v>97294.222499999989</v>
      </c>
      <c r="F34" s="270">
        <v>123415.91250000002</v>
      </c>
      <c r="G34" s="244"/>
    </row>
    <row r="35" spans="1:7" s="62" customFormat="1" ht="13.5" customHeight="1" x14ac:dyDescent="0.2">
      <c r="A35" s="482">
        <v>2011</v>
      </c>
      <c r="B35" s="483" t="s">
        <v>36</v>
      </c>
      <c r="C35" s="483" t="s">
        <v>88</v>
      </c>
      <c r="D35" s="484">
        <v>24309.68</v>
      </c>
      <c r="E35" s="484">
        <v>89916.43</v>
      </c>
      <c r="F35" s="485">
        <v>114226.11</v>
      </c>
      <c r="G35" s="244"/>
    </row>
    <row r="36" spans="1:7" s="62" customFormat="1" ht="13.5" customHeight="1" x14ac:dyDescent="0.2">
      <c r="A36" s="268">
        <v>2011</v>
      </c>
      <c r="B36" s="466" t="s">
        <v>37</v>
      </c>
      <c r="C36" s="466" t="s">
        <v>88</v>
      </c>
      <c r="D36" s="269">
        <v>24975.610000000004</v>
      </c>
      <c r="E36" s="269">
        <v>92529.439999999988</v>
      </c>
      <c r="F36" s="270">
        <v>117505.05</v>
      </c>
      <c r="G36" s="244"/>
    </row>
    <row r="37" spans="1:7" s="62" customFormat="1" ht="13.5" customHeight="1" x14ac:dyDescent="0.2">
      <c r="A37" s="482">
        <v>2011</v>
      </c>
      <c r="B37" s="483" t="s">
        <v>38</v>
      </c>
      <c r="C37" s="483" t="s">
        <v>88</v>
      </c>
      <c r="D37" s="484">
        <v>27604.239999999998</v>
      </c>
      <c r="E37" s="484">
        <v>101235.58</v>
      </c>
      <c r="F37" s="485">
        <v>128839.82</v>
      </c>
      <c r="G37" s="244"/>
    </row>
    <row r="38" spans="1:7" s="62" customFormat="1" ht="13.5" customHeight="1" x14ac:dyDescent="0.2">
      <c r="A38" s="268">
        <v>2011</v>
      </c>
      <c r="B38" s="466" t="s">
        <v>39</v>
      </c>
      <c r="C38" s="466" t="s">
        <v>88</v>
      </c>
      <c r="D38" s="269">
        <v>26776.440000000002</v>
      </c>
      <c r="E38" s="269">
        <v>100431.3465</v>
      </c>
      <c r="F38" s="270">
        <v>127207.7865</v>
      </c>
      <c r="G38" s="244"/>
    </row>
    <row r="39" spans="1:7" s="62" customFormat="1" ht="13.5" customHeight="1" x14ac:dyDescent="0.2">
      <c r="A39" s="482">
        <v>2011</v>
      </c>
      <c r="B39" s="483" t="s">
        <v>40</v>
      </c>
      <c r="C39" s="483" t="s">
        <v>88</v>
      </c>
      <c r="D39" s="484">
        <v>26623.350000000002</v>
      </c>
      <c r="E39" s="484">
        <v>100738.4875</v>
      </c>
      <c r="F39" s="485">
        <v>127361.83749999999</v>
      </c>
      <c r="G39" s="244"/>
    </row>
    <row r="40" spans="1:7" s="62" customFormat="1" ht="13.5" customHeight="1" x14ac:dyDescent="0.2">
      <c r="A40" s="268">
        <v>2011</v>
      </c>
      <c r="B40" s="466" t="s">
        <v>41</v>
      </c>
      <c r="C40" s="466" t="s">
        <v>88</v>
      </c>
      <c r="D40" s="269">
        <v>27412.15</v>
      </c>
      <c r="E40" s="269">
        <v>103331.845</v>
      </c>
      <c r="F40" s="270">
        <v>130743.99500000001</v>
      </c>
      <c r="G40" s="244"/>
    </row>
    <row r="41" spans="1:7" s="62" customFormat="1" ht="13.5" customHeight="1" x14ac:dyDescent="0.2">
      <c r="A41" s="482">
        <v>2011</v>
      </c>
      <c r="B41" s="483" t="s">
        <v>42</v>
      </c>
      <c r="C41" s="483" t="s">
        <v>88</v>
      </c>
      <c r="D41" s="484">
        <v>24922.25</v>
      </c>
      <c r="E41" s="484">
        <v>102769.035</v>
      </c>
      <c r="F41" s="485">
        <v>127691.285</v>
      </c>
      <c r="G41" s="244"/>
    </row>
    <row r="42" spans="1:7" s="62" customFormat="1" ht="13.5" customHeight="1" x14ac:dyDescent="0.2">
      <c r="A42" s="268">
        <v>2012</v>
      </c>
      <c r="B42" s="466" t="s">
        <v>43</v>
      </c>
      <c r="C42" s="466" t="s">
        <v>88</v>
      </c>
      <c r="D42" s="269">
        <v>26075.970000000005</v>
      </c>
      <c r="E42" s="269">
        <v>88827.0625</v>
      </c>
      <c r="F42" s="270">
        <v>114903.0325</v>
      </c>
      <c r="G42" s="244"/>
    </row>
    <row r="43" spans="1:7" s="62" customFormat="1" ht="13.5" customHeight="1" x14ac:dyDescent="0.2">
      <c r="A43" s="482">
        <v>2012</v>
      </c>
      <c r="B43" s="483" t="s">
        <v>44</v>
      </c>
      <c r="C43" s="483" t="s">
        <v>88</v>
      </c>
      <c r="D43" s="484">
        <v>27874.593000000001</v>
      </c>
      <c r="E43" s="484">
        <v>93086.404999999984</v>
      </c>
      <c r="F43" s="485">
        <v>120960.99799999999</v>
      </c>
      <c r="G43" s="244"/>
    </row>
    <row r="44" spans="1:7" s="62" customFormat="1" ht="13.5" customHeight="1" x14ac:dyDescent="0.2">
      <c r="A44" s="268">
        <v>2012</v>
      </c>
      <c r="B44" s="466" t="s">
        <v>45</v>
      </c>
      <c r="C44" s="466" t="s">
        <v>88</v>
      </c>
      <c r="D44" s="269">
        <v>32669.55</v>
      </c>
      <c r="E44" s="269">
        <v>98875.477499999994</v>
      </c>
      <c r="F44" s="270">
        <v>131545.0275</v>
      </c>
      <c r="G44" s="244"/>
    </row>
    <row r="45" spans="1:7" s="62" customFormat="1" ht="13.5" customHeight="1" x14ac:dyDescent="0.2">
      <c r="A45" s="482">
        <v>2012</v>
      </c>
      <c r="B45" s="483" t="s">
        <v>33</v>
      </c>
      <c r="C45" s="483" t="s">
        <v>88</v>
      </c>
      <c r="D45" s="484">
        <v>28067.909999999996</v>
      </c>
      <c r="E45" s="484">
        <v>82843.822500000009</v>
      </c>
      <c r="F45" s="485">
        <v>110911.7325</v>
      </c>
      <c r="G45" s="244"/>
    </row>
    <row r="46" spans="1:7" s="62" customFormat="1" ht="13.5" customHeight="1" x14ac:dyDescent="0.2">
      <c r="A46" s="268">
        <v>2012</v>
      </c>
      <c r="B46" s="466" t="s">
        <v>35</v>
      </c>
      <c r="C46" s="466" t="s">
        <v>88</v>
      </c>
      <c r="D46" s="269">
        <v>30507.59</v>
      </c>
      <c r="E46" s="269">
        <v>92346.742500000022</v>
      </c>
      <c r="F46" s="270">
        <v>122854.3325</v>
      </c>
      <c r="G46" s="244"/>
    </row>
    <row r="47" spans="1:7" s="62" customFormat="1" ht="13.5" customHeight="1" x14ac:dyDescent="0.2">
      <c r="A47" s="482">
        <v>2012</v>
      </c>
      <c r="B47" s="483" t="s">
        <v>36</v>
      </c>
      <c r="C47" s="483" t="s">
        <v>88</v>
      </c>
      <c r="D47" s="484">
        <v>28979.08</v>
      </c>
      <c r="E47" s="484">
        <v>93672.457500000004</v>
      </c>
      <c r="F47" s="485">
        <v>122651.53749999999</v>
      </c>
      <c r="G47" s="244"/>
    </row>
    <row r="48" spans="1:7" s="62" customFormat="1" ht="13.5" customHeight="1" x14ac:dyDescent="0.2">
      <c r="A48" s="268">
        <v>2012</v>
      </c>
      <c r="B48" s="466" t="s">
        <v>37</v>
      </c>
      <c r="C48" s="466" t="s">
        <v>88</v>
      </c>
      <c r="D48" s="269">
        <v>31016.940000000002</v>
      </c>
      <c r="E48" s="269">
        <v>91956.854999999996</v>
      </c>
      <c r="F48" s="270">
        <v>122973.795</v>
      </c>
      <c r="G48" s="244"/>
    </row>
    <row r="49" spans="1:7" s="62" customFormat="1" ht="13.5" customHeight="1" x14ac:dyDescent="0.2">
      <c r="A49" s="482">
        <v>2012</v>
      </c>
      <c r="B49" s="483" t="s">
        <v>38</v>
      </c>
      <c r="C49" s="483" t="s">
        <v>88</v>
      </c>
      <c r="D49" s="484">
        <v>31182.809999999998</v>
      </c>
      <c r="E49" s="484">
        <v>93020.48550000001</v>
      </c>
      <c r="F49" s="485">
        <v>124203.29550000001</v>
      </c>
      <c r="G49" s="244"/>
    </row>
    <row r="50" spans="1:7" s="62" customFormat="1" ht="13.5" customHeight="1" x14ac:dyDescent="0.2">
      <c r="A50" s="268">
        <v>2012</v>
      </c>
      <c r="B50" s="466" t="s">
        <v>39</v>
      </c>
      <c r="C50" s="466" t="s">
        <v>88</v>
      </c>
      <c r="D50" s="269">
        <v>32353.65</v>
      </c>
      <c r="E50" s="269">
        <v>89969.590000000011</v>
      </c>
      <c r="F50" s="270">
        <v>122323.24</v>
      </c>
      <c r="G50" s="244"/>
    </row>
    <row r="51" spans="1:7" s="62" customFormat="1" ht="13.5" customHeight="1" x14ac:dyDescent="0.2">
      <c r="A51" s="482">
        <v>2012</v>
      </c>
      <c r="B51" s="483" t="s">
        <v>40</v>
      </c>
      <c r="C51" s="483" t="s">
        <v>88</v>
      </c>
      <c r="D51" s="484">
        <v>32464.11</v>
      </c>
      <c r="E51" s="484">
        <v>94590.706999999995</v>
      </c>
      <c r="F51" s="485">
        <v>127054.81700000001</v>
      </c>
      <c r="G51" s="244"/>
    </row>
    <row r="52" spans="1:7" s="62" customFormat="1" ht="13.5" customHeight="1" x14ac:dyDescent="0.2">
      <c r="A52" s="268">
        <v>2012</v>
      </c>
      <c r="B52" s="466" t="s">
        <v>41</v>
      </c>
      <c r="C52" s="466" t="s">
        <v>88</v>
      </c>
      <c r="D52" s="269">
        <v>28264.76</v>
      </c>
      <c r="E52" s="269">
        <v>92912.795500000007</v>
      </c>
      <c r="F52" s="270">
        <v>121177.5555</v>
      </c>
      <c r="G52" s="244"/>
    </row>
    <row r="53" spans="1:7" s="62" customFormat="1" ht="13.5" customHeight="1" x14ac:dyDescent="0.2">
      <c r="A53" s="482">
        <v>2012</v>
      </c>
      <c r="B53" s="483" t="s">
        <v>42</v>
      </c>
      <c r="C53" s="483" t="s">
        <v>88</v>
      </c>
      <c r="D53" s="484">
        <v>23924.52</v>
      </c>
      <c r="E53" s="484">
        <v>85090.0625</v>
      </c>
      <c r="F53" s="485">
        <v>109014.5825</v>
      </c>
      <c r="G53" s="244"/>
    </row>
    <row r="54" spans="1:7" s="62" customFormat="1" ht="13.5" customHeight="1" x14ac:dyDescent="0.2">
      <c r="A54" s="268">
        <v>2013</v>
      </c>
      <c r="B54" s="466" t="s">
        <v>43</v>
      </c>
      <c r="C54" s="466" t="s">
        <v>88</v>
      </c>
      <c r="D54" s="269">
        <v>23477.139999999996</v>
      </c>
      <c r="E54" s="269">
        <v>82878.174999999988</v>
      </c>
      <c r="F54" s="270">
        <v>106355.31499999999</v>
      </c>
      <c r="G54" s="244"/>
    </row>
    <row r="55" spans="1:7" s="62" customFormat="1" ht="13.5" customHeight="1" x14ac:dyDescent="0.2">
      <c r="A55" s="482">
        <v>2013</v>
      </c>
      <c r="B55" s="483" t="s">
        <v>44</v>
      </c>
      <c r="C55" s="483" t="s">
        <v>88</v>
      </c>
      <c r="D55" s="484">
        <v>26538.489999999998</v>
      </c>
      <c r="E55" s="484">
        <v>87457.617499999993</v>
      </c>
      <c r="F55" s="485">
        <v>113996.10749999998</v>
      </c>
      <c r="G55" s="244"/>
    </row>
    <row r="56" spans="1:7" s="62" customFormat="1" ht="13.5" customHeight="1" x14ac:dyDescent="0.2">
      <c r="A56" s="268">
        <v>2013</v>
      </c>
      <c r="B56" s="466" t="s">
        <v>45</v>
      </c>
      <c r="C56" s="466" t="s">
        <v>88</v>
      </c>
      <c r="D56" s="269">
        <v>24464.21</v>
      </c>
      <c r="E56" s="269">
        <v>87782.249499999991</v>
      </c>
      <c r="F56" s="270">
        <v>112246.4595</v>
      </c>
      <c r="G56" s="244"/>
    </row>
    <row r="57" spans="1:7" s="62" customFormat="1" ht="13.5" customHeight="1" x14ac:dyDescent="0.2">
      <c r="A57" s="482">
        <v>2013</v>
      </c>
      <c r="B57" s="483" t="s">
        <v>33</v>
      </c>
      <c r="C57" s="483" t="s">
        <v>88</v>
      </c>
      <c r="D57" s="484">
        <v>26878.670000000002</v>
      </c>
      <c r="E57" s="484">
        <v>100952.14800000002</v>
      </c>
      <c r="F57" s="485">
        <v>127830.81800000001</v>
      </c>
      <c r="G57" s="244"/>
    </row>
    <row r="58" spans="1:7" s="62" customFormat="1" ht="13.5" customHeight="1" x14ac:dyDescent="0.2">
      <c r="A58" s="268">
        <v>2013</v>
      </c>
      <c r="B58" s="466" t="s">
        <v>35</v>
      </c>
      <c r="C58" s="466" t="s">
        <v>88</v>
      </c>
      <c r="D58" s="269">
        <v>28557.17</v>
      </c>
      <c r="E58" s="269">
        <v>98113.79800000001</v>
      </c>
      <c r="F58" s="270">
        <v>126670.96800000001</v>
      </c>
      <c r="G58" s="244"/>
    </row>
    <row r="59" spans="1:7" s="62" customFormat="1" ht="13.5" customHeight="1" x14ac:dyDescent="0.2">
      <c r="A59" s="482">
        <v>2013</v>
      </c>
      <c r="B59" s="483" t="s">
        <v>36</v>
      </c>
      <c r="C59" s="483" t="s">
        <v>88</v>
      </c>
      <c r="D59" s="484">
        <v>26779.379000000001</v>
      </c>
      <c r="E59" s="484">
        <v>89754.584999999992</v>
      </c>
      <c r="F59" s="485">
        <v>116533.96399999999</v>
      </c>
      <c r="G59" s="244"/>
    </row>
    <row r="60" spans="1:7" s="62" customFormat="1" ht="13.5" customHeight="1" x14ac:dyDescent="0.2">
      <c r="A60" s="268">
        <v>2013</v>
      </c>
      <c r="B60" s="466" t="s">
        <v>37</v>
      </c>
      <c r="C60" s="466" t="s">
        <v>88</v>
      </c>
      <c r="D60" s="269">
        <v>34806.650999999998</v>
      </c>
      <c r="E60" s="269">
        <v>104807.51999999999</v>
      </c>
      <c r="F60" s="270">
        <v>139614.171</v>
      </c>
      <c r="G60" s="244"/>
    </row>
    <row r="61" spans="1:7" s="62" customFormat="1" ht="13.5" customHeight="1" x14ac:dyDescent="0.2">
      <c r="A61" s="482">
        <v>2013</v>
      </c>
      <c r="B61" s="483" t="s">
        <v>38</v>
      </c>
      <c r="C61" s="483" t="s">
        <v>88</v>
      </c>
      <c r="D61" s="484">
        <v>30419.117999999999</v>
      </c>
      <c r="E61" s="484">
        <v>91859.771500000003</v>
      </c>
      <c r="F61" s="485">
        <v>122278.88949999999</v>
      </c>
      <c r="G61" s="244"/>
    </row>
    <row r="62" spans="1:7" s="62" customFormat="1" ht="13.5" customHeight="1" x14ac:dyDescent="0.2">
      <c r="A62" s="268">
        <v>2013</v>
      </c>
      <c r="B62" s="466" t="s">
        <v>39</v>
      </c>
      <c r="C62" s="466" t="s">
        <v>88</v>
      </c>
      <c r="D62" s="269">
        <v>38647.400999999998</v>
      </c>
      <c r="E62" s="269">
        <v>108395.48050000002</v>
      </c>
      <c r="F62" s="270">
        <v>147042.88150000002</v>
      </c>
      <c r="G62" s="244"/>
    </row>
    <row r="63" spans="1:7" s="62" customFormat="1" ht="13.5" customHeight="1" x14ac:dyDescent="0.2">
      <c r="A63" s="482">
        <v>2013</v>
      </c>
      <c r="B63" s="483" t="s">
        <v>40</v>
      </c>
      <c r="C63" s="483" t="s">
        <v>88</v>
      </c>
      <c r="D63" s="484">
        <v>39271.569999999992</v>
      </c>
      <c r="E63" s="484">
        <v>110328.79700000001</v>
      </c>
      <c r="F63" s="485">
        <v>149600.367</v>
      </c>
      <c r="G63" s="244"/>
    </row>
    <row r="64" spans="1:7" s="62" customFormat="1" ht="13.5" customHeight="1" x14ac:dyDescent="0.2">
      <c r="A64" s="268">
        <v>2013</v>
      </c>
      <c r="B64" s="466" t="s">
        <v>41</v>
      </c>
      <c r="C64" s="466" t="s">
        <v>88</v>
      </c>
      <c r="D64" s="269">
        <v>32483.589999999997</v>
      </c>
      <c r="E64" s="269">
        <v>105325.6805</v>
      </c>
      <c r="F64" s="270">
        <v>137809.27050000001</v>
      </c>
      <c r="G64" s="244"/>
    </row>
    <row r="65" spans="1:7" s="62" customFormat="1" ht="13.5" customHeight="1" x14ac:dyDescent="0.2">
      <c r="A65" s="482">
        <v>2013</v>
      </c>
      <c r="B65" s="483" t="s">
        <v>42</v>
      </c>
      <c r="C65" s="483" t="s">
        <v>88</v>
      </c>
      <c r="D65" s="484">
        <v>29739.990000000005</v>
      </c>
      <c r="E65" s="484">
        <v>101518.0705</v>
      </c>
      <c r="F65" s="485">
        <v>131258.06050000002</v>
      </c>
      <c r="G65" s="244"/>
    </row>
    <row r="66" spans="1:7" s="62" customFormat="1" ht="13.5" customHeight="1" x14ac:dyDescent="0.2">
      <c r="A66" s="268">
        <v>2014</v>
      </c>
      <c r="B66" s="466" t="s">
        <v>43</v>
      </c>
      <c r="C66" s="466" t="s">
        <v>88</v>
      </c>
      <c r="D66" s="269">
        <v>30251.78</v>
      </c>
      <c r="E66" s="269">
        <v>84164.362500000003</v>
      </c>
      <c r="F66" s="270">
        <v>114416.1425</v>
      </c>
      <c r="G66" s="244"/>
    </row>
    <row r="67" spans="1:7" s="62" customFormat="1" ht="13.5" customHeight="1" x14ac:dyDescent="0.2">
      <c r="A67" s="482">
        <v>2014</v>
      </c>
      <c r="B67" s="483" t="s">
        <v>44</v>
      </c>
      <c r="C67" s="483" t="s">
        <v>88</v>
      </c>
      <c r="D67" s="484">
        <v>36290.530000000006</v>
      </c>
      <c r="E67" s="484">
        <v>93610.3125</v>
      </c>
      <c r="F67" s="485">
        <v>129900.8425</v>
      </c>
      <c r="G67" s="244"/>
    </row>
    <row r="68" spans="1:7" s="62" customFormat="1" ht="13.5" customHeight="1" x14ac:dyDescent="0.2">
      <c r="A68" s="268">
        <v>2014</v>
      </c>
      <c r="B68" s="466" t="s">
        <v>45</v>
      </c>
      <c r="C68" s="466" t="s">
        <v>88</v>
      </c>
      <c r="D68" s="269">
        <v>38530.379999999997</v>
      </c>
      <c r="E68" s="269">
        <v>111078.56300000001</v>
      </c>
      <c r="F68" s="270">
        <v>149608.943</v>
      </c>
      <c r="G68" s="244"/>
    </row>
    <row r="69" spans="1:7" s="62" customFormat="1" ht="13.5" customHeight="1" x14ac:dyDescent="0.2">
      <c r="A69" s="482">
        <v>2014</v>
      </c>
      <c r="B69" s="483" t="s">
        <v>33</v>
      </c>
      <c r="C69" s="483" t="s">
        <v>88</v>
      </c>
      <c r="D69" s="484">
        <v>39273.22</v>
      </c>
      <c r="E69" s="484">
        <v>96903.003000000055</v>
      </c>
      <c r="F69" s="485">
        <v>136176.22300000006</v>
      </c>
      <c r="G69" s="244"/>
    </row>
    <row r="70" spans="1:7" s="62" customFormat="1" ht="13.5" customHeight="1" x14ac:dyDescent="0.2">
      <c r="A70" s="268">
        <v>2014</v>
      </c>
      <c r="B70" s="466" t="s">
        <v>35</v>
      </c>
      <c r="C70" s="466" t="s">
        <v>88</v>
      </c>
      <c r="D70" s="269">
        <v>45324.789999999994</v>
      </c>
      <c r="E70" s="269">
        <v>106724.69450000001</v>
      </c>
      <c r="F70" s="270">
        <v>152049.48450000002</v>
      </c>
      <c r="G70" s="244"/>
    </row>
    <row r="71" spans="1:7" s="62" customFormat="1" ht="13.5" customHeight="1" x14ac:dyDescent="0.2">
      <c r="A71" s="482">
        <v>2014</v>
      </c>
      <c r="B71" s="483" t="s">
        <v>36</v>
      </c>
      <c r="C71" s="483" t="s">
        <v>88</v>
      </c>
      <c r="D71" s="484">
        <v>42041.000000000007</v>
      </c>
      <c r="E71" s="484">
        <v>96894.199677500015</v>
      </c>
      <c r="F71" s="485">
        <v>138935.1996775</v>
      </c>
      <c r="G71" s="244"/>
    </row>
    <row r="72" spans="1:7" s="62" customFormat="1" ht="13.5" customHeight="1" x14ac:dyDescent="0.2">
      <c r="A72" s="268">
        <v>2014</v>
      </c>
      <c r="B72" s="466" t="s">
        <v>37</v>
      </c>
      <c r="C72" s="466" t="s">
        <v>88</v>
      </c>
      <c r="D72" s="269">
        <v>48658.51</v>
      </c>
      <c r="E72" s="269">
        <v>104676.43550000001</v>
      </c>
      <c r="F72" s="270">
        <v>153334.9455</v>
      </c>
      <c r="G72" s="244"/>
    </row>
    <row r="73" spans="1:7" s="62" customFormat="1" ht="13.5" customHeight="1" x14ac:dyDescent="0.2">
      <c r="A73" s="482">
        <v>2014</v>
      </c>
      <c r="B73" s="483" t="s">
        <v>38</v>
      </c>
      <c r="C73" s="483" t="s">
        <v>88</v>
      </c>
      <c r="D73" s="484">
        <v>42943.78</v>
      </c>
      <c r="E73" s="484">
        <v>107151.5485</v>
      </c>
      <c r="F73" s="485">
        <v>150095.32850000003</v>
      </c>
      <c r="G73" s="244"/>
    </row>
    <row r="74" spans="1:7" s="62" customFormat="1" ht="13.5" customHeight="1" x14ac:dyDescent="0.2">
      <c r="A74" s="268">
        <v>2014</v>
      </c>
      <c r="B74" s="466" t="s">
        <v>39</v>
      </c>
      <c r="C74" s="466" t="s">
        <v>88</v>
      </c>
      <c r="D74" s="269">
        <v>45493.229999999996</v>
      </c>
      <c r="E74" s="269">
        <v>114851.40749999997</v>
      </c>
      <c r="F74" s="270">
        <v>160344.63749999998</v>
      </c>
      <c r="G74" s="244"/>
    </row>
    <row r="75" spans="1:7" s="62" customFormat="1" ht="13.5" customHeight="1" x14ac:dyDescent="0.2">
      <c r="A75" s="482">
        <v>2014</v>
      </c>
      <c r="B75" s="483" t="s">
        <v>40</v>
      </c>
      <c r="C75" s="483" t="s">
        <v>88</v>
      </c>
      <c r="D75" s="484">
        <v>47612.94</v>
      </c>
      <c r="E75" s="484">
        <v>108730.40099999998</v>
      </c>
      <c r="F75" s="485">
        <v>156343.34099999999</v>
      </c>
      <c r="G75" s="244"/>
    </row>
    <row r="76" spans="1:7" s="62" customFormat="1" ht="13.5" customHeight="1" x14ac:dyDescent="0.2">
      <c r="A76" s="268">
        <v>2014</v>
      </c>
      <c r="B76" s="466" t="s">
        <v>41</v>
      </c>
      <c r="C76" s="466" t="s">
        <v>88</v>
      </c>
      <c r="D76" s="269">
        <v>44396.66</v>
      </c>
      <c r="E76" s="269">
        <v>105787.50149999998</v>
      </c>
      <c r="F76" s="270">
        <v>150184.16149999999</v>
      </c>
      <c r="G76" s="244"/>
    </row>
    <row r="77" spans="1:7" s="62" customFormat="1" ht="13.5" customHeight="1" x14ac:dyDescent="0.2">
      <c r="A77" s="482">
        <v>2014</v>
      </c>
      <c r="B77" s="483" t="s">
        <v>42</v>
      </c>
      <c r="C77" s="483" t="s">
        <v>88</v>
      </c>
      <c r="D77" s="484">
        <v>38778.12999999999</v>
      </c>
      <c r="E77" s="484">
        <v>94866.58100000002</v>
      </c>
      <c r="F77" s="485">
        <v>133644.71100000001</v>
      </c>
      <c r="G77" s="244"/>
    </row>
    <row r="78" spans="1:7" s="62" customFormat="1" ht="13.5" customHeight="1" x14ac:dyDescent="0.2">
      <c r="A78" s="268">
        <v>2015</v>
      </c>
      <c r="B78" s="466" t="s">
        <v>43</v>
      </c>
      <c r="C78" s="466" t="s">
        <v>88</v>
      </c>
      <c r="D78" s="269">
        <v>41367.160000000003</v>
      </c>
      <c r="E78" s="269">
        <v>101904.052</v>
      </c>
      <c r="F78" s="270">
        <v>143271.212</v>
      </c>
      <c r="G78" s="244"/>
    </row>
    <row r="79" spans="1:7" s="62" customFormat="1" ht="13.5" customHeight="1" x14ac:dyDescent="0.2">
      <c r="A79" s="482">
        <v>2015</v>
      </c>
      <c r="B79" s="483" t="s">
        <v>44</v>
      </c>
      <c r="C79" s="483" t="s">
        <v>88</v>
      </c>
      <c r="D79" s="484">
        <v>47179.670000000006</v>
      </c>
      <c r="E79" s="484">
        <v>104832.958</v>
      </c>
      <c r="F79" s="485">
        <v>152012.62799999997</v>
      </c>
      <c r="G79" s="244"/>
    </row>
    <row r="80" spans="1:7" s="62" customFormat="1" ht="13.5" customHeight="1" x14ac:dyDescent="0.2">
      <c r="A80" s="268">
        <v>2015</v>
      </c>
      <c r="B80" s="466" t="s">
        <v>45</v>
      </c>
      <c r="C80" s="466" t="s">
        <v>88</v>
      </c>
      <c r="D80" s="269">
        <v>45484.109999999986</v>
      </c>
      <c r="E80" s="269">
        <v>109971.6545</v>
      </c>
      <c r="F80" s="270">
        <v>155455.76450000002</v>
      </c>
      <c r="G80" s="244"/>
    </row>
    <row r="81" spans="1:7" s="62" customFormat="1" ht="13.5" customHeight="1" x14ac:dyDescent="0.2">
      <c r="A81" s="482">
        <v>2015</v>
      </c>
      <c r="B81" s="483" t="s">
        <v>33</v>
      </c>
      <c r="C81" s="483" t="s">
        <v>88</v>
      </c>
      <c r="D81" s="484">
        <v>43094.219999999994</v>
      </c>
      <c r="E81" s="484">
        <v>102884.77399999999</v>
      </c>
      <c r="F81" s="485">
        <v>145978.99399999998</v>
      </c>
      <c r="G81" s="244"/>
    </row>
    <row r="82" spans="1:7" s="62" customFormat="1" ht="13.5" customHeight="1" x14ac:dyDescent="0.2">
      <c r="A82" s="268">
        <v>2015</v>
      </c>
      <c r="B82" s="466" t="s">
        <v>35</v>
      </c>
      <c r="C82" s="466" t="s">
        <v>88</v>
      </c>
      <c r="D82" s="269">
        <v>46674.920000000006</v>
      </c>
      <c r="E82" s="269">
        <v>105042.76849999999</v>
      </c>
      <c r="F82" s="270">
        <v>151717.68850000002</v>
      </c>
      <c r="G82" s="244"/>
    </row>
    <row r="83" spans="1:7" s="62" customFormat="1" ht="13.5" customHeight="1" x14ac:dyDescent="0.2">
      <c r="A83" s="482">
        <v>2015</v>
      </c>
      <c r="B83" s="483" t="s">
        <v>36</v>
      </c>
      <c r="C83" s="483" t="s">
        <v>88</v>
      </c>
      <c r="D83" s="484">
        <v>47362.46</v>
      </c>
      <c r="E83" s="484">
        <v>113175.5885</v>
      </c>
      <c r="F83" s="485">
        <v>160538.0485</v>
      </c>
      <c r="G83" s="244"/>
    </row>
    <row r="84" spans="1:7" s="62" customFormat="1" ht="13.5" customHeight="1" x14ac:dyDescent="0.2">
      <c r="A84" s="268">
        <v>2015</v>
      </c>
      <c r="B84" s="466" t="s">
        <v>37</v>
      </c>
      <c r="C84" s="466" t="s">
        <v>88</v>
      </c>
      <c r="D84" s="269">
        <v>57876.62</v>
      </c>
      <c r="E84" s="269">
        <v>114726.4425</v>
      </c>
      <c r="F84" s="270">
        <v>172603.0625</v>
      </c>
      <c r="G84" s="244"/>
    </row>
    <row r="85" spans="1:7" s="62" customFormat="1" ht="13.5" customHeight="1" x14ac:dyDescent="0.2">
      <c r="A85" s="482">
        <v>2015</v>
      </c>
      <c r="B85" s="483" t="s">
        <v>38</v>
      </c>
      <c r="C85" s="483" t="s">
        <v>88</v>
      </c>
      <c r="D85" s="484">
        <v>49749.5</v>
      </c>
      <c r="E85" s="484">
        <v>110075.28199999998</v>
      </c>
      <c r="F85" s="485">
        <v>159824.78199999998</v>
      </c>
      <c r="G85" s="244"/>
    </row>
    <row r="86" spans="1:7" s="62" customFormat="1" ht="13.5" customHeight="1" x14ac:dyDescent="0.2">
      <c r="A86" s="268">
        <v>2015</v>
      </c>
      <c r="B86" s="466" t="s">
        <v>39</v>
      </c>
      <c r="C86" s="466" t="s">
        <v>88</v>
      </c>
      <c r="D86" s="269">
        <v>56052.07</v>
      </c>
      <c r="E86" s="269">
        <v>111860.93999999999</v>
      </c>
      <c r="F86" s="270">
        <v>167913.01</v>
      </c>
      <c r="G86" s="244"/>
    </row>
    <row r="87" spans="1:7" s="62" customFormat="1" ht="13.5" customHeight="1" x14ac:dyDescent="0.2">
      <c r="A87" s="482">
        <v>2015</v>
      </c>
      <c r="B87" s="483" t="s">
        <v>40</v>
      </c>
      <c r="C87" s="483" t="s">
        <v>88</v>
      </c>
      <c r="D87" s="484">
        <v>54262.43</v>
      </c>
      <c r="E87" s="484">
        <v>121675.05500000001</v>
      </c>
      <c r="F87" s="485">
        <v>175937.48500000002</v>
      </c>
      <c r="G87" s="244"/>
    </row>
    <row r="88" spans="1:7" s="62" customFormat="1" ht="13.5" customHeight="1" x14ac:dyDescent="0.2">
      <c r="A88" s="268">
        <v>2015</v>
      </c>
      <c r="B88" s="466" t="s">
        <v>41</v>
      </c>
      <c r="C88" s="466" t="s">
        <v>88</v>
      </c>
      <c r="D88" s="269">
        <v>53903.049999999996</v>
      </c>
      <c r="E88" s="269">
        <v>100504.40550000001</v>
      </c>
      <c r="F88" s="270">
        <v>154407.45549999998</v>
      </c>
      <c r="G88" s="244"/>
    </row>
    <row r="89" spans="1:7" s="62" customFormat="1" ht="13.5" customHeight="1" x14ac:dyDescent="0.2">
      <c r="A89" s="482">
        <v>2015</v>
      </c>
      <c r="B89" s="483" t="s">
        <v>42</v>
      </c>
      <c r="C89" s="483" t="s">
        <v>88</v>
      </c>
      <c r="D89" s="484">
        <v>46017.189999999988</v>
      </c>
      <c r="E89" s="484">
        <v>97671.079500000007</v>
      </c>
      <c r="F89" s="485">
        <v>143688.26950000002</v>
      </c>
      <c r="G89" s="244"/>
    </row>
    <row r="90" spans="1:7" s="62" customFormat="1" ht="13.5" customHeight="1" x14ac:dyDescent="0.2">
      <c r="A90" s="268">
        <v>2016</v>
      </c>
      <c r="B90" s="466" t="s">
        <v>43</v>
      </c>
      <c r="C90" s="466" t="s">
        <v>88</v>
      </c>
      <c r="D90" s="269">
        <v>40515.429999999993</v>
      </c>
      <c r="E90" s="269">
        <v>102948.68600000002</v>
      </c>
      <c r="F90" s="270">
        <v>143464.11600000001</v>
      </c>
      <c r="G90" s="244"/>
    </row>
    <row r="91" spans="1:7" s="62" customFormat="1" ht="13.5" customHeight="1" x14ac:dyDescent="0.2">
      <c r="A91" s="482">
        <v>2016</v>
      </c>
      <c r="B91" s="483" t="s">
        <v>44</v>
      </c>
      <c r="C91" s="483" t="s">
        <v>88</v>
      </c>
      <c r="D91" s="484">
        <v>51478.16</v>
      </c>
      <c r="E91" s="484">
        <v>121112.94800000002</v>
      </c>
      <c r="F91" s="485">
        <v>172591.10800000001</v>
      </c>
      <c r="G91" s="244"/>
    </row>
    <row r="92" spans="1:7" s="62" customFormat="1" ht="13.5" customHeight="1" x14ac:dyDescent="0.2">
      <c r="A92" s="268">
        <v>2016</v>
      </c>
      <c r="B92" s="466" t="s">
        <v>45</v>
      </c>
      <c r="C92" s="466" t="s">
        <v>88</v>
      </c>
      <c r="D92" s="269">
        <v>46210.39</v>
      </c>
      <c r="E92" s="269">
        <v>117689.56150000001</v>
      </c>
      <c r="F92" s="270">
        <v>163899.95150000002</v>
      </c>
      <c r="G92" s="244"/>
    </row>
    <row r="93" spans="1:7" s="62" customFormat="1" ht="13.5" customHeight="1" x14ac:dyDescent="0.2">
      <c r="A93" s="482">
        <v>2016</v>
      </c>
      <c r="B93" s="483" t="s">
        <v>33</v>
      </c>
      <c r="C93" s="483" t="s">
        <v>88</v>
      </c>
      <c r="D93" s="484">
        <v>52500.9</v>
      </c>
      <c r="E93" s="484">
        <v>121209.08600000002</v>
      </c>
      <c r="F93" s="485">
        <v>173709.98600000003</v>
      </c>
      <c r="G93" s="244"/>
    </row>
    <row r="94" spans="1:7" s="62" customFormat="1" ht="13.5" customHeight="1" x14ac:dyDescent="0.2">
      <c r="A94" s="268">
        <v>2016</v>
      </c>
      <c r="B94" s="466" t="s">
        <v>35</v>
      </c>
      <c r="C94" s="466" t="s">
        <v>88</v>
      </c>
      <c r="D94" s="269">
        <v>48370.929999999993</v>
      </c>
      <c r="E94" s="269">
        <v>113532.3765</v>
      </c>
      <c r="F94" s="270">
        <v>161903.30650000001</v>
      </c>
      <c r="G94" s="244"/>
    </row>
    <row r="95" spans="1:7" s="62" customFormat="1" ht="13.5" customHeight="1" x14ac:dyDescent="0.2">
      <c r="A95" s="482">
        <v>2016</v>
      </c>
      <c r="B95" s="483" t="s">
        <v>36</v>
      </c>
      <c r="C95" s="483" t="s">
        <v>88</v>
      </c>
      <c r="D95" s="484">
        <v>50411.859999999993</v>
      </c>
      <c r="E95" s="484">
        <v>116053.35750000001</v>
      </c>
      <c r="F95" s="485">
        <v>166465.21749999997</v>
      </c>
      <c r="G95" s="244"/>
    </row>
    <row r="96" spans="1:7" s="62" customFormat="1" ht="13.5" customHeight="1" x14ac:dyDescent="0.2">
      <c r="A96" s="268">
        <v>2016</v>
      </c>
      <c r="B96" s="466" t="s">
        <v>37</v>
      </c>
      <c r="C96" s="466" t="s">
        <v>88</v>
      </c>
      <c r="D96" s="269">
        <v>44707.59</v>
      </c>
      <c r="E96" s="269">
        <v>101494.96449999997</v>
      </c>
      <c r="F96" s="270">
        <v>146202.55449999997</v>
      </c>
      <c r="G96" s="244"/>
    </row>
    <row r="97" spans="1:7" s="62" customFormat="1" ht="13.5" customHeight="1" x14ac:dyDescent="0.2">
      <c r="A97" s="482">
        <v>2016</v>
      </c>
      <c r="B97" s="483" t="s">
        <v>38</v>
      </c>
      <c r="C97" s="483" t="s">
        <v>88</v>
      </c>
      <c r="D97" s="484">
        <v>52920.040000000008</v>
      </c>
      <c r="E97" s="484">
        <v>126814.98800000004</v>
      </c>
      <c r="F97" s="485">
        <v>179735.02800000005</v>
      </c>
      <c r="G97" s="244"/>
    </row>
    <row r="98" spans="1:7" s="62" customFormat="1" ht="13.5" customHeight="1" x14ac:dyDescent="0.2">
      <c r="A98" s="268">
        <v>2016</v>
      </c>
      <c r="B98" s="466" t="s">
        <v>39</v>
      </c>
      <c r="C98" s="466" t="s">
        <v>88</v>
      </c>
      <c r="D98" s="269">
        <v>52220.53100000001</v>
      </c>
      <c r="E98" s="269">
        <v>105009.12000000002</v>
      </c>
      <c r="F98" s="270">
        <v>157229.65100000004</v>
      </c>
      <c r="G98" s="244"/>
    </row>
    <row r="99" spans="1:7" s="62" customFormat="1" ht="13.5" customHeight="1" x14ac:dyDescent="0.2">
      <c r="A99" s="482">
        <v>2016</v>
      </c>
      <c r="B99" s="483" t="s">
        <v>40</v>
      </c>
      <c r="C99" s="483" t="s">
        <v>88</v>
      </c>
      <c r="D99" s="484">
        <v>49687.42</v>
      </c>
      <c r="E99" s="484">
        <v>105593.43050000002</v>
      </c>
      <c r="F99" s="485">
        <v>155280.85050000003</v>
      </c>
      <c r="G99" s="244"/>
    </row>
    <row r="100" spans="1:7" s="62" customFormat="1" ht="13.5" customHeight="1" x14ac:dyDescent="0.2">
      <c r="A100" s="268">
        <v>2016</v>
      </c>
      <c r="B100" s="466" t="s">
        <v>41</v>
      </c>
      <c r="C100" s="466" t="s">
        <v>88</v>
      </c>
      <c r="D100" s="269">
        <v>52486.96</v>
      </c>
      <c r="E100" s="269">
        <v>113868.95849999999</v>
      </c>
      <c r="F100" s="270">
        <v>166355.9185</v>
      </c>
      <c r="G100" s="244"/>
    </row>
    <row r="101" spans="1:7" s="62" customFormat="1" ht="13.5" customHeight="1" x14ac:dyDescent="0.2">
      <c r="A101" s="482">
        <v>2016</v>
      </c>
      <c r="B101" s="483" t="s">
        <v>42</v>
      </c>
      <c r="C101" s="483" t="s">
        <v>88</v>
      </c>
      <c r="D101" s="484">
        <v>50817.440000000002</v>
      </c>
      <c r="E101" s="484">
        <v>112388.894</v>
      </c>
      <c r="F101" s="485">
        <v>163206.334</v>
      </c>
      <c r="G101" s="244"/>
    </row>
    <row r="102" spans="1:7" s="62" customFormat="1" ht="13.5" customHeight="1" x14ac:dyDescent="0.2">
      <c r="A102" s="268">
        <v>2017</v>
      </c>
      <c r="B102" s="466" t="s">
        <v>43</v>
      </c>
      <c r="C102" s="466" t="s">
        <v>88</v>
      </c>
      <c r="D102" s="269">
        <v>47115.919999999991</v>
      </c>
      <c r="E102" s="269">
        <v>109452.93549999999</v>
      </c>
      <c r="F102" s="270">
        <v>156568.85550000001</v>
      </c>
      <c r="G102" s="244"/>
    </row>
    <row r="103" spans="1:7" s="62" customFormat="1" ht="13.5" customHeight="1" x14ac:dyDescent="0.2">
      <c r="A103" s="482">
        <v>2017</v>
      </c>
      <c r="B103" s="483" t="s">
        <v>44</v>
      </c>
      <c r="C103" s="483" t="s">
        <v>88</v>
      </c>
      <c r="D103" s="484">
        <v>54483.310000000005</v>
      </c>
      <c r="E103" s="484">
        <v>122201.45650000001</v>
      </c>
      <c r="F103" s="485">
        <v>176684.76650000003</v>
      </c>
      <c r="G103" s="244"/>
    </row>
    <row r="104" spans="1:7" s="62" customFormat="1" ht="13.5" customHeight="1" x14ac:dyDescent="0.2">
      <c r="A104" s="268">
        <v>2017</v>
      </c>
      <c r="B104" s="466" t="s">
        <v>45</v>
      </c>
      <c r="C104" s="466" t="s">
        <v>88</v>
      </c>
      <c r="D104" s="269">
        <v>61879.409999999989</v>
      </c>
      <c r="E104" s="269">
        <v>126988.31400000001</v>
      </c>
      <c r="F104" s="270">
        <v>188867.72399999999</v>
      </c>
      <c r="G104" s="244"/>
    </row>
    <row r="105" spans="1:7" s="62" customFormat="1" ht="13.5" customHeight="1" x14ac:dyDescent="0.2">
      <c r="A105" s="482">
        <v>2017</v>
      </c>
      <c r="B105" s="483" t="s">
        <v>33</v>
      </c>
      <c r="C105" s="483" t="s">
        <v>88</v>
      </c>
      <c r="D105" s="484">
        <v>51474.850000000013</v>
      </c>
      <c r="E105" s="484">
        <v>105204.62850000001</v>
      </c>
      <c r="F105" s="485">
        <v>156679.4785</v>
      </c>
      <c r="G105" s="244"/>
    </row>
    <row r="106" spans="1:7" s="62" customFormat="1" ht="13.5" customHeight="1" x14ac:dyDescent="0.2">
      <c r="A106" s="268">
        <v>2017</v>
      </c>
      <c r="B106" s="466" t="s">
        <v>35</v>
      </c>
      <c r="C106" s="466" t="s">
        <v>88</v>
      </c>
      <c r="D106" s="269">
        <v>57381.06</v>
      </c>
      <c r="E106" s="269">
        <v>117944.07550000002</v>
      </c>
      <c r="F106" s="270">
        <v>175325.1355</v>
      </c>
      <c r="G106" s="244"/>
    </row>
    <row r="107" spans="1:7" s="62" customFormat="1" ht="13.5" customHeight="1" x14ac:dyDescent="0.2">
      <c r="A107" s="482">
        <v>2017</v>
      </c>
      <c r="B107" s="483" t="s">
        <v>36</v>
      </c>
      <c r="C107" s="483" t="s">
        <v>88</v>
      </c>
      <c r="D107" s="484">
        <v>54352.770000000011</v>
      </c>
      <c r="E107" s="484">
        <v>113465.4905</v>
      </c>
      <c r="F107" s="485">
        <v>167818.26049999997</v>
      </c>
      <c r="G107" s="244"/>
    </row>
    <row r="108" spans="1:7" s="62" customFormat="1" ht="13.5" customHeight="1" x14ac:dyDescent="0.2">
      <c r="A108" s="268">
        <v>2017</v>
      </c>
      <c r="B108" s="466" t="s">
        <v>37</v>
      </c>
      <c r="C108" s="466" t="s">
        <v>88</v>
      </c>
      <c r="D108" s="269">
        <v>58107.289999999994</v>
      </c>
      <c r="E108" s="269">
        <v>116916.72450000001</v>
      </c>
      <c r="F108" s="270">
        <v>175024.01449999999</v>
      </c>
      <c r="G108" s="244"/>
    </row>
    <row r="109" spans="1:7" s="62" customFormat="1" ht="13.5" customHeight="1" x14ac:dyDescent="0.2">
      <c r="A109" s="482">
        <v>2017</v>
      </c>
      <c r="B109" s="483" t="s">
        <v>38</v>
      </c>
      <c r="C109" s="483" t="s">
        <v>88</v>
      </c>
      <c r="D109" s="484">
        <v>58035.979999999996</v>
      </c>
      <c r="E109" s="484">
        <v>121872.51200000002</v>
      </c>
      <c r="F109" s="485">
        <v>179908.49200000003</v>
      </c>
      <c r="G109" s="244"/>
    </row>
    <row r="110" spans="1:7" s="62" customFormat="1" ht="13.5" customHeight="1" x14ac:dyDescent="0.2">
      <c r="A110" s="268">
        <v>2017</v>
      </c>
      <c r="B110" s="466" t="s">
        <v>39</v>
      </c>
      <c r="C110" s="466" t="s">
        <v>88</v>
      </c>
      <c r="D110" s="269">
        <v>59910.2</v>
      </c>
      <c r="E110" s="269">
        <v>115375.53700000001</v>
      </c>
      <c r="F110" s="270">
        <v>175285.73700000002</v>
      </c>
      <c r="G110" s="244"/>
    </row>
    <row r="111" spans="1:7" s="62" customFormat="1" ht="13.5" customHeight="1" x14ac:dyDescent="0.2">
      <c r="A111" s="482">
        <v>2017</v>
      </c>
      <c r="B111" s="483" t="s">
        <v>40</v>
      </c>
      <c r="C111" s="483" t="s">
        <v>88</v>
      </c>
      <c r="D111" s="484">
        <v>61149.220000000008</v>
      </c>
      <c r="E111" s="484">
        <v>116794.9825</v>
      </c>
      <c r="F111" s="485">
        <v>177944.20250000001</v>
      </c>
      <c r="G111" s="244"/>
    </row>
    <row r="112" spans="1:7" s="62" customFormat="1" ht="13.5" customHeight="1" x14ac:dyDescent="0.2">
      <c r="A112" s="268">
        <v>2017</v>
      </c>
      <c r="B112" s="466" t="s">
        <v>41</v>
      </c>
      <c r="C112" s="466" t="s">
        <v>88</v>
      </c>
      <c r="D112" s="269">
        <v>58587</v>
      </c>
      <c r="E112" s="269">
        <v>114724.20200000002</v>
      </c>
      <c r="F112" s="270">
        <v>173311.20199999999</v>
      </c>
      <c r="G112" s="244"/>
    </row>
    <row r="113" spans="1:7" s="62" customFormat="1" ht="13.5" customHeight="1" x14ac:dyDescent="0.2">
      <c r="A113" s="482">
        <v>2017</v>
      </c>
      <c r="B113" s="483" t="s">
        <v>42</v>
      </c>
      <c r="C113" s="483" t="s">
        <v>88</v>
      </c>
      <c r="D113" s="484">
        <v>54560.74</v>
      </c>
      <c r="E113" s="484">
        <v>103157.67000000001</v>
      </c>
      <c r="F113" s="485">
        <v>157718.41</v>
      </c>
      <c r="G113" s="244"/>
    </row>
    <row r="114" spans="1:7" s="62" customFormat="1" ht="13.5" customHeight="1" x14ac:dyDescent="0.2">
      <c r="A114" s="268">
        <v>2018</v>
      </c>
      <c r="B114" s="466" t="s">
        <v>43</v>
      </c>
      <c r="C114" s="466" t="s">
        <v>88</v>
      </c>
      <c r="D114" s="269">
        <v>48916.95</v>
      </c>
      <c r="E114" s="269">
        <v>104689.98299999999</v>
      </c>
      <c r="F114" s="270">
        <v>153606.93299999999</v>
      </c>
      <c r="G114" s="244"/>
    </row>
    <row r="115" spans="1:7" s="62" customFormat="1" ht="13.5" customHeight="1" x14ac:dyDescent="0.2">
      <c r="A115" s="482">
        <v>2018</v>
      </c>
      <c r="B115" s="483" t="s">
        <v>44</v>
      </c>
      <c r="C115" s="483" t="s">
        <v>88</v>
      </c>
      <c r="D115" s="484">
        <v>61979.078000000009</v>
      </c>
      <c r="E115" s="484">
        <v>110652.7525</v>
      </c>
      <c r="F115" s="485">
        <v>172631.83050000001</v>
      </c>
      <c r="G115" s="244"/>
    </row>
    <row r="116" spans="1:7" s="62" customFormat="1" ht="13.5" customHeight="1" x14ac:dyDescent="0.2">
      <c r="A116" s="268">
        <v>2018</v>
      </c>
      <c r="B116" s="466" t="s">
        <v>45</v>
      </c>
      <c r="C116" s="466" t="s">
        <v>88</v>
      </c>
      <c r="D116" s="269">
        <v>59904.659999999989</v>
      </c>
      <c r="E116" s="269">
        <v>109216.08900000001</v>
      </c>
      <c r="F116" s="270">
        <v>169120.74900000001</v>
      </c>
      <c r="G116" s="244"/>
    </row>
    <row r="117" spans="1:7" s="62" customFormat="1" ht="13.5" customHeight="1" x14ac:dyDescent="0.2">
      <c r="A117" s="482">
        <v>2018</v>
      </c>
      <c r="B117" s="483" t="s">
        <v>33</v>
      </c>
      <c r="C117" s="483" t="s">
        <v>88</v>
      </c>
      <c r="D117" s="484">
        <v>63398.400000000001</v>
      </c>
      <c r="E117" s="484">
        <v>120410.10649999999</v>
      </c>
      <c r="F117" s="485">
        <v>183808.50650000002</v>
      </c>
      <c r="G117" s="244"/>
    </row>
    <row r="118" spans="1:7" s="62" customFormat="1" ht="13.5" customHeight="1" x14ac:dyDescent="0.2">
      <c r="A118" s="268">
        <v>2018</v>
      </c>
      <c r="B118" s="466" t="s">
        <v>35</v>
      </c>
      <c r="C118" s="466" t="s">
        <v>88</v>
      </c>
      <c r="D118" s="269">
        <v>63922.489000000001</v>
      </c>
      <c r="E118" s="269">
        <v>105970.41900000002</v>
      </c>
      <c r="F118" s="270">
        <v>169892.908</v>
      </c>
      <c r="G118" s="244"/>
    </row>
    <row r="119" spans="1:7" s="62" customFormat="1" ht="13.5" customHeight="1" x14ac:dyDescent="0.2">
      <c r="A119" s="482">
        <v>2018</v>
      </c>
      <c r="B119" s="483" t="s">
        <v>36</v>
      </c>
      <c r="C119" s="483" t="s">
        <v>88</v>
      </c>
      <c r="D119" s="484">
        <v>59983.562000000005</v>
      </c>
      <c r="E119" s="484">
        <v>104884.12599999999</v>
      </c>
      <c r="F119" s="485">
        <v>164867.68799999999</v>
      </c>
      <c r="G119" s="244"/>
    </row>
    <row r="120" spans="1:7" s="62" customFormat="1" ht="13.5" customHeight="1" x14ac:dyDescent="0.2">
      <c r="A120" s="268">
        <v>2018</v>
      </c>
      <c r="B120" s="466" t="s">
        <v>37</v>
      </c>
      <c r="C120" s="466" t="s">
        <v>88</v>
      </c>
      <c r="D120" s="269">
        <v>63660.180000000008</v>
      </c>
      <c r="E120" s="269">
        <v>111397.776</v>
      </c>
      <c r="F120" s="270">
        <v>175057.95600000001</v>
      </c>
      <c r="G120" s="244"/>
    </row>
    <row r="121" spans="1:7" s="62" customFormat="1" ht="13.5" customHeight="1" x14ac:dyDescent="0.2">
      <c r="A121" s="482">
        <v>2018</v>
      </c>
      <c r="B121" s="483" t="s">
        <v>38</v>
      </c>
      <c r="C121" s="483" t="s">
        <v>88</v>
      </c>
      <c r="D121" s="484">
        <v>65865.459999999992</v>
      </c>
      <c r="E121" s="484">
        <v>120161.916</v>
      </c>
      <c r="F121" s="485">
        <v>186027.37600000002</v>
      </c>
      <c r="G121" s="244"/>
    </row>
    <row r="122" spans="1:7" s="62" customFormat="1" ht="13.5" customHeight="1" x14ac:dyDescent="0.2">
      <c r="A122" s="268">
        <v>2018</v>
      </c>
      <c r="B122" s="466" t="s">
        <v>39</v>
      </c>
      <c r="C122" s="466" t="s">
        <v>88</v>
      </c>
      <c r="D122" s="269">
        <v>66931.77</v>
      </c>
      <c r="E122" s="269">
        <v>114320.791</v>
      </c>
      <c r="F122" s="270">
        <v>181252.56099999999</v>
      </c>
      <c r="G122" s="244"/>
    </row>
    <row r="123" spans="1:7" s="62" customFormat="1" ht="13.5" customHeight="1" x14ac:dyDescent="0.2">
      <c r="A123" s="482">
        <v>2018</v>
      </c>
      <c r="B123" s="483" t="s">
        <v>40</v>
      </c>
      <c r="C123" s="483" t="s">
        <v>88</v>
      </c>
      <c r="D123" s="484">
        <v>71678.38</v>
      </c>
      <c r="E123" s="484">
        <v>116203.5215</v>
      </c>
      <c r="F123" s="485">
        <v>187881.90150000004</v>
      </c>
      <c r="G123" s="244"/>
    </row>
    <row r="124" spans="1:7" s="62" customFormat="1" ht="13.5" customHeight="1" x14ac:dyDescent="0.2">
      <c r="A124" s="268">
        <v>2018</v>
      </c>
      <c r="B124" s="466" t="s">
        <v>41</v>
      </c>
      <c r="C124" s="466" t="s">
        <v>88</v>
      </c>
      <c r="D124" s="269">
        <v>68414.25</v>
      </c>
      <c r="E124" s="269">
        <v>113814.84600000002</v>
      </c>
      <c r="F124" s="270">
        <v>182229.09600000002</v>
      </c>
      <c r="G124" s="244"/>
    </row>
    <row r="125" spans="1:7" s="62" customFormat="1" ht="13.5" customHeight="1" x14ac:dyDescent="0.2">
      <c r="A125" s="482">
        <v>2018</v>
      </c>
      <c r="B125" s="483" t="s">
        <v>42</v>
      </c>
      <c r="C125" s="483" t="s">
        <v>88</v>
      </c>
      <c r="D125" s="484">
        <v>60404.149999999987</v>
      </c>
      <c r="E125" s="484">
        <v>101821.9195</v>
      </c>
      <c r="F125" s="485">
        <v>162226.06949999998</v>
      </c>
      <c r="G125" s="244"/>
    </row>
    <row r="126" spans="1:7" s="62" customFormat="1" ht="13.5" customHeight="1" x14ac:dyDescent="0.2">
      <c r="A126" s="268">
        <v>2019</v>
      </c>
      <c r="B126" s="466" t="s">
        <v>43</v>
      </c>
      <c r="C126" s="466" t="s">
        <v>88</v>
      </c>
      <c r="D126" s="269">
        <v>56304.639999999999</v>
      </c>
      <c r="E126" s="269">
        <v>102836.45800000001</v>
      </c>
      <c r="F126" s="270">
        <v>159141.098</v>
      </c>
      <c r="G126" s="244"/>
    </row>
    <row r="127" spans="1:7" s="62" customFormat="1" ht="13.5" customHeight="1" x14ac:dyDescent="0.2">
      <c r="A127" s="482">
        <v>2019</v>
      </c>
      <c r="B127" s="483" t="s">
        <v>44</v>
      </c>
      <c r="C127" s="483" t="s">
        <v>88</v>
      </c>
      <c r="D127" s="484">
        <v>68085.740000000005</v>
      </c>
      <c r="E127" s="484">
        <v>109779.56950000001</v>
      </c>
      <c r="F127" s="485">
        <v>177865.30950000003</v>
      </c>
      <c r="G127" s="244"/>
    </row>
    <row r="128" spans="1:7" s="62" customFormat="1" ht="13.5" customHeight="1" x14ac:dyDescent="0.2">
      <c r="A128" s="268">
        <v>2019</v>
      </c>
      <c r="B128" s="466" t="s">
        <v>45</v>
      </c>
      <c r="C128" s="466" t="s">
        <v>88</v>
      </c>
      <c r="D128" s="269">
        <v>70402.739999999991</v>
      </c>
      <c r="E128" s="269">
        <v>119153.57949999999</v>
      </c>
      <c r="F128" s="270">
        <v>189556.31949999998</v>
      </c>
      <c r="G128" s="244"/>
    </row>
    <row r="129" spans="1:7" s="62" customFormat="1" ht="13.5" customHeight="1" x14ac:dyDescent="0.2">
      <c r="A129" s="482">
        <v>2019</v>
      </c>
      <c r="B129" s="483" t="s">
        <v>33</v>
      </c>
      <c r="C129" s="483" t="s">
        <v>88</v>
      </c>
      <c r="D129" s="484">
        <v>64056.159999999996</v>
      </c>
      <c r="E129" s="484">
        <v>117265.79000000001</v>
      </c>
      <c r="F129" s="485">
        <v>181321.95</v>
      </c>
      <c r="G129" s="244"/>
    </row>
    <row r="130" spans="1:7" s="62" customFormat="1" ht="13.5" customHeight="1" x14ac:dyDescent="0.2">
      <c r="A130" s="268">
        <v>2019</v>
      </c>
      <c r="B130" s="466" t="s">
        <v>35</v>
      </c>
      <c r="C130" s="466" t="s">
        <v>88</v>
      </c>
      <c r="D130" s="269">
        <v>73607.549999999988</v>
      </c>
      <c r="E130" s="269">
        <v>121621.94199999998</v>
      </c>
      <c r="F130" s="270">
        <v>195229.49199999997</v>
      </c>
      <c r="G130" s="244"/>
    </row>
    <row r="131" spans="1:7" s="62" customFormat="1" ht="13.5" customHeight="1" x14ac:dyDescent="0.2">
      <c r="A131" s="482">
        <v>2019</v>
      </c>
      <c r="B131" s="483" t="s">
        <v>36</v>
      </c>
      <c r="C131" s="483" t="s">
        <v>88</v>
      </c>
      <c r="D131" s="484">
        <v>65154.147999999994</v>
      </c>
      <c r="E131" s="484">
        <v>113163.68999999997</v>
      </c>
      <c r="F131" s="485">
        <v>178317.83799999999</v>
      </c>
      <c r="G131" s="244"/>
    </row>
    <row r="132" spans="1:7" s="62" customFormat="1" ht="13.5" customHeight="1" x14ac:dyDescent="0.2">
      <c r="A132" s="268">
        <v>2019</v>
      </c>
      <c r="B132" s="466" t="s">
        <v>37</v>
      </c>
      <c r="C132" s="466" t="s">
        <v>88</v>
      </c>
      <c r="D132" s="269">
        <v>71637.00999999998</v>
      </c>
      <c r="E132" s="269">
        <v>130044.31850000001</v>
      </c>
      <c r="F132" s="270">
        <v>201681.3285</v>
      </c>
      <c r="G132" s="244"/>
    </row>
    <row r="133" spans="1:7" s="62" customFormat="1" ht="13.5" customHeight="1" x14ac:dyDescent="0.2">
      <c r="A133" s="482">
        <v>2019</v>
      </c>
      <c r="B133" s="483" t="s">
        <v>38</v>
      </c>
      <c r="C133" s="483" t="s">
        <v>88</v>
      </c>
      <c r="D133" s="484">
        <v>70336.600000000006</v>
      </c>
      <c r="E133" s="484">
        <v>127715.785</v>
      </c>
      <c r="F133" s="485">
        <v>198052.38500000001</v>
      </c>
      <c r="G133" s="244"/>
    </row>
    <row r="134" spans="1:7" s="62" customFormat="1" ht="13.5" customHeight="1" x14ac:dyDescent="0.2">
      <c r="A134" s="268">
        <v>2019</v>
      </c>
      <c r="B134" s="466" t="s">
        <v>39</v>
      </c>
      <c r="C134" s="466" t="s">
        <v>88</v>
      </c>
      <c r="D134" s="269">
        <v>70793.590000000011</v>
      </c>
      <c r="E134" s="269">
        <v>128094.59199999999</v>
      </c>
      <c r="F134" s="270">
        <v>198888.182</v>
      </c>
      <c r="G134" s="244"/>
    </row>
    <row r="135" spans="1:7" s="62" customFormat="1" ht="13.5" customHeight="1" x14ac:dyDescent="0.2">
      <c r="A135" s="482">
        <v>2019</v>
      </c>
      <c r="B135" s="483" t="s">
        <v>40</v>
      </c>
      <c r="C135" s="483" t="s">
        <v>88</v>
      </c>
      <c r="D135" s="484">
        <v>74658.12000000001</v>
      </c>
      <c r="E135" s="484">
        <v>129087.77499999999</v>
      </c>
      <c r="F135" s="485">
        <v>203745.89499999999</v>
      </c>
      <c r="G135" s="244"/>
    </row>
    <row r="136" spans="1:7" s="62" customFormat="1" ht="13.5" customHeight="1" x14ac:dyDescent="0.2">
      <c r="A136" s="268">
        <v>2019</v>
      </c>
      <c r="B136" s="466" t="s">
        <v>41</v>
      </c>
      <c r="C136" s="466" t="s">
        <v>88</v>
      </c>
      <c r="D136" s="269">
        <v>57425.869999999995</v>
      </c>
      <c r="E136" s="269">
        <v>119311.74149999997</v>
      </c>
      <c r="F136" s="270">
        <v>176737.61149999997</v>
      </c>
      <c r="G136" s="244"/>
    </row>
    <row r="137" spans="1:7" s="62" customFormat="1" ht="13.5" customHeight="1" x14ac:dyDescent="0.2">
      <c r="A137" s="482">
        <v>2019</v>
      </c>
      <c r="B137" s="483" t="s">
        <v>42</v>
      </c>
      <c r="C137" s="483" t="s">
        <v>88</v>
      </c>
      <c r="D137" s="484">
        <v>63880.14</v>
      </c>
      <c r="E137" s="484">
        <v>132479.2065</v>
      </c>
      <c r="F137" s="485">
        <v>196359.34649999999</v>
      </c>
      <c r="G137" s="244"/>
    </row>
    <row r="138" spans="1:7" s="62" customFormat="1" ht="13.5" customHeight="1" x14ac:dyDescent="0.2">
      <c r="A138" s="268">
        <v>2020</v>
      </c>
      <c r="B138" s="466" t="s">
        <v>43</v>
      </c>
      <c r="C138" s="466" t="s">
        <v>88</v>
      </c>
      <c r="D138" s="269">
        <v>57485.170000000006</v>
      </c>
      <c r="E138" s="269">
        <v>126778.72149999999</v>
      </c>
      <c r="F138" s="270">
        <v>184263.8915</v>
      </c>
      <c r="G138" s="244"/>
    </row>
    <row r="139" spans="1:7" s="62" customFormat="1" ht="13.5" customHeight="1" x14ac:dyDescent="0.2">
      <c r="A139" s="482">
        <v>2020</v>
      </c>
      <c r="B139" s="483" t="s">
        <v>44</v>
      </c>
      <c r="C139" s="483" t="s">
        <v>88</v>
      </c>
      <c r="D139" s="484">
        <v>75129.684500000003</v>
      </c>
      <c r="E139" s="484">
        <v>125170.33999999998</v>
      </c>
      <c r="F139" s="485">
        <v>200300.0245</v>
      </c>
      <c r="G139" s="244"/>
    </row>
    <row r="140" spans="1:7" s="62" customFormat="1" ht="13.5" customHeight="1" x14ac:dyDescent="0.2">
      <c r="A140" s="268">
        <v>2020</v>
      </c>
      <c r="B140" s="466" t="s">
        <v>45</v>
      </c>
      <c r="C140" s="466" t="s">
        <v>88</v>
      </c>
      <c r="D140" s="269">
        <v>56313.130000000012</v>
      </c>
      <c r="E140" s="269">
        <v>86858.2595</v>
      </c>
      <c r="F140" s="270">
        <v>143171.38950000002</v>
      </c>
      <c r="G140" s="244"/>
    </row>
    <row r="141" spans="1:7" s="62" customFormat="1" ht="13.5" customHeight="1" x14ac:dyDescent="0.2">
      <c r="A141" s="482">
        <v>2020</v>
      </c>
      <c r="B141" s="483" t="s">
        <v>33</v>
      </c>
      <c r="C141" s="483" t="s">
        <v>88</v>
      </c>
      <c r="D141" s="484">
        <v>8883.75</v>
      </c>
      <c r="E141" s="484">
        <v>40927.464999999997</v>
      </c>
      <c r="F141" s="485">
        <v>49811.214999999997</v>
      </c>
      <c r="G141" s="244"/>
    </row>
    <row r="142" spans="1:7" s="62" customFormat="1" ht="13.5" customHeight="1" x14ac:dyDescent="0.2">
      <c r="A142" s="268">
        <v>2020</v>
      </c>
      <c r="B142" s="466" t="s">
        <v>35</v>
      </c>
      <c r="C142" s="466" t="s">
        <v>88</v>
      </c>
      <c r="D142" s="269">
        <v>52105.103992675795</v>
      </c>
      <c r="E142" s="269">
        <v>104810.82799847795</v>
      </c>
      <c r="F142" s="270">
        <v>156915.93199115375</v>
      </c>
      <c r="G142" s="244"/>
    </row>
    <row r="143" spans="1:7" s="62" customFormat="1" ht="13.5" customHeight="1" x14ac:dyDescent="0.2">
      <c r="A143" s="482">
        <v>2020</v>
      </c>
      <c r="B143" s="483" t="s">
        <v>36</v>
      </c>
      <c r="C143" s="483" t="s">
        <v>88</v>
      </c>
      <c r="D143" s="484">
        <v>62712.16500915528</v>
      </c>
      <c r="E143" s="484">
        <v>120313.50450323007</v>
      </c>
      <c r="F143" s="485">
        <v>183025.66951238539</v>
      </c>
      <c r="G143" s="244"/>
    </row>
    <row r="144" spans="1:7" s="62" customFormat="1" ht="13.5" customHeight="1" x14ac:dyDescent="0.2">
      <c r="A144" s="268">
        <v>2020</v>
      </c>
      <c r="B144" s="466" t="s">
        <v>37</v>
      </c>
      <c r="C144" s="466" t="s">
        <v>88</v>
      </c>
      <c r="D144" s="269">
        <v>66247.401042724596</v>
      </c>
      <c r="E144" s="269">
        <v>141767.68297829817</v>
      </c>
      <c r="F144" s="270">
        <v>208015.08402102278</v>
      </c>
      <c r="G144" s="244"/>
    </row>
    <row r="145" spans="1:7" s="62" customFormat="1" ht="13.5" customHeight="1" x14ac:dyDescent="0.2">
      <c r="A145" s="482">
        <v>2020</v>
      </c>
      <c r="B145" s="483" t="s">
        <v>38</v>
      </c>
      <c r="C145" s="483" t="s">
        <v>88</v>
      </c>
      <c r="D145" s="484">
        <v>62656.059012207013</v>
      </c>
      <c r="E145" s="484">
        <v>135803.76297906684</v>
      </c>
      <c r="F145" s="485">
        <v>198459.82199127384</v>
      </c>
      <c r="G145" s="375"/>
    </row>
    <row r="146" spans="1:7" s="62" customFormat="1" ht="13.5" customHeight="1" x14ac:dyDescent="0.2">
      <c r="A146" s="268">
        <v>2020</v>
      </c>
      <c r="B146" s="466" t="s">
        <v>39</v>
      </c>
      <c r="C146" s="466" t="s">
        <v>88</v>
      </c>
      <c r="D146" s="269">
        <v>66378.500048217771</v>
      </c>
      <c r="E146" s="269">
        <v>142253.99509823797</v>
      </c>
      <c r="F146" s="270">
        <v>208632.49514645574</v>
      </c>
      <c r="G146" s="375"/>
    </row>
    <row r="147" spans="1:7" s="62" customFormat="1" ht="13.5" customHeight="1" x14ac:dyDescent="0.2">
      <c r="A147" s="482">
        <v>2020</v>
      </c>
      <c r="B147" s="483" t="s">
        <v>40</v>
      </c>
      <c r="C147" s="483" t="s">
        <v>88</v>
      </c>
      <c r="D147" s="484">
        <v>69311.536968261702</v>
      </c>
      <c r="E147" s="484">
        <v>147590.24148602286</v>
      </c>
      <c r="F147" s="485">
        <v>216901.77845428459</v>
      </c>
      <c r="G147" s="375"/>
    </row>
    <row r="148" spans="1:7" s="62" customFormat="1" ht="13.5" customHeight="1" x14ac:dyDescent="0.2">
      <c r="A148" s="268">
        <v>2020</v>
      </c>
      <c r="B148" s="466" t="s">
        <v>41</v>
      </c>
      <c r="C148" s="466" t="s">
        <v>88</v>
      </c>
      <c r="D148" s="269">
        <v>66183.608935302735</v>
      </c>
      <c r="E148" s="269">
        <v>145422.37459855361</v>
      </c>
      <c r="F148" s="270">
        <v>211605.98353385634</v>
      </c>
      <c r="G148" s="375"/>
    </row>
    <row r="149" spans="1:7" s="62" customFormat="1" ht="13.5" customHeight="1" x14ac:dyDescent="0.2">
      <c r="A149" s="482">
        <v>2020</v>
      </c>
      <c r="B149" s="483" t="s">
        <v>42</v>
      </c>
      <c r="C149" s="483" t="s">
        <v>88</v>
      </c>
      <c r="D149" s="484">
        <v>54873.169970703137</v>
      </c>
      <c r="E149" s="484">
        <v>130595.74895637894</v>
      </c>
      <c r="F149" s="485">
        <v>185468.91892708209</v>
      </c>
      <c r="G149" s="375"/>
    </row>
    <row r="150" spans="1:7" s="62" customFormat="1" ht="13.5" customHeight="1" x14ac:dyDescent="0.2">
      <c r="A150" s="268">
        <v>2021</v>
      </c>
      <c r="B150" s="466" t="s">
        <v>43</v>
      </c>
      <c r="C150" s="466" t="s">
        <v>88</v>
      </c>
      <c r="D150" s="269">
        <v>51876.723034389506</v>
      </c>
      <c r="E150" s="269">
        <v>129576.72654489093</v>
      </c>
      <c r="F150" s="270">
        <v>181453.44957928045</v>
      </c>
      <c r="G150" s="244"/>
    </row>
    <row r="151" spans="1:7" s="62" customFormat="1" ht="13.5" customHeight="1" x14ac:dyDescent="0.2">
      <c r="A151" s="482">
        <v>2021</v>
      </c>
      <c r="B151" s="483" t="s">
        <v>44</v>
      </c>
      <c r="C151" s="483" t="s">
        <v>88</v>
      </c>
      <c r="D151" s="484">
        <v>61047.185050830012</v>
      </c>
      <c r="E151" s="484">
        <v>140071.76701900002</v>
      </c>
      <c r="F151" s="485">
        <v>201118.95206983003</v>
      </c>
      <c r="G151" s="244"/>
    </row>
    <row r="152" spans="1:7" s="62" customFormat="1" ht="13.5" customHeight="1" x14ac:dyDescent="0.2">
      <c r="A152" s="268">
        <v>2021</v>
      </c>
      <c r="B152" s="466" t="s">
        <v>45</v>
      </c>
      <c r="C152" s="466" t="s">
        <v>88</v>
      </c>
      <c r="D152" s="269">
        <v>67572.049066833482</v>
      </c>
      <c r="E152" s="269">
        <v>151648.76500670443</v>
      </c>
      <c r="F152" s="270">
        <v>219220.81407353791</v>
      </c>
      <c r="G152" s="244"/>
    </row>
    <row r="153" spans="1:7" s="62" customFormat="1" ht="13.5" customHeight="1" x14ac:dyDescent="0.2">
      <c r="A153" s="482">
        <v>2021</v>
      </c>
      <c r="B153" s="483" t="s">
        <v>33</v>
      </c>
      <c r="C153" s="483" t="s">
        <v>88</v>
      </c>
      <c r="D153" s="484">
        <v>60839.179988555916</v>
      </c>
      <c r="E153" s="484">
        <v>138561.81951261617</v>
      </c>
      <c r="F153" s="485">
        <v>199400.9995011721</v>
      </c>
      <c r="G153" s="244"/>
    </row>
    <row r="154" spans="1:7" s="62" customFormat="1" ht="13.5" customHeight="1" x14ac:dyDescent="0.2">
      <c r="A154" s="268">
        <v>2021</v>
      </c>
      <c r="B154" s="466" t="s">
        <v>35</v>
      </c>
      <c r="C154" s="466" t="s">
        <v>88</v>
      </c>
      <c r="D154" s="269">
        <v>60892.072015258804</v>
      </c>
      <c r="E154" s="269">
        <v>129048.27898808382</v>
      </c>
      <c r="F154" s="270">
        <v>189940.35100334266</v>
      </c>
      <c r="G154" s="244"/>
    </row>
    <row r="155" spans="1:7" s="62" customFormat="1" ht="13.5" customHeight="1" x14ac:dyDescent="0.2">
      <c r="A155" s="482">
        <v>2021</v>
      </c>
      <c r="B155" s="483" t="s">
        <v>36</v>
      </c>
      <c r="C155" s="483" t="s">
        <v>88</v>
      </c>
      <c r="D155" s="484">
        <v>65969.430941577913</v>
      </c>
      <c r="E155" s="484">
        <v>144197.89648096464</v>
      </c>
      <c r="F155" s="485">
        <v>210167.32742254258</v>
      </c>
      <c r="G155" s="244"/>
    </row>
    <row r="156" spans="1:7" s="62" customFormat="1" ht="13.5" customHeight="1" x14ac:dyDescent="0.2">
      <c r="A156" s="268">
        <v>2021</v>
      </c>
      <c r="B156" s="466" t="s">
        <v>37</v>
      </c>
      <c r="C156" s="466" t="s">
        <v>88</v>
      </c>
      <c r="D156" s="269">
        <v>69336.730987792951</v>
      </c>
      <c r="E156" s="269">
        <v>147873.49598286435</v>
      </c>
      <c r="F156" s="270">
        <v>217210.22697065727</v>
      </c>
      <c r="G156" s="244"/>
    </row>
    <row r="157" spans="1:7" s="62" customFormat="1" ht="13.5" customHeight="1" x14ac:dyDescent="0.2">
      <c r="A157" s="482">
        <v>2021</v>
      </c>
      <c r="B157" s="483" t="s">
        <v>38</v>
      </c>
      <c r="C157" s="483" t="s">
        <v>88</v>
      </c>
      <c r="D157" s="484">
        <v>68538.186970092749</v>
      </c>
      <c r="E157" s="484">
        <v>142796.2419743879</v>
      </c>
      <c r="F157" s="485">
        <v>211334.42894448066</v>
      </c>
      <c r="G157" s="244"/>
    </row>
    <row r="158" spans="1:7" s="62" customFormat="1" ht="13.5" customHeight="1" x14ac:dyDescent="0.2">
      <c r="A158" s="268">
        <v>2009</v>
      </c>
      <c r="B158" s="466" t="s">
        <v>33</v>
      </c>
      <c r="C158" s="466" t="s">
        <v>89</v>
      </c>
      <c r="D158" s="269">
        <v>11131.150000000001</v>
      </c>
      <c r="E158" s="269">
        <v>24271.802500000002</v>
      </c>
      <c r="F158" s="270">
        <v>35402.952499999999</v>
      </c>
      <c r="G158" s="244"/>
    </row>
    <row r="159" spans="1:7" s="62" customFormat="1" ht="13.5" customHeight="1" x14ac:dyDescent="0.2">
      <c r="A159" s="482">
        <v>2009</v>
      </c>
      <c r="B159" s="483" t="s">
        <v>35</v>
      </c>
      <c r="C159" s="483" t="s">
        <v>89</v>
      </c>
      <c r="D159" s="484">
        <v>11980.279999999999</v>
      </c>
      <c r="E159" s="484">
        <v>22644.612500000003</v>
      </c>
      <c r="F159" s="485">
        <v>34624.892500000002</v>
      </c>
      <c r="G159" s="244"/>
    </row>
    <row r="160" spans="1:7" s="62" customFormat="1" ht="13.5" customHeight="1" x14ac:dyDescent="0.2">
      <c r="A160" s="268">
        <v>2009</v>
      </c>
      <c r="B160" s="466" t="s">
        <v>36</v>
      </c>
      <c r="C160" s="466" t="s">
        <v>89</v>
      </c>
      <c r="D160" s="269">
        <v>12393.699999999999</v>
      </c>
      <c r="E160" s="269">
        <v>20193.522499999999</v>
      </c>
      <c r="F160" s="270">
        <v>32587.222499999996</v>
      </c>
      <c r="G160" s="244"/>
    </row>
    <row r="161" spans="1:7" s="62" customFormat="1" ht="13.5" customHeight="1" x14ac:dyDescent="0.2">
      <c r="A161" s="482">
        <v>2009</v>
      </c>
      <c r="B161" s="483" t="s">
        <v>37</v>
      </c>
      <c r="C161" s="483" t="s">
        <v>89</v>
      </c>
      <c r="D161" s="484">
        <v>14116.75</v>
      </c>
      <c r="E161" s="484">
        <v>24888.942500000001</v>
      </c>
      <c r="F161" s="485">
        <v>39005.692499999997</v>
      </c>
      <c r="G161" s="244"/>
    </row>
    <row r="162" spans="1:7" s="62" customFormat="1" ht="13.5" customHeight="1" x14ac:dyDescent="0.2">
      <c r="A162" s="268">
        <v>2009</v>
      </c>
      <c r="B162" s="466" t="s">
        <v>38</v>
      </c>
      <c r="C162" s="466" t="s">
        <v>89</v>
      </c>
      <c r="D162" s="269">
        <v>12746.789999999999</v>
      </c>
      <c r="E162" s="269">
        <v>21663.522499999995</v>
      </c>
      <c r="F162" s="270">
        <v>34410.3125</v>
      </c>
      <c r="G162" s="244"/>
    </row>
    <row r="163" spans="1:7" s="62" customFormat="1" ht="13.5" customHeight="1" x14ac:dyDescent="0.2">
      <c r="A163" s="482">
        <v>2009</v>
      </c>
      <c r="B163" s="483" t="s">
        <v>39</v>
      </c>
      <c r="C163" s="483" t="s">
        <v>89</v>
      </c>
      <c r="D163" s="484">
        <v>12281.69</v>
      </c>
      <c r="E163" s="484">
        <v>23318.502500000002</v>
      </c>
      <c r="F163" s="485">
        <v>35600.192500000005</v>
      </c>
      <c r="G163" s="244"/>
    </row>
    <row r="164" spans="1:7" s="62" customFormat="1" ht="13.5" customHeight="1" x14ac:dyDescent="0.2">
      <c r="A164" s="268">
        <v>2009</v>
      </c>
      <c r="B164" s="466" t="s">
        <v>40</v>
      </c>
      <c r="C164" s="466" t="s">
        <v>89</v>
      </c>
      <c r="D164" s="269">
        <v>14028.789999999999</v>
      </c>
      <c r="E164" s="269">
        <v>23146.089999999997</v>
      </c>
      <c r="F164" s="270">
        <v>37174.879999999997</v>
      </c>
      <c r="G164" s="244"/>
    </row>
    <row r="165" spans="1:7" s="62" customFormat="1" ht="13.5" customHeight="1" x14ac:dyDescent="0.2">
      <c r="A165" s="482">
        <v>2009</v>
      </c>
      <c r="B165" s="483" t="s">
        <v>41</v>
      </c>
      <c r="C165" s="483" t="s">
        <v>89</v>
      </c>
      <c r="D165" s="484">
        <v>14176.050000000001</v>
      </c>
      <c r="E165" s="484">
        <v>24860.907499999998</v>
      </c>
      <c r="F165" s="485">
        <v>39036.957499999997</v>
      </c>
      <c r="G165" s="244"/>
    </row>
    <row r="166" spans="1:7" s="62" customFormat="1" ht="13.5" customHeight="1" x14ac:dyDescent="0.2">
      <c r="A166" s="268">
        <v>2009</v>
      </c>
      <c r="B166" s="466" t="s">
        <v>42</v>
      </c>
      <c r="C166" s="466" t="s">
        <v>89</v>
      </c>
      <c r="D166" s="269">
        <v>13891.15</v>
      </c>
      <c r="E166" s="269">
        <v>25287.982499999995</v>
      </c>
      <c r="F166" s="270">
        <v>39179.1325</v>
      </c>
      <c r="G166" s="244"/>
    </row>
    <row r="167" spans="1:7" s="62" customFormat="1" ht="13.5" customHeight="1" x14ac:dyDescent="0.2">
      <c r="A167" s="482">
        <v>2010</v>
      </c>
      <c r="B167" s="483" t="s">
        <v>43</v>
      </c>
      <c r="C167" s="483" t="s">
        <v>89</v>
      </c>
      <c r="D167" s="484">
        <v>10974.49</v>
      </c>
      <c r="E167" s="484">
        <v>25306.179999999997</v>
      </c>
      <c r="F167" s="485">
        <v>36280.67</v>
      </c>
      <c r="G167" s="244"/>
    </row>
    <row r="168" spans="1:7" s="62" customFormat="1" ht="13.5" customHeight="1" x14ac:dyDescent="0.2">
      <c r="A168" s="268">
        <v>2010</v>
      </c>
      <c r="B168" s="466" t="s">
        <v>44</v>
      </c>
      <c r="C168" s="466" t="s">
        <v>89</v>
      </c>
      <c r="D168" s="269">
        <v>10790.855</v>
      </c>
      <c r="E168" s="269">
        <v>24689.279999999999</v>
      </c>
      <c r="F168" s="270">
        <v>35480.135000000002</v>
      </c>
      <c r="G168" s="244"/>
    </row>
    <row r="169" spans="1:7" s="62" customFormat="1" ht="13.5" customHeight="1" x14ac:dyDescent="0.2">
      <c r="A169" s="482">
        <v>2010</v>
      </c>
      <c r="B169" s="483" t="s">
        <v>45</v>
      </c>
      <c r="C169" s="483" t="s">
        <v>89</v>
      </c>
      <c r="D169" s="484">
        <v>12979.519999999999</v>
      </c>
      <c r="E169" s="484">
        <v>31368.83</v>
      </c>
      <c r="F169" s="485">
        <v>44348.35</v>
      </c>
      <c r="G169" s="244"/>
    </row>
    <row r="170" spans="1:7" s="62" customFormat="1" ht="13.5" customHeight="1" x14ac:dyDescent="0.2">
      <c r="A170" s="268">
        <v>2010</v>
      </c>
      <c r="B170" s="466" t="s">
        <v>33</v>
      </c>
      <c r="C170" s="466" t="s">
        <v>89</v>
      </c>
      <c r="D170" s="269">
        <v>11605.289999999999</v>
      </c>
      <c r="E170" s="269">
        <v>28131.842499999999</v>
      </c>
      <c r="F170" s="270">
        <v>39737.1325</v>
      </c>
      <c r="G170" s="244"/>
    </row>
    <row r="171" spans="1:7" s="62" customFormat="1" ht="13.5" customHeight="1" x14ac:dyDescent="0.2">
      <c r="A171" s="482">
        <v>2010</v>
      </c>
      <c r="B171" s="483" t="s">
        <v>35</v>
      </c>
      <c r="C171" s="483" t="s">
        <v>89</v>
      </c>
      <c r="D171" s="484">
        <v>13002.900000000001</v>
      </c>
      <c r="E171" s="484">
        <v>30578.467500000002</v>
      </c>
      <c r="F171" s="485">
        <v>43581.367500000008</v>
      </c>
      <c r="G171" s="244"/>
    </row>
    <row r="172" spans="1:7" s="62" customFormat="1" ht="13.5" customHeight="1" x14ac:dyDescent="0.2">
      <c r="A172" s="268">
        <v>2010</v>
      </c>
      <c r="B172" s="466" t="s">
        <v>36</v>
      </c>
      <c r="C172" s="466" t="s">
        <v>89</v>
      </c>
      <c r="D172" s="269">
        <v>11477.95</v>
      </c>
      <c r="E172" s="269">
        <v>25407.94</v>
      </c>
      <c r="F172" s="270">
        <v>36885.89</v>
      </c>
      <c r="G172" s="244"/>
    </row>
    <row r="173" spans="1:7" s="62" customFormat="1" ht="13.5" customHeight="1" x14ac:dyDescent="0.2">
      <c r="A173" s="482">
        <v>2010</v>
      </c>
      <c r="B173" s="483" t="s">
        <v>37</v>
      </c>
      <c r="C173" s="483" t="s">
        <v>89</v>
      </c>
      <c r="D173" s="484">
        <v>11946.004999999999</v>
      </c>
      <c r="E173" s="484">
        <v>27895.392499999994</v>
      </c>
      <c r="F173" s="485">
        <v>39841.397499999999</v>
      </c>
      <c r="G173" s="244"/>
    </row>
    <row r="174" spans="1:7" s="62" customFormat="1" ht="13.5" customHeight="1" x14ac:dyDescent="0.2">
      <c r="A174" s="268">
        <v>2010</v>
      </c>
      <c r="B174" s="466" t="s">
        <v>38</v>
      </c>
      <c r="C174" s="466" t="s">
        <v>89</v>
      </c>
      <c r="D174" s="269">
        <v>10854.005000000001</v>
      </c>
      <c r="E174" s="269">
        <v>27814.5625</v>
      </c>
      <c r="F174" s="270">
        <v>38668.567500000005</v>
      </c>
      <c r="G174" s="244"/>
    </row>
    <row r="175" spans="1:7" s="62" customFormat="1" ht="13.5" customHeight="1" x14ac:dyDescent="0.2">
      <c r="A175" s="482">
        <v>2010</v>
      </c>
      <c r="B175" s="483" t="s">
        <v>39</v>
      </c>
      <c r="C175" s="483" t="s">
        <v>89</v>
      </c>
      <c r="D175" s="484">
        <v>9956.6200000000008</v>
      </c>
      <c r="E175" s="484">
        <v>26987.452499999999</v>
      </c>
      <c r="F175" s="485">
        <v>36944.072499999995</v>
      </c>
      <c r="G175" s="244"/>
    </row>
    <row r="176" spans="1:7" s="62" customFormat="1" ht="13.5" customHeight="1" x14ac:dyDescent="0.2">
      <c r="A176" s="268">
        <v>2010</v>
      </c>
      <c r="B176" s="466" t="s">
        <v>40</v>
      </c>
      <c r="C176" s="466" t="s">
        <v>89</v>
      </c>
      <c r="D176" s="269">
        <v>10532.429999999998</v>
      </c>
      <c r="E176" s="269">
        <v>26010.505099999995</v>
      </c>
      <c r="F176" s="270">
        <v>36542.935099999995</v>
      </c>
      <c r="G176" s="244"/>
    </row>
    <row r="177" spans="1:7" s="62" customFormat="1" ht="13.5" customHeight="1" x14ac:dyDescent="0.2">
      <c r="A177" s="482">
        <v>2010</v>
      </c>
      <c r="B177" s="483" t="s">
        <v>41</v>
      </c>
      <c r="C177" s="483" t="s">
        <v>89</v>
      </c>
      <c r="D177" s="484">
        <v>10017.300000000001</v>
      </c>
      <c r="E177" s="484">
        <v>24994.645</v>
      </c>
      <c r="F177" s="485">
        <v>35011.945</v>
      </c>
      <c r="G177" s="244"/>
    </row>
    <row r="178" spans="1:7" s="62" customFormat="1" ht="13.5" customHeight="1" x14ac:dyDescent="0.2">
      <c r="A178" s="268">
        <v>2010</v>
      </c>
      <c r="B178" s="466" t="s">
        <v>42</v>
      </c>
      <c r="C178" s="466" t="s">
        <v>89</v>
      </c>
      <c r="D178" s="269">
        <v>11270.74</v>
      </c>
      <c r="E178" s="269">
        <v>27791.395</v>
      </c>
      <c r="F178" s="270">
        <v>39062.135000000002</v>
      </c>
      <c r="G178" s="244"/>
    </row>
    <row r="179" spans="1:7" s="62" customFormat="1" ht="13.5" customHeight="1" x14ac:dyDescent="0.2">
      <c r="A179" s="482">
        <v>2011</v>
      </c>
      <c r="B179" s="483" t="s">
        <v>43</v>
      </c>
      <c r="C179" s="483" t="s">
        <v>89</v>
      </c>
      <c r="D179" s="484">
        <v>13271.36</v>
      </c>
      <c r="E179" s="484">
        <v>25725.18</v>
      </c>
      <c r="F179" s="485">
        <v>38996.54</v>
      </c>
      <c r="G179" s="244"/>
    </row>
    <row r="180" spans="1:7" s="62" customFormat="1" ht="13.5" customHeight="1" x14ac:dyDescent="0.2">
      <c r="A180" s="268">
        <v>2011</v>
      </c>
      <c r="B180" s="466" t="s">
        <v>44</v>
      </c>
      <c r="C180" s="466" t="s">
        <v>89</v>
      </c>
      <c r="D180" s="269">
        <v>14717.419999999998</v>
      </c>
      <c r="E180" s="269">
        <v>27325.337500000001</v>
      </c>
      <c r="F180" s="270">
        <v>42042.757499999992</v>
      </c>
      <c r="G180" s="244"/>
    </row>
    <row r="181" spans="1:7" s="62" customFormat="1" ht="13.5" customHeight="1" x14ac:dyDescent="0.2">
      <c r="A181" s="482">
        <v>2011</v>
      </c>
      <c r="B181" s="483" t="s">
        <v>45</v>
      </c>
      <c r="C181" s="483" t="s">
        <v>89</v>
      </c>
      <c r="D181" s="484">
        <v>16966.367999999999</v>
      </c>
      <c r="E181" s="484">
        <v>31553.85</v>
      </c>
      <c r="F181" s="485">
        <v>48520.217999999993</v>
      </c>
      <c r="G181" s="244"/>
    </row>
    <row r="182" spans="1:7" s="62" customFormat="1" ht="13.5" customHeight="1" x14ac:dyDescent="0.2">
      <c r="A182" s="268">
        <v>2011</v>
      </c>
      <c r="B182" s="466" t="s">
        <v>33</v>
      </c>
      <c r="C182" s="466" t="s">
        <v>89</v>
      </c>
      <c r="D182" s="269">
        <v>17347.214</v>
      </c>
      <c r="E182" s="269">
        <v>29192.692500000005</v>
      </c>
      <c r="F182" s="270">
        <v>46539.906500000005</v>
      </c>
      <c r="G182" s="244"/>
    </row>
    <row r="183" spans="1:7" s="62" customFormat="1" ht="13.5" customHeight="1" x14ac:dyDescent="0.2">
      <c r="A183" s="482">
        <v>2011</v>
      </c>
      <c r="B183" s="483" t="s">
        <v>35</v>
      </c>
      <c r="C183" s="483" t="s">
        <v>89</v>
      </c>
      <c r="D183" s="484">
        <v>16671.189999999999</v>
      </c>
      <c r="E183" s="484">
        <v>32581.227499999997</v>
      </c>
      <c r="F183" s="485">
        <v>49252.417500000003</v>
      </c>
      <c r="G183" s="244"/>
    </row>
    <row r="184" spans="1:7" s="62" customFormat="1" ht="13.5" customHeight="1" x14ac:dyDescent="0.2">
      <c r="A184" s="268">
        <v>2011</v>
      </c>
      <c r="B184" s="466" t="s">
        <v>36</v>
      </c>
      <c r="C184" s="466" t="s">
        <v>89</v>
      </c>
      <c r="D184" s="269">
        <v>13246.039999999999</v>
      </c>
      <c r="E184" s="269">
        <v>25841.182499999999</v>
      </c>
      <c r="F184" s="270">
        <v>39087.222500000003</v>
      </c>
      <c r="G184" s="244"/>
    </row>
    <row r="185" spans="1:7" s="62" customFormat="1" ht="13.5" customHeight="1" x14ac:dyDescent="0.2">
      <c r="A185" s="482">
        <v>2011</v>
      </c>
      <c r="B185" s="483" t="s">
        <v>37</v>
      </c>
      <c r="C185" s="483" t="s">
        <v>89</v>
      </c>
      <c r="D185" s="484">
        <v>14331.380000000001</v>
      </c>
      <c r="E185" s="484">
        <v>28552.772499999999</v>
      </c>
      <c r="F185" s="485">
        <v>42884.152499999997</v>
      </c>
      <c r="G185" s="244"/>
    </row>
    <row r="186" spans="1:7" s="62" customFormat="1" ht="13.5" customHeight="1" x14ac:dyDescent="0.2">
      <c r="A186" s="268">
        <v>2011</v>
      </c>
      <c r="B186" s="466" t="s">
        <v>38</v>
      </c>
      <c r="C186" s="466" t="s">
        <v>89</v>
      </c>
      <c r="D186" s="269">
        <v>15355.810000000001</v>
      </c>
      <c r="E186" s="269">
        <v>29059.845000000001</v>
      </c>
      <c r="F186" s="270">
        <v>44415.655000000006</v>
      </c>
      <c r="G186" s="244"/>
    </row>
    <row r="187" spans="1:7" s="62" customFormat="1" ht="13.5" customHeight="1" x14ac:dyDescent="0.2">
      <c r="A187" s="482">
        <v>2011</v>
      </c>
      <c r="B187" s="483" t="s">
        <v>39</v>
      </c>
      <c r="C187" s="483" t="s">
        <v>89</v>
      </c>
      <c r="D187" s="484">
        <v>14077.338</v>
      </c>
      <c r="E187" s="484">
        <v>28896.15</v>
      </c>
      <c r="F187" s="485">
        <v>42973.487999999998</v>
      </c>
      <c r="G187" s="244"/>
    </row>
    <row r="188" spans="1:7" s="62" customFormat="1" ht="13.5" customHeight="1" x14ac:dyDescent="0.2">
      <c r="A188" s="268">
        <v>2011</v>
      </c>
      <c r="B188" s="466" t="s">
        <v>40</v>
      </c>
      <c r="C188" s="466" t="s">
        <v>89</v>
      </c>
      <c r="D188" s="269">
        <v>15035.509999999998</v>
      </c>
      <c r="E188" s="269">
        <v>25471.402500000004</v>
      </c>
      <c r="F188" s="270">
        <v>40506.912499999999</v>
      </c>
      <c r="G188" s="244"/>
    </row>
    <row r="189" spans="1:7" s="62" customFormat="1" ht="13.5" customHeight="1" x14ac:dyDescent="0.2">
      <c r="A189" s="482">
        <v>2011</v>
      </c>
      <c r="B189" s="483" t="s">
        <v>41</v>
      </c>
      <c r="C189" s="483" t="s">
        <v>89</v>
      </c>
      <c r="D189" s="484">
        <v>12655.63</v>
      </c>
      <c r="E189" s="484">
        <v>25083.772500000003</v>
      </c>
      <c r="F189" s="485">
        <v>37739.402500000004</v>
      </c>
      <c r="G189" s="244"/>
    </row>
    <row r="190" spans="1:7" s="62" customFormat="1" ht="13.5" customHeight="1" x14ac:dyDescent="0.2">
      <c r="A190" s="268">
        <v>2011</v>
      </c>
      <c r="B190" s="466" t="s">
        <v>42</v>
      </c>
      <c r="C190" s="466" t="s">
        <v>89</v>
      </c>
      <c r="D190" s="269">
        <v>12871.06</v>
      </c>
      <c r="E190" s="269">
        <v>27048.38</v>
      </c>
      <c r="F190" s="270">
        <v>39919.439999999995</v>
      </c>
      <c r="G190" s="244"/>
    </row>
    <row r="191" spans="1:7" s="62" customFormat="1" ht="13.5" customHeight="1" x14ac:dyDescent="0.2">
      <c r="A191" s="482">
        <v>2012</v>
      </c>
      <c r="B191" s="483" t="s">
        <v>43</v>
      </c>
      <c r="C191" s="483" t="s">
        <v>89</v>
      </c>
      <c r="D191" s="484">
        <v>13931.840000000002</v>
      </c>
      <c r="E191" s="484">
        <v>26509.447499999998</v>
      </c>
      <c r="F191" s="485">
        <v>40441.287499999999</v>
      </c>
      <c r="G191" s="244"/>
    </row>
    <row r="192" spans="1:7" s="62" customFormat="1" ht="13.5" customHeight="1" x14ac:dyDescent="0.2">
      <c r="A192" s="268">
        <v>2012</v>
      </c>
      <c r="B192" s="466" t="s">
        <v>44</v>
      </c>
      <c r="C192" s="466" t="s">
        <v>89</v>
      </c>
      <c r="D192" s="269">
        <v>13184.140000000001</v>
      </c>
      <c r="E192" s="269">
        <v>24399.719999999998</v>
      </c>
      <c r="F192" s="270">
        <v>37583.859999999993</v>
      </c>
      <c r="G192" s="244"/>
    </row>
    <row r="193" spans="1:7" s="62" customFormat="1" ht="13.5" customHeight="1" x14ac:dyDescent="0.2">
      <c r="A193" s="482">
        <v>2012</v>
      </c>
      <c r="B193" s="483" t="s">
        <v>45</v>
      </c>
      <c r="C193" s="483" t="s">
        <v>89</v>
      </c>
      <c r="D193" s="484">
        <v>19603.920000000002</v>
      </c>
      <c r="E193" s="484">
        <v>30135.447499999998</v>
      </c>
      <c r="F193" s="485">
        <v>49739.3675</v>
      </c>
      <c r="G193" s="244"/>
    </row>
    <row r="194" spans="1:7" s="62" customFormat="1" ht="13.5" customHeight="1" x14ac:dyDescent="0.2">
      <c r="A194" s="268">
        <v>2012</v>
      </c>
      <c r="B194" s="466" t="s">
        <v>33</v>
      </c>
      <c r="C194" s="466" t="s">
        <v>89</v>
      </c>
      <c r="D194" s="269">
        <v>16287.300000000003</v>
      </c>
      <c r="E194" s="269">
        <v>25962.605</v>
      </c>
      <c r="F194" s="270">
        <v>42249.905000000013</v>
      </c>
      <c r="G194" s="244"/>
    </row>
    <row r="195" spans="1:7" s="62" customFormat="1" ht="13.5" customHeight="1" x14ac:dyDescent="0.2">
      <c r="A195" s="482">
        <v>2012</v>
      </c>
      <c r="B195" s="483" t="s">
        <v>35</v>
      </c>
      <c r="C195" s="483" t="s">
        <v>89</v>
      </c>
      <c r="D195" s="484">
        <v>18643.22</v>
      </c>
      <c r="E195" s="484">
        <v>26905.27</v>
      </c>
      <c r="F195" s="485">
        <v>45548.490000000005</v>
      </c>
      <c r="G195" s="244"/>
    </row>
    <row r="196" spans="1:7" s="62" customFormat="1" ht="13.5" customHeight="1" x14ac:dyDescent="0.2">
      <c r="A196" s="268">
        <v>2012</v>
      </c>
      <c r="B196" s="466" t="s">
        <v>36</v>
      </c>
      <c r="C196" s="466" t="s">
        <v>89</v>
      </c>
      <c r="D196" s="269">
        <v>18636.7</v>
      </c>
      <c r="E196" s="269">
        <v>24806.474999999999</v>
      </c>
      <c r="F196" s="270">
        <v>43443.17500000001</v>
      </c>
      <c r="G196" s="244"/>
    </row>
    <row r="197" spans="1:7" s="62" customFormat="1" ht="13.5" customHeight="1" x14ac:dyDescent="0.2">
      <c r="A197" s="482">
        <v>2012</v>
      </c>
      <c r="B197" s="483" t="s">
        <v>37</v>
      </c>
      <c r="C197" s="483" t="s">
        <v>89</v>
      </c>
      <c r="D197" s="484">
        <v>16581.38</v>
      </c>
      <c r="E197" s="484">
        <v>28194.429999999997</v>
      </c>
      <c r="F197" s="485">
        <v>44775.81</v>
      </c>
      <c r="G197" s="244"/>
    </row>
    <row r="198" spans="1:7" s="62" customFormat="1" ht="13.5" customHeight="1" x14ac:dyDescent="0.2">
      <c r="A198" s="268">
        <v>2012</v>
      </c>
      <c r="B198" s="466" t="s">
        <v>38</v>
      </c>
      <c r="C198" s="466" t="s">
        <v>89</v>
      </c>
      <c r="D198" s="269">
        <v>18809.53</v>
      </c>
      <c r="E198" s="269">
        <v>28728.642499999998</v>
      </c>
      <c r="F198" s="270">
        <v>47538.172499999993</v>
      </c>
      <c r="G198" s="244"/>
    </row>
    <row r="199" spans="1:7" s="62" customFormat="1" ht="13.5" customHeight="1" x14ac:dyDescent="0.2">
      <c r="A199" s="482">
        <v>2012</v>
      </c>
      <c r="B199" s="483" t="s">
        <v>39</v>
      </c>
      <c r="C199" s="483" t="s">
        <v>89</v>
      </c>
      <c r="D199" s="484">
        <v>16828.84</v>
      </c>
      <c r="E199" s="484">
        <v>28129.905000000002</v>
      </c>
      <c r="F199" s="485">
        <v>44958.745000000003</v>
      </c>
      <c r="G199" s="244"/>
    </row>
    <row r="200" spans="1:7" s="62" customFormat="1" ht="13.5" customHeight="1" x14ac:dyDescent="0.2">
      <c r="A200" s="268">
        <v>2012</v>
      </c>
      <c r="B200" s="466" t="s">
        <v>40</v>
      </c>
      <c r="C200" s="466" t="s">
        <v>89</v>
      </c>
      <c r="D200" s="269">
        <v>17287.990000000002</v>
      </c>
      <c r="E200" s="269">
        <v>29256.215</v>
      </c>
      <c r="F200" s="270">
        <v>46544.205000000002</v>
      </c>
      <c r="G200" s="244"/>
    </row>
    <row r="201" spans="1:7" s="62" customFormat="1" ht="13.5" customHeight="1" x14ac:dyDescent="0.2">
      <c r="A201" s="482">
        <v>2012</v>
      </c>
      <c r="B201" s="483" t="s">
        <v>41</v>
      </c>
      <c r="C201" s="483" t="s">
        <v>89</v>
      </c>
      <c r="D201" s="484">
        <v>18046.39</v>
      </c>
      <c r="E201" s="484">
        <v>30049.172500000004</v>
      </c>
      <c r="F201" s="485">
        <v>48095.562500000007</v>
      </c>
      <c r="G201" s="244"/>
    </row>
    <row r="202" spans="1:7" s="62" customFormat="1" ht="13.5" customHeight="1" x14ac:dyDescent="0.2">
      <c r="A202" s="268">
        <v>2012</v>
      </c>
      <c r="B202" s="466" t="s">
        <v>42</v>
      </c>
      <c r="C202" s="466" t="s">
        <v>89</v>
      </c>
      <c r="D202" s="269">
        <v>14729.390000000001</v>
      </c>
      <c r="E202" s="269">
        <v>31826.137500000001</v>
      </c>
      <c r="F202" s="270">
        <v>46555.527499999997</v>
      </c>
      <c r="G202" s="244"/>
    </row>
    <row r="203" spans="1:7" s="62" customFormat="1" ht="13.5" customHeight="1" x14ac:dyDescent="0.2">
      <c r="A203" s="482">
        <v>2013</v>
      </c>
      <c r="B203" s="483" t="s">
        <v>43</v>
      </c>
      <c r="C203" s="483" t="s">
        <v>89</v>
      </c>
      <c r="D203" s="484">
        <v>17701.739999999998</v>
      </c>
      <c r="E203" s="484">
        <v>31314.612499999999</v>
      </c>
      <c r="F203" s="485">
        <v>49016.352500000001</v>
      </c>
      <c r="G203" s="244"/>
    </row>
    <row r="204" spans="1:7" s="62" customFormat="1" ht="13.5" customHeight="1" x14ac:dyDescent="0.2">
      <c r="A204" s="268">
        <v>2013</v>
      </c>
      <c r="B204" s="466" t="s">
        <v>44</v>
      </c>
      <c r="C204" s="466" t="s">
        <v>89</v>
      </c>
      <c r="D204" s="269">
        <v>16065.12</v>
      </c>
      <c r="E204" s="269">
        <v>28457.537499999999</v>
      </c>
      <c r="F204" s="270">
        <v>44522.657499999994</v>
      </c>
      <c r="G204" s="244"/>
    </row>
    <row r="205" spans="1:7" s="62" customFormat="1" ht="13.5" customHeight="1" x14ac:dyDescent="0.2">
      <c r="A205" s="482">
        <v>2013</v>
      </c>
      <c r="B205" s="483" t="s">
        <v>45</v>
      </c>
      <c r="C205" s="483" t="s">
        <v>89</v>
      </c>
      <c r="D205" s="484">
        <v>20113.200000000004</v>
      </c>
      <c r="E205" s="484">
        <v>31601.5095</v>
      </c>
      <c r="F205" s="485">
        <v>51714.709499999997</v>
      </c>
      <c r="G205" s="244"/>
    </row>
    <row r="206" spans="1:7" s="62" customFormat="1" ht="13.5" customHeight="1" x14ac:dyDescent="0.2">
      <c r="A206" s="268">
        <v>2013</v>
      </c>
      <c r="B206" s="466" t="s">
        <v>33</v>
      </c>
      <c r="C206" s="466" t="s">
        <v>89</v>
      </c>
      <c r="D206" s="269">
        <v>18679.829999999998</v>
      </c>
      <c r="E206" s="269">
        <v>37909.5985</v>
      </c>
      <c r="F206" s="270">
        <v>56589.428500000002</v>
      </c>
      <c r="G206" s="244"/>
    </row>
    <row r="207" spans="1:7" s="62" customFormat="1" ht="13.5" customHeight="1" x14ac:dyDescent="0.2">
      <c r="A207" s="482">
        <v>2013</v>
      </c>
      <c r="B207" s="483" t="s">
        <v>35</v>
      </c>
      <c r="C207" s="483" t="s">
        <v>89</v>
      </c>
      <c r="D207" s="484">
        <v>20842.82</v>
      </c>
      <c r="E207" s="484">
        <v>34922.145499999999</v>
      </c>
      <c r="F207" s="485">
        <v>55764.965500000006</v>
      </c>
      <c r="G207" s="244"/>
    </row>
    <row r="208" spans="1:7" s="62" customFormat="1" ht="13.5" customHeight="1" x14ac:dyDescent="0.2">
      <c r="A208" s="268">
        <v>2013</v>
      </c>
      <c r="B208" s="466" t="s">
        <v>36</v>
      </c>
      <c r="C208" s="466" t="s">
        <v>89</v>
      </c>
      <c r="D208" s="269">
        <v>17792.34</v>
      </c>
      <c r="E208" s="269">
        <v>30110.458000000002</v>
      </c>
      <c r="F208" s="270">
        <v>47902.798000000003</v>
      </c>
      <c r="G208" s="244"/>
    </row>
    <row r="209" spans="1:7" s="62" customFormat="1" ht="13.5" customHeight="1" x14ac:dyDescent="0.2">
      <c r="A209" s="482">
        <v>2013</v>
      </c>
      <c r="B209" s="483" t="s">
        <v>37</v>
      </c>
      <c r="C209" s="483" t="s">
        <v>89</v>
      </c>
      <c r="D209" s="484">
        <v>23344.629999999997</v>
      </c>
      <c r="E209" s="484">
        <v>36511.120000000003</v>
      </c>
      <c r="F209" s="485">
        <v>59855.75</v>
      </c>
      <c r="G209" s="244"/>
    </row>
    <row r="210" spans="1:7" s="62" customFormat="1" ht="13.5" customHeight="1" x14ac:dyDescent="0.2">
      <c r="A210" s="268">
        <v>2013</v>
      </c>
      <c r="B210" s="466" t="s">
        <v>38</v>
      </c>
      <c r="C210" s="466" t="s">
        <v>89</v>
      </c>
      <c r="D210" s="269">
        <v>20901.32</v>
      </c>
      <c r="E210" s="269">
        <v>31622.764999999999</v>
      </c>
      <c r="F210" s="270">
        <v>52524.085000000006</v>
      </c>
      <c r="G210" s="244"/>
    </row>
    <row r="211" spans="1:7" s="62" customFormat="1" ht="13.5" customHeight="1" x14ac:dyDescent="0.2">
      <c r="A211" s="482">
        <v>2013</v>
      </c>
      <c r="B211" s="483" t="s">
        <v>39</v>
      </c>
      <c r="C211" s="483" t="s">
        <v>89</v>
      </c>
      <c r="D211" s="484">
        <v>18934.91</v>
      </c>
      <c r="E211" s="484">
        <v>27942.440999999999</v>
      </c>
      <c r="F211" s="485">
        <v>46877.350999999995</v>
      </c>
      <c r="G211" s="244"/>
    </row>
    <row r="212" spans="1:7" s="62" customFormat="1" ht="13.5" customHeight="1" x14ac:dyDescent="0.2">
      <c r="A212" s="268">
        <v>2013</v>
      </c>
      <c r="B212" s="466" t="s">
        <v>40</v>
      </c>
      <c r="C212" s="466" t="s">
        <v>89</v>
      </c>
      <c r="D212" s="269">
        <v>19907.670000000002</v>
      </c>
      <c r="E212" s="269">
        <v>30276.433999999997</v>
      </c>
      <c r="F212" s="270">
        <v>50184.103999999992</v>
      </c>
      <c r="G212" s="244"/>
    </row>
    <row r="213" spans="1:7" s="62" customFormat="1" ht="13.5" customHeight="1" x14ac:dyDescent="0.2">
      <c r="A213" s="482">
        <v>2013</v>
      </c>
      <c r="B213" s="483" t="s">
        <v>41</v>
      </c>
      <c r="C213" s="483" t="s">
        <v>89</v>
      </c>
      <c r="D213" s="484">
        <v>21521.606</v>
      </c>
      <c r="E213" s="484">
        <v>27973.269999999997</v>
      </c>
      <c r="F213" s="485">
        <v>49494.875999999997</v>
      </c>
      <c r="G213" s="244"/>
    </row>
    <row r="214" spans="1:7" s="62" customFormat="1" ht="13.5" customHeight="1" x14ac:dyDescent="0.2">
      <c r="A214" s="268">
        <v>2013</v>
      </c>
      <c r="B214" s="466" t="s">
        <v>42</v>
      </c>
      <c r="C214" s="466" t="s">
        <v>89</v>
      </c>
      <c r="D214" s="269">
        <v>21273.010000000002</v>
      </c>
      <c r="E214" s="269">
        <v>27897.5825</v>
      </c>
      <c r="F214" s="270">
        <v>49170.592500000006</v>
      </c>
      <c r="G214" s="244"/>
    </row>
    <row r="215" spans="1:7" s="62" customFormat="1" ht="13.5" customHeight="1" x14ac:dyDescent="0.2">
      <c r="A215" s="482">
        <v>2014</v>
      </c>
      <c r="B215" s="483" t="s">
        <v>43</v>
      </c>
      <c r="C215" s="483" t="s">
        <v>89</v>
      </c>
      <c r="D215" s="484">
        <v>21827.119999999999</v>
      </c>
      <c r="E215" s="484">
        <v>22686.2225</v>
      </c>
      <c r="F215" s="485">
        <v>44513.342500000006</v>
      </c>
      <c r="G215" s="244"/>
    </row>
    <row r="216" spans="1:7" s="62" customFormat="1" ht="13.5" customHeight="1" x14ac:dyDescent="0.2">
      <c r="A216" s="268">
        <v>2014</v>
      </c>
      <c r="B216" s="466" t="s">
        <v>44</v>
      </c>
      <c r="C216" s="466" t="s">
        <v>89</v>
      </c>
      <c r="D216" s="269">
        <v>21937.759999999998</v>
      </c>
      <c r="E216" s="269">
        <v>26291.642499999998</v>
      </c>
      <c r="F216" s="270">
        <v>48229.402499999997</v>
      </c>
      <c r="G216" s="244"/>
    </row>
    <row r="217" spans="1:7" s="62" customFormat="1" ht="13.5" customHeight="1" x14ac:dyDescent="0.2">
      <c r="A217" s="482">
        <v>2014</v>
      </c>
      <c r="B217" s="483" t="s">
        <v>45</v>
      </c>
      <c r="C217" s="483" t="s">
        <v>89</v>
      </c>
      <c r="D217" s="484">
        <v>19802.689999999999</v>
      </c>
      <c r="E217" s="484">
        <v>35284.365000000005</v>
      </c>
      <c r="F217" s="485">
        <v>55087.055000000008</v>
      </c>
      <c r="G217" s="244"/>
    </row>
    <row r="218" spans="1:7" s="62" customFormat="1" ht="13.5" customHeight="1" x14ac:dyDescent="0.2">
      <c r="A218" s="268">
        <v>2014</v>
      </c>
      <c r="B218" s="466" t="s">
        <v>33</v>
      </c>
      <c r="C218" s="466" t="s">
        <v>89</v>
      </c>
      <c r="D218" s="269">
        <v>25196.969999999994</v>
      </c>
      <c r="E218" s="269">
        <v>35244.739750000008</v>
      </c>
      <c r="F218" s="270">
        <v>60441.709750000009</v>
      </c>
      <c r="G218" s="244"/>
    </row>
    <row r="219" spans="1:7" s="62" customFormat="1" ht="13.5" customHeight="1" x14ac:dyDescent="0.2">
      <c r="A219" s="482">
        <v>2014</v>
      </c>
      <c r="B219" s="483" t="s">
        <v>35</v>
      </c>
      <c r="C219" s="483" t="s">
        <v>89</v>
      </c>
      <c r="D219" s="484">
        <v>32564.639999999999</v>
      </c>
      <c r="E219" s="484">
        <v>36493.383000000002</v>
      </c>
      <c r="F219" s="485">
        <v>69058.023000000001</v>
      </c>
      <c r="G219" s="244"/>
    </row>
    <row r="220" spans="1:7" s="62" customFormat="1" ht="13.5" customHeight="1" x14ac:dyDescent="0.2">
      <c r="A220" s="268">
        <v>2014</v>
      </c>
      <c r="B220" s="466" t="s">
        <v>36</v>
      </c>
      <c r="C220" s="466" t="s">
        <v>89</v>
      </c>
      <c r="D220" s="269">
        <v>26875.400660000007</v>
      </c>
      <c r="E220" s="269">
        <v>28396.257415</v>
      </c>
      <c r="F220" s="270">
        <v>55271.658074999999</v>
      </c>
      <c r="G220" s="244"/>
    </row>
    <row r="221" spans="1:7" s="62" customFormat="1" ht="13.5" customHeight="1" x14ac:dyDescent="0.2">
      <c r="A221" s="482">
        <v>2014</v>
      </c>
      <c r="B221" s="483" t="s">
        <v>37</v>
      </c>
      <c r="C221" s="483" t="s">
        <v>89</v>
      </c>
      <c r="D221" s="484">
        <v>28469.380000000005</v>
      </c>
      <c r="E221" s="484">
        <v>33650.616000000002</v>
      </c>
      <c r="F221" s="485">
        <v>62119.995999999999</v>
      </c>
      <c r="G221" s="244"/>
    </row>
    <row r="222" spans="1:7" s="62" customFormat="1" ht="13.5" customHeight="1" x14ac:dyDescent="0.2">
      <c r="A222" s="268">
        <v>2014</v>
      </c>
      <c r="B222" s="466" t="s">
        <v>38</v>
      </c>
      <c r="C222" s="466" t="s">
        <v>89</v>
      </c>
      <c r="D222" s="269">
        <v>22974.9</v>
      </c>
      <c r="E222" s="269">
        <v>33045.733</v>
      </c>
      <c r="F222" s="270">
        <v>56020.633000000002</v>
      </c>
      <c r="G222" s="244"/>
    </row>
    <row r="223" spans="1:7" s="62" customFormat="1" ht="13.5" customHeight="1" x14ac:dyDescent="0.2">
      <c r="A223" s="482">
        <v>2014</v>
      </c>
      <c r="B223" s="483" t="s">
        <v>39</v>
      </c>
      <c r="C223" s="483" t="s">
        <v>89</v>
      </c>
      <c r="D223" s="484">
        <v>21816.269999999997</v>
      </c>
      <c r="E223" s="484">
        <v>30990.397499999999</v>
      </c>
      <c r="F223" s="485">
        <v>52806.667500000003</v>
      </c>
      <c r="G223" s="244"/>
    </row>
    <row r="224" spans="1:7" s="62" customFormat="1" ht="13.5" customHeight="1" x14ac:dyDescent="0.2">
      <c r="A224" s="268">
        <v>2014</v>
      </c>
      <c r="B224" s="466" t="s">
        <v>40</v>
      </c>
      <c r="C224" s="466" t="s">
        <v>89</v>
      </c>
      <c r="D224" s="269">
        <v>19462.490000000002</v>
      </c>
      <c r="E224" s="269">
        <v>35675.2255</v>
      </c>
      <c r="F224" s="270">
        <v>55137.715500000006</v>
      </c>
      <c r="G224" s="244"/>
    </row>
    <row r="225" spans="1:7" s="62" customFormat="1" ht="13.5" customHeight="1" x14ac:dyDescent="0.2">
      <c r="A225" s="482">
        <v>2014</v>
      </c>
      <c r="B225" s="483" t="s">
        <v>41</v>
      </c>
      <c r="C225" s="483" t="s">
        <v>89</v>
      </c>
      <c r="D225" s="484">
        <v>19863.75</v>
      </c>
      <c r="E225" s="484">
        <v>28695.2235</v>
      </c>
      <c r="F225" s="485">
        <v>48558.9735</v>
      </c>
      <c r="G225" s="244"/>
    </row>
    <row r="226" spans="1:7" s="62" customFormat="1" ht="13.5" customHeight="1" x14ac:dyDescent="0.2">
      <c r="A226" s="268">
        <v>2014</v>
      </c>
      <c r="B226" s="466" t="s">
        <v>42</v>
      </c>
      <c r="C226" s="466" t="s">
        <v>89</v>
      </c>
      <c r="D226" s="269">
        <v>20573.14</v>
      </c>
      <c r="E226" s="269">
        <v>29098.7605</v>
      </c>
      <c r="F226" s="270">
        <v>49671.900499999996</v>
      </c>
      <c r="G226" s="244"/>
    </row>
    <row r="227" spans="1:7" s="62" customFormat="1" ht="13.5" customHeight="1" x14ac:dyDescent="0.2">
      <c r="A227" s="482">
        <v>2015</v>
      </c>
      <c r="B227" s="483" t="s">
        <v>43</v>
      </c>
      <c r="C227" s="483" t="s">
        <v>89</v>
      </c>
      <c r="D227" s="484">
        <v>20579.970000000005</v>
      </c>
      <c r="E227" s="484">
        <v>30638.171500000004</v>
      </c>
      <c r="F227" s="485">
        <v>51218.141500000005</v>
      </c>
      <c r="G227" s="244"/>
    </row>
    <row r="228" spans="1:7" s="62" customFormat="1" ht="13.5" customHeight="1" x14ac:dyDescent="0.2">
      <c r="A228" s="268">
        <v>2015</v>
      </c>
      <c r="B228" s="466" t="s">
        <v>44</v>
      </c>
      <c r="C228" s="466" t="s">
        <v>89</v>
      </c>
      <c r="D228" s="269">
        <v>19171.55</v>
      </c>
      <c r="E228" s="269">
        <v>27075.752499999999</v>
      </c>
      <c r="F228" s="270">
        <v>46247.302499999998</v>
      </c>
      <c r="G228" s="244"/>
    </row>
    <row r="229" spans="1:7" s="62" customFormat="1" ht="13.5" customHeight="1" x14ac:dyDescent="0.2">
      <c r="A229" s="482">
        <v>2015</v>
      </c>
      <c r="B229" s="483" t="s">
        <v>45</v>
      </c>
      <c r="C229" s="483" t="s">
        <v>89</v>
      </c>
      <c r="D229" s="484">
        <v>20815.759999999998</v>
      </c>
      <c r="E229" s="484">
        <v>41568.114999999998</v>
      </c>
      <c r="F229" s="485">
        <v>62383.875</v>
      </c>
      <c r="G229" s="244"/>
    </row>
    <row r="230" spans="1:7" s="62" customFormat="1" ht="13.5" customHeight="1" x14ac:dyDescent="0.2">
      <c r="A230" s="268">
        <v>2015</v>
      </c>
      <c r="B230" s="466" t="s">
        <v>33</v>
      </c>
      <c r="C230" s="466" t="s">
        <v>89</v>
      </c>
      <c r="D230" s="269">
        <v>19949.55</v>
      </c>
      <c r="E230" s="269">
        <v>34551.728500000005</v>
      </c>
      <c r="F230" s="270">
        <v>54501.2785</v>
      </c>
      <c r="G230" s="244"/>
    </row>
    <row r="231" spans="1:7" s="62" customFormat="1" ht="13.5" customHeight="1" x14ac:dyDescent="0.2">
      <c r="A231" s="482">
        <v>2015</v>
      </c>
      <c r="B231" s="483" t="s">
        <v>35</v>
      </c>
      <c r="C231" s="483" t="s">
        <v>89</v>
      </c>
      <c r="D231" s="484">
        <v>20942.059999999998</v>
      </c>
      <c r="E231" s="484">
        <v>34103.216500000002</v>
      </c>
      <c r="F231" s="485">
        <v>55045.276499999993</v>
      </c>
      <c r="G231" s="244"/>
    </row>
    <row r="232" spans="1:7" s="62" customFormat="1" ht="13.5" customHeight="1" x14ac:dyDescent="0.2">
      <c r="A232" s="268">
        <v>2015</v>
      </c>
      <c r="B232" s="466" t="s">
        <v>36</v>
      </c>
      <c r="C232" s="466" t="s">
        <v>89</v>
      </c>
      <c r="D232" s="269">
        <v>19809.689999999999</v>
      </c>
      <c r="E232" s="269">
        <v>23461.339</v>
      </c>
      <c r="F232" s="270">
        <v>43271.028999999995</v>
      </c>
      <c r="G232" s="244"/>
    </row>
    <row r="233" spans="1:7" s="62" customFormat="1" ht="13.5" customHeight="1" x14ac:dyDescent="0.2">
      <c r="A233" s="482">
        <v>2015</v>
      </c>
      <c r="B233" s="483" t="s">
        <v>37</v>
      </c>
      <c r="C233" s="483" t="s">
        <v>89</v>
      </c>
      <c r="D233" s="484">
        <v>22680.210000000003</v>
      </c>
      <c r="E233" s="484">
        <v>38279.945</v>
      </c>
      <c r="F233" s="485">
        <v>60960.154999999999</v>
      </c>
      <c r="G233" s="244"/>
    </row>
    <row r="234" spans="1:7" s="62" customFormat="1" ht="13.5" customHeight="1" x14ac:dyDescent="0.2">
      <c r="A234" s="268">
        <v>2015</v>
      </c>
      <c r="B234" s="466" t="s">
        <v>38</v>
      </c>
      <c r="C234" s="466" t="s">
        <v>89</v>
      </c>
      <c r="D234" s="269">
        <v>26272.920000000006</v>
      </c>
      <c r="E234" s="269">
        <v>35194.830499999996</v>
      </c>
      <c r="F234" s="270">
        <v>61467.750499999995</v>
      </c>
      <c r="G234" s="244"/>
    </row>
    <row r="235" spans="1:7" s="62" customFormat="1" ht="13.5" customHeight="1" x14ac:dyDescent="0.2">
      <c r="A235" s="482">
        <v>2015</v>
      </c>
      <c r="B235" s="483" t="s">
        <v>39</v>
      </c>
      <c r="C235" s="483" t="s">
        <v>89</v>
      </c>
      <c r="D235" s="484">
        <v>27632.570000000003</v>
      </c>
      <c r="E235" s="484">
        <v>35096.998500000002</v>
      </c>
      <c r="F235" s="485">
        <v>62729.568500000008</v>
      </c>
      <c r="G235" s="244"/>
    </row>
    <row r="236" spans="1:7" s="62" customFormat="1" ht="13.5" customHeight="1" x14ac:dyDescent="0.2">
      <c r="A236" s="268">
        <v>2015</v>
      </c>
      <c r="B236" s="466" t="s">
        <v>40</v>
      </c>
      <c r="C236" s="466" t="s">
        <v>89</v>
      </c>
      <c r="D236" s="269">
        <v>27133.423000000003</v>
      </c>
      <c r="E236" s="269">
        <v>35716.103499999997</v>
      </c>
      <c r="F236" s="270">
        <v>62849.5265</v>
      </c>
      <c r="G236" s="244"/>
    </row>
    <row r="237" spans="1:7" s="62" customFormat="1" ht="13.5" customHeight="1" x14ac:dyDescent="0.2">
      <c r="A237" s="482">
        <v>2015</v>
      </c>
      <c r="B237" s="483" t="s">
        <v>41</v>
      </c>
      <c r="C237" s="483" t="s">
        <v>89</v>
      </c>
      <c r="D237" s="484">
        <v>24570.740000000005</v>
      </c>
      <c r="E237" s="484">
        <v>31147.379499999999</v>
      </c>
      <c r="F237" s="485">
        <v>55718.119500000001</v>
      </c>
      <c r="G237" s="244"/>
    </row>
    <row r="238" spans="1:7" s="62" customFormat="1" ht="13.5" customHeight="1" x14ac:dyDescent="0.2">
      <c r="A238" s="268">
        <v>2015</v>
      </c>
      <c r="B238" s="466" t="s">
        <v>42</v>
      </c>
      <c r="C238" s="466" t="s">
        <v>89</v>
      </c>
      <c r="D238" s="269">
        <v>26072.61</v>
      </c>
      <c r="E238" s="269">
        <v>40231.645999999993</v>
      </c>
      <c r="F238" s="270">
        <v>66304.255999999994</v>
      </c>
      <c r="G238" s="244"/>
    </row>
    <row r="239" spans="1:7" s="62" customFormat="1" ht="13.5" customHeight="1" x14ac:dyDescent="0.2">
      <c r="A239" s="482">
        <v>2016</v>
      </c>
      <c r="B239" s="483" t="s">
        <v>43</v>
      </c>
      <c r="C239" s="483" t="s">
        <v>89</v>
      </c>
      <c r="D239" s="484">
        <v>22811.64</v>
      </c>
      <c r="E239" s="484">
        <v>33867.622499999998</v>
      </c>
      <c r="F239" s="485">
        <v>56679.262499999997</v>
      </c>
      <c r="G239" s="244"/>
    </row>
    <row r="240" spans="1:7" s="62" customFormat="1" ht="13.5" customHeight="1" x14ac:dyDescent="0.2">
      <c r="A240" s="268">
        <v>2016</v>
      </c>
      <c r="B240" s="466" t="s">
        <v>44</v>
      </c>
      <c r="C240" s="466" t="s">
        <v>89</v>
      </c>
      <c r="D240" s="269">
        <v>20146.640000000003</v>
      </c>
      <c r="E240" s="269">
        <v>36280.251000000004</v>
      </c>
      <c r="F240" s="270">
        <v>56426.891000000003</v>
      </c>
      <c r="G240" s="244"/>
    </row>
    <row r="241" spans="1:7" s="62" customFormat="1" ht="13.5" customHeight="1" x14ac:dyDescent="0.2">
      <c r="A241" s="482">
        <v>2016</v>
      </c>
      <c r="B241" s="483" t="s">
        <v>45</v>
      </c>
      <c r="C241" s="483" t="s">
        <v>89</v>
      </c>
      <c r="D241" s="484">
        <v>23482.57</v>
      </c>
      <c r="E241" s="484">
        <v>38670.195500000002</v>
      </c>
      <c r="F241" s="485">
        <v>62152.765500000009</v>
      </c>
      <c r="G241" s="244"/>
    </row>
    <row r="242" spans="1:7" s="62" customFormat="1" ht="13.5" customHeight="1" x14ac:dyDescent="0.2">
      <c r="A242" s="268">
        <v>2016</v>
      </c>
      <c r="B242" s="466" t="s">
        <v>33</v>
      </c>
      <c r="C242" s="466" t="s">
        <v>89</v>
      </c>
      <c r="D242" s="269">
        <v>22998.830000000005</v>
      </c>
      <c r="E242" s="269">
        <v>43728.810500000007</v>
      </c>
      <c r="F242" s="270">
        <v>66727.640500000009</v>
      </c>
      <c r="G242" s="244"/>
    </row>
    <row r="243" spans="1:7" s="62" customFormat="1" ht="13.5" customHeight="1" x14ac:dyDescent="0.2">
      <c r="A243" s="482">
        <v>2016</v>
      </c>
      <c r="B243" s="483" t="s">
        <v>35</v>
      </c>
      <c r="C243" s="483" t="s">
        <v>89</v>
      </c>
      <c r="D243" s="484">
        <v>20584.789999999997</v>
      </c>
      <c r="E243" s="484">
        <v>41582.148500000003</v>
      </c>
      <c r="F243" s="485">
        <v>62166.938499999997</v>
      </c>
      <c r="G243" s="244"/>
    </row>
    <row r="244" spans="1:7" s="62" customFormat="1" ht="13.5" customHeight="1" x14ac:dyDescent="0.2">
      <c r="A244" s="268">
        <v>2016</v>
      </c>
      <c r="B244" s="466" t="s">
        <v>36</v>
      </c>
      <c r="C244" s="466" t="s">
        <v>89</v>
      </c>
      <c r="D244" s="269">
        <v>21905.948000000004</v>
      </c>
      <c r="E244" s="269">
        <v>46553.799500000001</v>
      </c>
      <c r="F244" s="270">
        <v>68459.747499999998</v>
      </c>
      <c r="G244" s="244"/>
    </row>
    <row r="245" spans="1:7" s="62" customFormat="1" ht="13.5" customHeight="1" x14ac:dyDescent="0.2">
      <c r="A245" s="482">
        <v>2016</v>
      </c>
      <c r="B245" s="483" t="s">
        <v>37</v>
      </c>
      <c r="C245" s="483" t="s">
        <v>89</v>
      </c>
      <c r="D245" s="484">
        <v>23476.660000000003</v>
      </c>
      <c r="E245" s="484">
        <v>40360.169000000002</v>
      </c>
      <c r="F245" s="485">
        <v>63836.829000000012</v>
      </c>
      <c r="G245" s="244"/>
    </row>
    <row r="246" spans="1:7" s="62" customFormat="1" ht="13.5" customHeight="1" x14ac:dyDescent="0.2">
      <c r="A246" s="268">
        <v>2016</v>
      </c>
      <c r="B246" s="466" t="s">
        <v>38</v>
      </c>
      <c r="C246" s="466" t="s">
        <v>89</v>
      </c>
      <c r="D246" s="269">
        <v>23344.469000000001</v>
      </c>
      <c r="E246" s="269">
        <v>36953.359000000004</v>
      </c>
      <c r="F246" s="270">
        <v>60297.828000000009</v>
      </c>
      <c r="G246" s="244"/>
    </row>
    <row r="247" spans="1:7" s="62" customFormat="1" ht="13.5" customHeight="1" x14ac:dyDescent="0.2">
      <c r="A247" s="482">
        <v>2016</v>
      </c>
      <c r="B247" s="483" t="s">
        <v>39</v>
      </c>
      <c r="C247" s="483" t="s">
        <v>89</v>
      </c>
      <c r="D247" s="484">
        <v>23943.1</v>
      </c>
      <c r="E247" s="484">
        <v>34445.928</v>
      </c>
      <c r="F247" s="485">
        <v>58389.027999999998</v>
      </c>
      <c r="G247" s="244"/>
    </row>
    <row r="248" spans="1:7" s="62" customFormat="1" ht="13.5" customHeight="1" x14ac:dyDescent="0.2">
      <c r="A248" s="268">
        <v>2016</v>
      </c>
      <c r="B248" s="466" t="s">
        <v>40</v>
      </c>
      <c r="C248" s="466" t="s">
        <v>89</v>
      </c>
      <c r="D248" s="269">
        <v>24861.140000000003</v>
      </c>
      <c r="E248" s="269">
        <v>33338.875999999997</v>
      </c>
      <c r="F248" s="270">
        <v>58200.015999999996</v>
      </c>
      <c r="G248" s="244"/>
    </row>
    <row r="249" spans="1:7" s="62" customFormat="1" ht="13.5" customHeight="1" x14ac:dyDescent="0.2">
      <c r="A249" s="482">
        <v>2016</v>
      </c>
      <c r="B249" s="483" t="s">
        <v>41</v>
      </c>
      <c r="C249" s="483" t="s">
        <v>89</v>
      </c>
      <c r="D249" s="484">
        <v>22579.05</v>
      </c>
      <c r="E249" s="484">
        <v>32704.360999999997</v>
      </c>
      <c r="F249" s="485">
        <v>55283.410999999993</v>
      </c>
      <c r="G249" s="244"/>
    </row>
    <row r="250" spans="1:7" s="62" customFormat="1" ht="13.5" customHeight="1" x14ac:dyDescent="0.2">
      <c r="A250" s="268">
        <v>2016</v>
      </c>
      <c r="B250" s="466" t="s">
        <v>42</v>
      </c>
      <c r="C250" s="466" t="s">
        <v>89</v>
      </c>
      <c r="D250" s="269">
        <v>24278.501000000004</v>
      </c>
      <c r="E250" s="269">
        <v>37726.801999999996</v>
      </c>
      <c r="F250" s="270">
        <v>62005.303</v>
      </c>
      <c r="G250" s="244"/>
    </row>
    <row r="251" spans="1:7" s="62" customFormat="1" ht="13.5" customHeight="1" x14ac:dyDescent="0.2">
      <c r="A251" s="482">
        <v>2017</v>
      </c>
      <c r="B251" s="483" t="s">
        <v>43</v>
      </c>
      <c r="C251" s="483" t="s">
        <v>89</v>
      </c>
      <c r="D251" s="484">
        <v>20997.039999999997</v>
      </c>
      <c r="E251" s="484">
        <v>33425.337499999994</v>
      </c>
      <c r="F251" s="485">
        <v>54422.377499999995</v>
      </c>
      <c r="G251" s="244"/>
    </row>
    <row r="252" spans="1:7" s="62" customFormat="1" ht="13.5" customHeight="1" x14ac:dyDescent="0.2">
      <c r="A252" s="268">
        <v>2017</v>
      </c>
      <c r="B252" s="466" t="s">
        <v>44</v>
      </c>
      <c r="C252" s="466" t="s">
        <v>89</v>
      </c>
      <c r="D252" s="269">
        <v>22598.5</v>
      </c>
      <c r="E252" s="269">
        <v>30435.696000000004</v>
      </c>
      <c r="F252" s="270">
        <v>53034.196000000004</v>
      </c>
      <c r="G252" s="244"/>
    </row>
    <row r="253" spans="1:7" s="62" customFormat="1" ht="13.5" customHeight="1" x14ac:dyDescent="0.2">
      <c r="A253" s="482">
        <v>2017</v>
      </c>
      <c r="B253" s="483" t="s">
        <v>45</v>
      </c>
      <c r="C253" s="483" t="s">
        <v>89</v>
      </c>
      <c r="D253" s="484">
        <v>28871.579999999998</v>
      </c>
      <c r="E253" s="484">
        <v>41885.264000000003</v>
      </c>
      <c r="F253" s="485">
        <v>70756.844000000012</v>
      </c>
      <c r="G253" s="244"/>
    </row>
    <row r="254" spans="1:7" s="62" customFormat="1" ht="13.5" customHeight="1" x14ac:dyDescent="0.2">
      <c r="A254" s="268">
        <v>2017</v>
      </c>
      <c r="B254" s="466" t="s">
        <v>33</v>
      </c>
      <c r="C254" s="466" t="s">
        <v>89</v>
      </c>
      <c r="D254" s="269">
        <v>21480.430000000004</v>
      </c>
      <c r="E254" s="269">
        <v>32357.203500000003</v>
      </c>
      <c r="F254" s="270">
        <v>53837.633500000004</v>
      </c>
      <c r="G254" s="244"/>
    </row>
    <row r="255" spans="1:7" s="62" customFormat="1" ht="13.5" customHeight="1" x14ac:dyDescent="0.2">
      <c r="A255" s="482">
        <v>2017</v>
      </c>
      <c r="B255" s="483" t="s">
        <v>35</v>
      </c>
      <c r="C255" s="483" t="s">
        <v>89</v>
      </c>
      <c r="D255" s="484">
        <v>24557.150000000005</v>
      </c>
      <c r="E255" s="484">
        <v>34405.682000000001</v>
      </c>
      <c r="F255" s="485">
        <v>58962.831999999995</v>
      </c>
      <c r="G255" s="244"/>
    </row>
    <row r="256" spans="1:7" s="62" customFormat="1" ht="13.5" customHeight="1" x14ac:dyDescent="0.2">
      <c r="A256" s="268">
        <v>2017</v>
      </c>
      <c r="B256" s="466" t="s">
        <v>36</v>
      </c>
      <c r="C256" s="466" t="s">
        <v>89</v>
      </c>
      <c r="D256" s="269">
        <v>24161.410000000003</v>
      </c>
      <c r="E256" s="269">
        <v>33880.063999999998</v>
      </c>
      <c r="F256" s="270">
        <v>58041.473999999987</v>
      </c>
      <c r="G256" s="244"/>
    </row>
    <row r="257" spans="1:7" s="62" customFormat="1" ht="13.5" customHeight="1" x14ac:dyDescent="0.2">
      <c r="A257" s="482">
        <v>2017</v>
      </c>
      <c r="B257" s="483" t="s">
        <v>37</v>
      </c>
      <c r="C257" s="483" t="s">
        <v>89</v>
      </c>
      <c r="D257" s="484">
        <v>23239.900000000005</v>
      </c>
      <c r="E257" s="484">
        <v>37094.516499999998</v>
      </c>
      <c r="F257" s="485">
        <v>60334.416499999999</v>
      </c>
      <c r="G257" s="244"/>
    </row>
    <row r="258" spans="1:7" s="62" customFormat="1" ht="13.5" customHeight="1" x14ac:dyDescent="0.2">
      <c r="A258" s="268">
        <v>2017</v>
      </c>
      <c r="B258" s="466" t="s">
        <v>38</v>
      </c>
      <c r="C258" s="466" t="s">
        <v>89</v>
      </c>
      <c r="D258" s="269">
        <v>23853.79</v>
      </c>
      <c r="E258" s="269">
        <v>37339.517</v>
      </c>
      <c r="F258" s="270">
        <v>61193.307000000008</v>
      </c>
      <c r="G258" s="244"/>
    </row>
    <row r="259" spans="1:7" s="62" customFormat="1" ht="13.5" customHeight="1" x14ac:dyDescent="0.2">
      <c r="A259" s="482">
        <v>2017</v>
      </c>
      <c r="B259" s="483" t="s">
        <v>39</v>
      </c>
      <c r="C259" s="483" t="s">
        <v>89</v>
      </c>
      <c r="D259" s="484">
        <v>21520.48</v>
      </c>
      <c r="E259" s="484">
        <v>35734.538</v>
      </c>
      <c r="F259" s="485">
        <v>57255.018000000011</v>
      </c>
      <c r="G259" s="244"/>
    </row>
    <row r="260" spans="1:7" s="62" customFormat="1" ht="13.5" customHeight="1" x14ac:dyDescent="0.2">
      <c r="A260" s="268">
        <v>2017</v>
      </c>
      <c r="B260" s="466" t="s">
        <v>40</v>
      </c>
      <c r="C260" s="466" t="s">
        <v>89</v>
      </c>
      <c r="D260" s="269">
        <v>21657.79</v>
      </c>
      <c r="E260" s="269">
        <v>35791.387999999999</v>
      </c>
      <c r="F260" s="270">
        <v>57449.178</v>
      </c>
      <c r="G260" s="244"/>
    </row>
    <row r="261" spans="1:7" s="62" customFormat="1" ht="13.5" customHeight="1" x14ac:dyDescent="0.2">
      <c r="A261" s="482">
        <v>2017</v>
      </c>
      <c r="B261" s="483" t="s">
        <v>41</v>
      </c>
      <c r="C261" s="483" t="s">
        <v>89</v>
      </c>
      <c r="D261" s="484">
        <v>23148.47</v>
      </c>
      <c r="E261" s="484">
        <v>36664.897499999992</v>
      </c>
      <c r="F261" s="485">
        <v>59813.3675</v>
      </c>
      <c r="G261" s="244"/>
    </row>
    <row r="262" spans="1:7" s="62" customFormat="1" ht="13.5" customHeight="1" x14ac:dyDescent="0.2">
      <c r="A262" s="268">
        <v>2017</v>
      </c>
      <c r="B262" s="466" t="s">
        <v>42</v>
      </c>
      <c r="C262" s="466" t="s">
        <v>89</v>
      </c>
      <c r="D262" s="269">
        <v>22372.329999999998</v>
      </c>
      <c r="E262" s="269">
        <v>32788.495999999999</v>
      </c>
      <c r="F262" s="270">
        <v>55160.826000000001</v>
      </c>
      <c r="G262" s="244"/>
    </row>
    <row r="263" spans="1:7" s="62" customFormat="1" ht="13.5" customHeight="1" x14ac:dyDescent="0.2">
      <c r="A263" s="482">
        <v>2018</v>
      </c>
      <c r="B263" s="483" t="s">
        <v>43</v>
      </c>
      <c r="C263" s="483" t="s">
        <v>89</v>
      </c>
      <c r="D263" s="484">
        <v>20030.510000000002</v>
      </c>
      <c r="E263" s="484">
        <v>31615.517</v>
      </c>
      <c r="F263" s="485">
        <v>51646.027000000002</v>
      </c>
      <c r="G263" s="244"/>
    </row>
    <row r="264" spans="1:7" s="62" customFormat="1" ht="13.5" customHeight="1" x14ac:dyDescent="0.2">
      <c r="A264" s="268">
        <v>2018</v>
      </c>
      <c r="B264" s="466" t="s">
        <v>44</v>
      </c>
      <c r="C264" s="466" t="s">
        <v>89</v>
      </c>
      <c r="D264" s="269">
        <v>19948.009999999998</v>
      </c>
      <c r="E264" s="269">
        <v>30756.57</v>
      </c>
      <c r="F264" s="270">
        <v>50704.58</v>
      </c>
      <c r="G264" s="244"/>
    </row>
    <row r="265" spans="1:7" s="62" customFormat="1" ht="13.5" customHeight="1" x14ac:dyDescent="0.2">
      <c r="A265" s="482">
        <v>2018</v>
      </c>
      <c r="B265" s="483" t="s">
        <v>45</v>
      </c>
      <c r="C265" s="483" t="s">
        <v>89</v>
      </c>
      <c r="D265" s="484">
        <v>25199.432000000001</v>
      </c>
      <c r="E265" s="484">
        <v>35823.186999999998</v>
      </c>
      <c r="F265" s="485">
        <v>61022.618999999999</v>
      </c>
      <c r="G265" s="244"/>
    </row>
    <row r="266" spans="1:7" s="62" customFormat="1" ht="13.5" customHeight="1" x14ac:dyDescent="0.2">
      <c r="A266" s="268">
        <v>2018</v>
      </c>
      <c r="B266" s="466" t="s">
        <v>33</v>
      </c>
      <c r="C266" s="466" t="s">
        <v>89</v>
      </c>
      <c r="D266" s="269">
        <v>26413.200000000001</v>
      </c>
      <c r="E266" s="269">
        <v>36007.327999999994</v>
      </c>
      <c r="F266" s="270">
        <v>62420.527999999991</v>
      </c>
      <c r="G266" s="244"/>
    </row>
    <row r="267" spans="1:7" s="62" customFormat="1" ht="13.5" customHeight="1" x14ac:dyDescent="0.2">
      <c r="A267" s="482">
        <v>2018</v>
      </c>
      <c r="B267" s="483" t="s">
        <v>35</v>
      </c>
      <c r="C267" s="483" t="s">
        <v>89</v>
      </c>
      <c r="D267" s="484">
        <v>28277.769999999997</v>
      </c>
      <c r="E267" s="484">
        <v>30243.649500000007</v>
      </c>
      <c r="F267" s="485">
        <v>58521.419500000004</v>
      </c>
      <c r="G267" s="244"/>
    </row>
    <row r="268" spans="1:7" s="62" customFormat="1" ht="13.5" customHeight="1" x14ac:dyDescent="0.2">
      <c r="A268" s="268">
        <v>2018</v>
      </c>
      <c r="B268" s="466" t="s">
        <v>36</v>
      </c>
      <c r="C268" s="466" t="s">
        <v>89</v>
      </c>
      <c r="D268" s="269">
        <v>25649.469999999998</v>
      </c>
      <c r="E268" s="269">
        <v>30805.653000000002</v>
      </c>
      <c r="F268" s="270">
        <v>56455.123000000007</v>
      </c>
      <c r="G268" s="244"/>
    </row>
    <row r="269" spans="1:7" s="62" customFormat="1" ht="13.5" customHeight="1" x14ac:dyDescent="0.2">
      <c r="A269" s="482">
        <v>2018</v>
      </c>
      <c r="B269" s="483" t="s">
        <v>37</v>
      </c>
      <c r="C269" s="483" t="s">
        <v>89</v>
      </c>
      <c r="D269" s="484">
        <v>24315.879999999997</v>
      </c>
      <c r="E269" s="484">
        <v>32132.898000000008</v>
      </c>
      <c r="F269" s="485">
        <v>56448.778000000006</v>
      </c>
      <c r="G269" s="244"/>
    </row>
    <row r="270" spans="1:7" s="62" customFormat="1" ht="13.5" customHeight="1" x14ac:dyDescent="0.2">
      <c r="A270" s="268">
        <v>2018</v>
      </c>
      <c r="B270" s="466" t="s">
        <v>38</v>
      </c>
      <c r="C270" s="466" t="s">
        <v>89</v>
      </c>
      <c r="D270" s="269">
        <v>25395.200000000004</v>
      </c>
      <c r="E270" s="269">
        <v>33340.647499999999</v>
      </c>
      <c r="F270" s="270">
        <v>58735.847499999996</v>
      </c>
      <c r="G270" s="244"/>
    </row>
    <row r="271" spans="1:7" s="62" customFormat="1" ht="13.5" customHeight="1" x14ac:dyDescent="0.2">
      <c r="A271" s="482">
        <v>2018</v>
      </c>
      <c r="B271" s="483" t="s">
        <v>39</v>
      </c>
      <c r="C271" s="483" t="s">
        <v>89</v>
      </c>
      <c r="D271" s="484">
        <v>26482.462</v>
      </c>
      <c r="E271" s="484">
        <v>31648.202499999999</v>
      </c>
      <c r="F271" s="485">
        <v>58130.664499999999</v>
      </c>
      <c r="G271" s="244"/>
    </row>
    <row r="272" spans="1:7" s="62" customFormat="1" ht="13.5" customHeight="1" x14ac:dyDescent="0.2">
      <c r="A272" s="268">
        <v>2018</v>
      </c>
      <c r="B272" s="466" t="s">
        <v>40</v>
      </c>
      <c r="C272" s="466" t="s">
        <v>89</v>
      </c>
      <c r="D272" s="269">
        <v>25204.931000000004</v>
      </c>
      <c r="E272" s="269">
        <v>32875.377500000002</v>
      </c>
      <c r="F272" s="270">
        <v>58080.308500000006</v>
      </c>
      <c r="G272" s="244"/>
    </row>
    <row r="273" spans="1:7" s="62" customFormat="1" ht="13.5" customHeight="1" x14ac:dyDescent="0.2">
      <c r="A273" s="482">
        <v>2018</v>
      </c>
      <c r="B273" s="483" t="s">
        <v>41</v>
      </c>
      <c r="C273" s="483" t="s">
        <v>89</v>
      </c>
      <c r="D273" s="484">
        <v>24468.23</v>
      </c>
      <c r="E273" s="484">
        <v>32935.247499999998</v>
      </c>
      <c r="F273" s="485">
        <v>57403.477499999994</v>
      </c>
      <c r="G273" s="244"/>
    </row>
    <row r="274" spans="1:7" s="62" customFormat="1" ht="13.5" customHeight="1" x14ac:dyDescent="0.2">
      <c r="A274" s="268">
        <v>2018</v>
      </c>
      <c r="B274" s="466" t="s">
        <v>42</v>
      </c>
      <c r="C274" s="466" t="s">
        <v>89</v>
      </c>
      <c r="D274" s="269">
        <v>24900.279999999995</v>
      </c>
      <c r="E274" s="269">
        <v>29743.455999999991</v>
      </c>
      <c r="F274" s="270">
        <v>54643.73599999999</v>
      </c>
      <c r="G274" s="244"/>
    </row>
    <row r="275" spans="1:7" s="62" customFormat="1" ht="13.5" customHeight="1" x14ac:dyDescent="0.2">
      <c r="A275" s="482">
        <v>2019</v>
      </c>
      <c r="B275" s="483" t="s">
        <v>43</v>
      </c>
      <c r="C275" s="483" t="s">
        <v>89</v>
      </c>
      <c r="D275" s="484">
        <v>22276.91</v>
      </c>
      <c r="E275" s="484">
        <v>30903.47</v>
      </c>
      <c r="F275" s="485">
        <v>53180.38</v>
      </c>
      <c r="G275" s="244"/>
    </row>
    <row r="276" spans="1:7" s="62" customFormat="1" ht="13.5" customHeight="1" x14ac:dyDescent="0.2">
      <c r="A276" s="268">
        <v>2019</v>
      </c>
      <c r="B276" s="466" t="s">
        <v>44</v>
      </c>
      <c r="C276" s="466" t="s">
        <v>89</v>
      </c>
      <c r="D276" s="269">
        <v>24864.270000000004</v>
      </c>
      <c r="E276" s="269">
        <v>29447.3825</v>
      </c>
      <c r="F276" s="270">
        <v>54311.652499999997</v>
      </c>
      <c r="G276" s="244"/>
    </row>
    <row r="277" spans="1:7" s="62" customFormat="1" ht="13.5" customHeight="1" x14ac:dyDescent="0.2">
      <c r="A277" s="482">
        <v>2019</v>
      </c>
      <c r="B277" s="483" t="s">
        <v>45</v>
      </c>
      <c r="C277" s="483" t="s">
        <v>89</v>
      </c>
      <c r="D277" s="484">
        <v>23857.925999999999</v>
      </c>
      <c r="E277" s="484">
        <v>28723.655999999995</v>
      </c>
      <c r="F277" s="485">
        <v>52581.581999999995</v>
      </c>
      <c r="G277" s="244"/>
    </row>
    <row r="278" spans="1:7" s="62" customFormat="1" ht="13.5" customHeight="1" x14ac:dyDescent="0.2">
      <c r="A278" s="268">
        <v>2019</v>
      </c>
      <c r="B278" s="466" t="s">
        <v>33</v>
      </c>
      <c r="C278" s="466" t="s">
        <v>89</v>
      </c>
      <c r="D278" s="269">
        <v>23669.79</v>
      </c>
      <c r="E278" s="269">
        <v>30308.434999999998</v>
      </c>
      <c r="F278" s="270">
        <v>53978.224999999991</v>
      </c>
      <c r="G278" s="244"/>
    </row>
    <row r="279" spans="1:7" s="62" customFormat="1" ht="13.5" customHeight="1" x14ac:dyDescent="0.2">
      <c r="A279" s="482">
        <v>2019</v>
      </c>
      <c r="B279" s="483" t="s">
        <v>35</v>
      </c>
      <c r="C279" s="483" t="s">
        <v>89</v>
      </c>
      <c r="D279" s="484">
        <v>24867.25</v>
      </c>
      <c r="E279" s="484">
        <v>30098.0965</v>
      </c>
      <c r="F279" s="485">
        <v>54965.3465</v>
      </c>
      <c r="G279" s="244"/>
    </row>
    <row r="280" spans="1:7" s="62" customFormat="1" ht="13.5" customHeight="1" x14ac:dyDescent="0.2">
      <c r="A280" s="268">
        <v>2019</v>
      </c>
      <c r="B280" s="466" t="s">
        <v>36</v>
      </c>
      <c r="C280" s="466" t="s">
        <v>89</v>
      </c>
      <c r="D280" s="269">
        <v>24323.260000000002</v>
      </c>
      <c r="E280" s="269">
        <v>27779.135000000009</v>
      </c>
      <c r="F280" s="270">
        <v>52102.395000000011</v>
      </c>
      <c r="G280" s="244"/>
    </row>
    <row r="281" spans="1:7" s="62" customFormat="1" ht="13.5" customHeight="1" x14ac:dyDescent="0.2">
      <c r="A281" s="482">
        <v>2019</v>
      </c>
      <c r="B281" s="483" t="s">
        <v>37</v>
      </c>
      <c r="C281" s="483" t="s">
        <v>89</v>
      </c>
      <c r="D281" s="484">
        <v>25858.609999999993</v>
      </c>
      <c r="E281" s="484">
        <v>30065.792999999998</v>
      </c>
      <c r="F281" s="485">
        <v>55924.402999999991</v>
      </c>
      <c r="G281" s="244"/>
    </row>
    <row r="282" spans="1:7" s="62" customFormat="1" ht="13.5" customHeight="1" x14ac:dyDescent="0.2">
      <c r="A282" s="268">
        <v>2019</v>
      </c>
      <c r="B282" s="466" t="s">
        <v>38</v>
      </c>
      <c r="C282" s="466" t="s">
        <v>89</v>
      </c>
      <c r="D282" s="269">
        <v>26224.400000000001</v>
      </c>
      <c r="E282" s="269">
        <v>30023.546000000002</v>
      </c>
      <c r="F282" s="270">
        <v>56247.945999999996</v>
      </c>
      <c r="G282" s="244"/>
    </row>
    <row r="283" spans="1:7" s="62" customFormat="1" ht="13.5" customHeight="1" x14ac:dyDescent="0.2">
      <c r="A283" s="482">
        <v>2019</v>
      </c>
      <c r="B283" s="483" t="s">
        <v>39</v>
      </c>
      <c r="C283" s="483" t="s">
        <v>89</v>
      </c>
      <c r="D283" s="484">
        <v>19970.900000000001</v>
      </c>
      <c r="E283" s="484">
        <v>25945.035000000003</v>
      </c>
      <c r="F283" s="485">
        <v>45915.935000000005</v>
      </c>
      <c r="G283" s="244"/>
    </row>
    <row r="284" spans="1:7" s="62" customFormat="1" ht="13.5" customHeight="1" x14ac:dyDescent="0.2">
      <c r="A284" s="268">
        <v>2019</v>
      </c>
      <c r="B284" s="466" t="s">
        <v>40</v>
      </c>
      <c r="C284" s="466" t="s">
        <v>89</v>
      </c>
      <c r="D284" s="269">
        <v>23184.999</v>
      </c>
      <c r="E284" s="269">
        <v>29010.393499999998</v>
      </c>
      <c r="F284" s="270">
        <v>52195.392500000002</v>
      </c>
      <c r="G284" s="244"/>
    </row>
    <row r="285" spans="1:7" s="62" customFormat="1" ht="13.5" customHeight="1" x14ac:dyDescent="0.2">
      <c r="A285" s="482">
        <v>2019</v>
      </c>
      <c r="B285" s="483" t="s">
        <v>41</v>
      </c>
      <c r="C285" s="483" t="s">
        <v>89</v>
      </c>
      <c r="D285" s="484">
        <v>23825.08</v>
      </c>
      <c r="E285" s="484">
        <v>30427.033500000001</v>
      </c>
      <c r="F285" s="485">
        <v>54252.113499999999</v>
      </c>
      <c r="G285" s="244"/>
    </row>
    <row r="286" spans="1:7" s="62" customFormat="1" ht="13.5" customHeight="1" x14ac:dyDescent="0.2">
      <c r="A286" s="268">
        <v>2019</v>
      </c>
      <c r="B286" s="466" t="s">
        <v>42</v>
      </c>
      <c r="C286" s="466" t="s">
        <v>89</v>
      </c>
      <c r="D286" s="269">
        <v>23539.78</v>
      </c>
      <c r="E286" s="269">
        <v>28345.833500000004</v>
      </c>
      <c r="F286" s="270">
        <v>51885.613500000007</v>
      </c>
      <c r="G286" s="244"/>
    </row>
    <row r="287" spans="1:7" s="62" customFormat="1" ht="13.5" customHeight="1" x14ac:dyDescent="0.2">
      <c r="A287" s="482">
        <v>2020</v>
      </c>
      <c r="B287" s="483" t="s">
        <v>43</v>
      </c>
      <c r="C287" s="483" t="s">
        <v>89</v>
      </c>
      <c r="D287" s="484">
        <v>20475.870000000003</v>
      </c>
      <c r="E287" s="484">
        <v>27966.583500000001</v>
      </c>
      <c r="F287" s="485">
        <v>48442.453500000003</v>
      </c>
      <c r="G287" s="244"/>
    </row>
    <row r="288" spans="1:7" s="62" customFormat="1" ht="13.5" customHeight="1" x14ac:dyDescent="0.2">
      <c r="A288" s="268">
        <v>2020</v>
      </c>
      <c r="B288" s="466" t="s">
        <v>44</v>
      </c>
      <c r="C288" s="466" t="s">
        <v>89</v>
      </c>
      <c r="D288" s="269">
        <v>25353.2925</v>
      </c>
      <c r="E288" s="269">
        <v>27151.437500000015</v>
      </c>
      <c r="F288" s="270">
        <v>52504.73000000001</v>
      </c>
      <c r="G288" s="244"/>
    </row>
    <row r="289" spans="1:7" s="62" customFormat="1" ht="13.5" customHeight="1" x14ac:dyDescent="0.2">
      <c r="A289" s="482">
        <v>2020</v>
      </c>
      <c r="B289" s="483" t="s">
        <v>45</v>
      </c>
      <c r="C289" s="483" t="s">
        <v>89</v>
      </c>
      <c r="D289" s="484">
        <v>19271.409999999996</v>
      </c>
      <c r="E289" s="484">
        <v>23866.113500000007</v>
      </c>
      <c r="F289" s="485">
        <v>43137.523500000003</v>
      </c>
      <c r="G289" s="244"/>
    </row>
    <row r="290" spans="1:7" s="62" customFormat="1" ht="13.5" customHeight="1" x14ac:dyDescent="0.2">
      <c r="A290" s="268">
        <v>2020</v>
      </c>
      <c r="B290" s="466" t="s">
        <v>33</v>
      </c>
      <c r="C290" s="466" t="s">
        <v>89</v>
      </c>
      <c r="D290" s="269">
        <v>2511.7400000000002</v>
      </c>
      <c r="E290" s="269">
        <v>10330.164999999999</v>
      </c>
      <c r="F290" s="270">
        <v>12841.904999999999</v>
      </c>
      <c r="G290" s="244"/>
    </row>
    <row r="291" spans="1:7" s="62" customFormat="1" ht="13.5" customHeight="1" x14ac:dyDescent="0.2">
      <c r="A291" s="482">
        <v>2020</v>
      </c>
      <c r="B291" s="483" t="s">
        <v>35</v>
      </c>
      <c r="C291" s="483" t="s">
        <v>89</v>
      </c>
      <c r="D291" s="484">
        <v>15113.550000000003</v>
      </c>
      <c r="E291" s="484">
        <v>21891.539000000008</v>
      </c>
      <c r="F291" s="485">
        <v>37005.089000000014</v>
      </c>
      <c r="G291" s="244"/>
    </row>
    <row r="292" spans="1:7" s="62" customFormat="1" ht="13.5" customHeight="1" x14ac:dyDescent="0.2">
      <c r="A292" s="268">
        <v>2020</v>
      </c>
      <c r="B292" s="466" t="s">
        <v>36</v>
      </c>
      <c r="C292" s="466" t="s">
        <v>89</v>
      </c>
      <c r="D292" s="269">
        <v>18083.400000000001</v>
      </c>
      <c r="E292" s="269">
        <v>25142.392000000014</v>
      </c>
      <c r="F292" s="270">
        <v>43225.792000000016</v>
      </c>
      <c r="G292" s="244"/>
    </row>
    <row r="293" spans="1:7" s="62" customFormat="1" ht="13.5" customHeight="1" x14ac:dyDescent="0.2">
      <c r="A293" s="482">
        <v>2020</v>
      </c>
      <c r="B293" s="483" t="s">
        <v>37</v>
      </c>
      <c r="C293" s="483" t="s">
        <v>89</v>
      </c>
      <c r="D293" s="484">
        <v>19022.675000000003</v>
      </c>
      <c r="E293" s="484">
        <v>29904.08300000001</v>
      </c>
      <c r="F293" s="485">
        <v>48926.758000000016</v>
      </c>
      <c r="G293" s="244"/>
    </row>
    <row r="294" spans="1:7" s="62" customFormat="1" ht="13.5" customHeight="1" x14ac:dyDescent="0.2">
      <c r="A294" s="268">
        <v>2020</v>
      </c>
      <c r="B294" s="466" t="s">
        <v>38</v>
      </c>
      <c r="C294" s="466" t="s">
        <v>89</v>
      </c>
      <c r="D294" s="269">
        <v>20692.68</v>
      </c>
      <c r="E294" s="269">
        <v>26729.211000000007</v>
      </c>
      <c r="F294" s="270">
        <v>47421.891000000003</v>
      </c>
      <c r="G294" s="244"/>
    </row>
    <row r="295" spans="1:7" s="62" customFormat="1" ht="13.5" customHeight="1" x14ac:dyDescent="0.2">
      <c r="A295" s="482">
        <v>2020</v>
      </c>
      <c r="B295" s="483" t="s">
        <v>39</v>
      </c>
      <c r="C295" s="483" t="s">
        <v>89</v>
      </c>
      <c r="D295" s="484">
        <v>27334.559999999998</v>
      </c>
      <c r="E295" s="484">
        <v>30050.563999999991</v>
      </c>
      <c r="F295" s="485">
        <v>57385.123999999996</v>
      </c>
      <c r="G295" s="244"/>
    </row>
    <row r="296" spans="1:7" s="62" customFormat="1" ht="13.5" customHeight="1" x14ac:dyDescent="0.2">
      <c r="A296" s="268">
        <v>2020</v>
      </c>
      <c r="B296" s="466" t="s">
        <v>40</v>
      </c>
      <c r="C296" s="466" t="s">
        <v>89</v>
      </c>
      <c r="D296" s="269">
        <v>27117.751</v>
      </c>
      <c r="E296" s="269">
        <v>30686.392500000009</v>
      </c>
      <c r="F296" s="270">
        <v>57804.143500000013</v>
      </c>
      <c r="G296" s="244"/>
    </row>
    <row r="297" spans="1:7" s="62" customFormat="1" ht="13.5" customHeight="1" x14ac:dyDescent="0.2">
      <c r="A297" s="482">
        <v>2020</v>
      </c>
      <c r="B297" s="483" t="s">
        <v>41</v>
      </c>
      <c r="C297" s="483" t="s">
        <v>89</v>
      </c>
      <c r="D297" s="484">
        <v>24556.995200000001</v>
      </c>
      <c r="E297" s="484">
        <v>29089.098999999987</v>
      </c>
      <c r="F297" s="485">
        <v>53646.094199999992</v>
      </c>
      <c r="G297" s="244"/>
    </row>
    <row r="298" spans="1:7" s="62" customFormat="1" ht="13.5" customHeight="1" x14ac:dyDescent="0.2">
      <c r="A298" s="268">
        <v>2020</v>
      </c>
      <c r="B298" s="466" t="s">
        <v>42</v>
      </c>
      <c r="C298" s="466" t="s">
        <v>89</v>
      </c>
      <c r="D298" s="269">
        <v>25743.015080000001</v>
      </c>
      <c r="E298" s="269">
        <v>30048.419500000004</v>
      </c>
      <c r="F298" s="270">
        <v>55791.434580000001</v>
      </c>
      <c r="G298" s="244"/>
    </row>
    <row r="299" spans="1:7" s="62" customFormat="1" ht="13.5" customHeight="1" x14ac:dyDescent="0.2">
      <c r="A299" s="482">
        <v>2021</v>
      </c>
      <c r="B299" s="483" t="s">
        <v>43</v>
      </c>
      <c r="C299" s="483" t="s">
        <v>89</v>
      </c>
      <c r="D299" s="484">
        <v>24382.381000000001</v>
      </c>
      <c r="E299" s="484">
        <v>28841.563999999995</v>
      </c>
      <c r="F299" s="485">
        <v>53223.945</v>
      </c>
      <c r="G299" s="244"/>
    </row>
    <row r="300" spans="1:7" s="62" customFormat="1" ht="13.5" customHeight="1" x14ac:dyDescent="0.2">
      <c r="A300" s="268">
        <v>2021</v>
      </c>
      <c r="B300" s="466" t="s">
        <v>44</v>
      </c>
      <c r="C300" s="466" t="s">
        <v>89</v>
      </c>
      <c r="D300" s="269">
        <v>28593.646999999997</v>
      </c>
      <c r="E300" s="269">
        <v>27133.067999999992</v>
      </c>
      <c r="F300" s="270">
        <v>55726.714999999989</v>
      </c>
      <c r="G300" s="244"/>
    </row>
    <row r="301" spans="1:7" s="62" customFormat="1" ht="13.5" customHeight="1" x14ac:dyDescent="0.2">
      <c r="A301" s="482">
        <v>2021</v>
      </c>
      <c r="B301" s="483" t="s">
        <v>45</v>
      </c>
      <c r="C301" s="483" t="s">
        <v>89</v>
      </c>
      <c r="D301" s="484">
        <v>33283.403420000002</v>
      </c>
      <c r="E301" s="484">
        <v>33205.75</v>
      </c>
      <c r="F301" s="485">
        <v>66489.153419999988</v>
      </c>
      <c r="G301" s="244"/>
    </row>
    <row r="302" spans="1:7" s="62" customFormat="1" ht="13.5" customHeight="1" x14ac:dyDescent="0.2">
      <c r="A302" s="268">
        <v>2021</v>
      </c>
      <c r="B302" s="466" t="s">
        <v>33</v>
      </c>
      <c r="C302" s="466" t="s">
        <v>89</v>
      </c>
      <c r="D302" s="269">
        <v>24761.104310000002</v>
      </c>
      <c r="E302" s="269">
        <v>27734.951500000003</v>
      </c>
      <c r="F302" s="270">
        <v>52496.055810000005</v>
      </c>
      <c r="G302" s="244"/>
    </row>
    <row r="303" spans="1:7" s="62" customFormat="1" ht="13.5" customHeight="1" x14ac:dyDescent="0.2">
      <c r="A303" s="482">
        <v>2021</v>
      </c>
      <c r="B303" s="483" t="s">
        <v>35</v>
      </c>
      <c r="C303" s="483" t="s">
        <v>89</v>
      </c>
      <c r="D303" s="484">
        <v>27821.46183</v>
      </c>
      <c r="E303" s="484">
        <v>28168.255999999994</v>
      </c>
      <c r="F303" s="485">
        <v>55989.717829999994</v>
      </c>
      <c r="G303" s="244"/>
    </row>
    <row r="304" spans="1:7" s="62" customFormat="1" ht="13.5" customHeight="1" x14ac:dyDescent="0.2">
      <c r="A304" s="268">
        <v>2021</v>
      </c>
      <c r="B304" s="466" t="s">
        <v>36</v>
      </c>
      <c r="C304" s="466" t="s">
        <v>89</v>
      </c>
      <c r="D304" s="269">
        <v>27947.30759389649</v>
      </c>
      <c r="E304" s="269">
        <v>27989.468999999997</v>
      </c>
      <c r="F304" s="270">
        <v>55936.776593896488</v>
      </c>
      <c r="G304" s="244"/>
    </row>
    <row r="305" spans="1:7" s="62" customFormat="1" ht="13.5" customHeight="1" x14ac:dyDescent="0.2">
      <c r="A305" s="482">
        <v>2021</v>
      </c>
      <c r="B305" s="483" t="s">
        <v>37</v>
      </c>
      <c r="C305" s="483" t="s">
        <v>89</v>
      </c>
      <c r="D305" s="484">
        <v>32436.696998779298</v>
      </c>
      <c r="E305" s="484">
        <v>28208.068993896479</v>
      </c>
      <c r="F305" s="485">
        <v>60644.765992675777</v>
      </c>
      <c r="G305" s="244"/>
    </row>
    <row r="306" spans="1:7" s="62" customFormat="1" ht="13.5" customHeight="1" x14ac:dyDescent="0.2">
      <c r="A306" s="268">
        <v>2021</v>
      </c>
      <c r="B306" s="466" t="s">
        <v>38</v>
      </c>
      <c r="C306" s="466" t="s">
        <v>89</v>
      </c>
      <c r="D306" s="269">
        <v>29321.609299999996</v>
      </c>
      <c r="E306" s="269">
        <v>27497.492000000006</v>
      </c>
      <c r="F306" s="270">
        <v>56819.101300000009</v>
      </c>
      <c r="G306" s="244"/>
    </row>
    <row r="307" spans="1:7" s="62" customFormat="1" ht="13.5" customHeight="1" x14ac:dyDescent="0.2">
      <c r="A307" s="482">
        <v>2009</v>
      </c>
      <c r="B307" s="483" t="s">
        <v>33</v>
      </c>
      <c r="C307" s="483" t="s">
        <v>132</v>
      </c>
      <c r="D307" s="484">
        <v>69312.03899999999</v>
      </c>
      <c r="E307" s="484">
        <v>57645.17</v>
      </c>
      <c r="F307" s="485">
        <v>126957.209</v>
      </c>
      <c r="G307" s="244"/>
    </row>
    <row r="308" spans="1:7" s="62" customFormat="1" ht="13.5" customHeight="1" x14ac:dyDescent="0.2">
      <c r="A308" s="268">
        <v>2009</v>
      </c>
      <c r="B308" s="466" t="s">
        <v>35</v>
      </c>
      <c r="C308" s="466" t="s">
        <v>132</v>
      </c>
      <c r="D308" s="269">
        <v>73620.420000000013</v>
      </c>
      <c r="E308" s="269">
        <v>63316.775000000001</v>
      </c>
      <c r="F308" s="270">
        <v>136937.19500000001</v>
      </c>
      <c r="G308" s="244"/>
    </row>
    <row r="309" spans="1:7" s="62" customFormat="1" ht="13.5" customHeight="1" x14ac:dyDescent="0.2">
      <c r="A309" s="482">
        <v>2009</v>
      </c>
      <c r="B309" s="483" t="s">
        <v>36</v>
      </c>
      <c r="C309" s="483" t="s">
        <v>132</v>
      </c>
      <c r="D309" s="484">
        <v>69179.37</v>
      </c>
      <c r="E309" s="484">
        <v>53791.887499999997</v>
      </c>
      <c r="F309" s="485">
        <v>122971.25749999999</v>
      </c>
      <c r="G309" s="244"/>
    </row>
    <row r="310" spans="1:7" s="62" customFormat="1" ht="13.5" customHeight="1" x14ac:dyDescent="0.2">
      <c r="A310" s="268">
        <v>2009</v>
      </c>
      <c r="B310" s="466" t="s">
        <v>37</v>
      </c>
      <c r="C310" s="466" t="s">
        <v>132</v>
      </c>
      <c r="D310" s="269">
        <v>76817.75</v>
      </c>
      <c r="E310" s="269">
        <v>62470.419999999991</v>
      </c>
      <c r="F310" s="270">
        <v>139288.16999999998</v>
      </c>
      <c r="G310" s="244"/>
    </row>
    <row r="311" spans="1:7" s="62" customFormat="1" ht="13.5" customHeight="1" x14ac:dyDescent="0.2">
      <c r="A311" s="482">
        <v>2009</v>
      </c>
      <c r="B311" s="483" t="s">
        <v>38</v>
      </c>
      <c r="C311" s="483" t="s">
        <v>132</v>
      </c>
      <c r="D311" s="484">
        <v>70816.092000000033</v>
      </c>
      <c r="E311" s="484">
        <v>63415.225000000006</v>
      </c>
      <c r="F311" s="485">
        <v>134231.31700000004</v>
      </c>
      <c r="G311" s="244"/>
    </row>
    <row r="312" spans="1:7" s="62" customFormat="1" ht="13.5" customHeight="1" x14ac:dyDescent="0.2">
      <c r="A312" s="268">
        <v>2009</v>
      </c>
      <c r="B312" s="466" t="s">
        <v>39</v>
      </c>
      <c r="C312" s="466" t="s">
        <v>132</v>
      </c>
      <c r="D312" s="269">
        <v>83359.984999999957</v>
      </c>
      <c r="E312" s="269">
        <v>65646.97</v>
      </c>
      <c r="F312" s="270">
        <v>149006.95499999996</v>
      </c>
      <c r="G312" s="244"/>
    </row>
    <row r="313" spans="1:7" s="62" customFormat="1" ht="13.5" customHeight="1" x14ac:dyDescent="0.2">
      <c r="A313" s="482">
        <v>2009</v>
      </c>
      <c r="B313" s="483" t="s">
        <v>40</v>
      </c>
      <c r="C313" s="483" t="s">
        <v>132</v>
      </c>
      <c r="D313" s="484">
        <v>73889.638999999996</v>
      </c>
      <c r="E313" s="484">
        <v>61990.6875</v>
      </c>
      <c r="F313" s="485">
        <v>135880.3265</v>
      </c>
      <c r="G313" s="244"/>
    </row>
    <row r="314" spans="1:7" s="62" customFormat="1" ht="13.5" customHeight="1" x14ac:dyDescent="0.2">
      <c r="A314" s="268">
        <v>2009</v>
      </c>
      <c r="B314" s="466" t="s">
        <v>41</v>
      </c>
      <c r="C314" s="466" t="s">
        <v>132</v>
      </c>
      <c r="D314" s="269">
        <v>70900.97</v>
      </c>
      <c r="E314" s="269">
        <v>58710.659999999996</v>
      </c>
      <c r="F314" s="270">
        <v>129611.62999999999</v>
      </c>
      <c r="G314" s="244"/>
    </row>
    <row r="315" spans="1:7" s="62" customFormat="1" ht="13.5" customHeight="1" x14ac:dyDescent="0.2">
      <c r="A315" s="482">
        <v>2009</v>
      </c>
      <c r="B315" s="483" t="s">
        <v>42</v>
      </c>
      <c r="C315" s="483" t="s">
        <v>132</v>
      </c>
      <c r="D315" s="484">
        <v>66576.430000000008</v>
      </c>
      <c r="E315" s="484">
        <v>55648.972499999996</v>
      </c>
      <c r="F315" s="485">
        <v>122225.40250000001</v>
      </c>
      <c r="G315" s="244"/>
    </row>
    <row r="316" spans="1:7" s="62" customFormat="1" ht="13.5" customHeight="1" x14ac:dyDescent="0.2">
      <c r="A316" s="268">
        <v>2010</v>
      </c>
      <c r="B316" s="466" t="s">
        <v>43</v>
      </c>
      <c r="C316" s="466" t="s">
        <v>132</v>
      </c>
      <c r="D316" s="269">
        <v>60271.109999999942</v>
      </c>
      <c r="E316" s="269">
        <v>50794.8675</v>
      </c>
      <c r="F316" s="270">
        <v>111065.97749999994</v>
      </c>
      <c r="G316" s="244"/>
    </row>
    <row r="317" spans="1:7" s="62" customFormat="1" ht="13.5" customHeight="1" x14ac:dyDescent="0.2">
      <c r="A317" s="482">
        <v>2010</v>
      </c>
      <c r="B317" s="483" t="s">
        <v>44</v>
      </c>
      <c r="C317" s="483" t="s">
        <v>132</v>
      </c>
      <c r="D317" s="484">
        <v>68362.149000000005</v>
      </c>
      <c r="E317" s="484">
        <v>67524.675000000003</v>
      </c>
      <c r="F317" s="485">
        <v>135886.82399999999</v>
      </c>
      <c r="G317" s="244"/>
    </row>
    <row r="318" spans="1:7" s="62" customFormat="1" ht="13.5" customHeight="1" x14ac:dyDescent="0.2">
      <c r="A318" s="268">
        <v>2010</v>
      </c>
      <c r="B318" s="466" t="s">
        <v>45</v>
      </c>
      <c r="C318" s="466" t="s">
        <v>132</v>
      </c>
      <c r="D318" s="269">
        <v>70958.51999999999</v>
      </c>
      <c r="E318" s="269">
        <v>58818.1175</v>
      </c>
      <c r="F318" s="270">
        <v>129776.63750000001</v>
      </c>
      <c r="G318" s="244"/>
    </row>
    <row r="319" spans="1:7" s="62" customFormat="1" ht="13.5" customHeight="1" x14ac:dyDescent="0.2">
      <c r="A319" s="482">
        <v>2010</v>
      </c>
      <c r="B319" s="483" t="s">
        <v>33</v>
      </c>
      <c r="C319" s="483" t="s">
        <v>132</v>
      </c>
      <c r="D319" s="484">
        <v>62306.77</v>
      </c>
      <c r="E319" s="484">
        <v>54402.0625</v>
      </c>
      <c r="F319" s="485">
        <v>116708.83249999999</v>
      </c>
      <c r="G319" s="244"/>
    </row>
    <row r="320" spans="1:7" s="62" customFormat="1" ht="13.5" customHeight="1" x14ac:dyDescent="0.2">
      <c r="A320" s="268">
        <v>2010</v>
      </c>
      <c r="B320" s="466" t="s">
        <v>35</v>
      </c>
      <c r="C320" s="466" t="s">
        <v>132</v>
      </c>
      <c r="D320" s="269">
        <v>70566.939999999988</v>
      </c>
      <c r="E320" s="269">
        <v>59393.72</v>
      </c>
      <c r="F320" s="270">
        <v>129960.66</v>
      </c>
      <c r="G320" s="244"/>
    </row>
    <row r="321" spans="1:7" s="62" customFormat="1" ht="13.5" customHeight="1" x14ac:dyDescent="0.2">
      <c r="A321" s="482">
        <v>2010</v>
      </c>
      <c r="B321" s="483" t="s">
        <v>36</v>
      </c>
      <c r="C321" s="483" t="s">
        <v>132</v>
      </c>
      <c r="D321" s="484">
        <v>72811.040000000008</v>
      </c>
      <c r="E321" s="484">
        <v>60092.294999999998</v>
      </c>
      <c r="F321" s="485">
        <v>132903.33500000002</v>
      </c>
      <c r="G321" s="244"/>
    </row>
    <row r="322" spans="1:7" s="62" customFormat="1" ht="13.5" customHeight="1" x14ac:dyDescent="0.2">
      <c r="A322" s="268">
        <v>2010</v>
      </c>
      <c r="B322" s="466" t="s">
        <v>37</v>
      </c>
      <c r="C322" s="466" t="s">
        <v>132</v>
      </c>
      <c r="D322" s="269">
        <v>77488.63</v>
      </c>
      <c r="E322" s="269">
        <v>67923.37</v>
      </c>
      <c r="F322" s="270">
        <v>145412</v>
      </c>
      <c r="G322" s="244"/>
    </row>
    <row r="323" spans="1:7" s="62" customFormat="1" ht="13.5" customHeight="1" x14ac:dyDescent="0.2">
      <c r="A323" s="482">
        <v>2010</v>
      </c>
      <c r="B323" s="483" t="s">
        <v>38</v>
      </c>
      <c r="C323" s="483" t="s">
        <v>132</v>
      </c>
      <c r="D323" s="484">
        <v>76543.19</v>
      </c>
      <c r="E323" s="484">
        <v>62031.982499999998</v>
      </c>
      <c r="F323" s="485">
        <v>138575.17250000002</v>
      </c>
      <c r="G323" s="244"/>
    </row>
    <row r="324" spans="1:7" s="62" customFormat="1" ht="13.5" customHeight="1" x14ac:dyDescent="0.2">
      <c r="A324" s="268">
        <v>2010</v>
      </c>
      <c r="B324" s="466" t="s">
        <v>39</v>
      </c>
      <c r="C324" s="466" t="s">
        <v>132</v>
      </c>
      <c r="D324" s="269">
        <v>80159.794999999998</v>
      </c>
      <c r="E324" s="269">
        <v>65806.885000000009</v>
      </c>
      <c r="F324" s="270">
        <v>145966.68</v>
      </c>
      <c r="G324" s="244"/>
    </row>
    <row r="325" spans="1:7" s="62" customFormat="1" ht="13.5" customHeight="1" x14ac:dyDescent="0.2">
      <c r="A325" s="482">
        <v>2010</v>
      </c>
      <c r="B325" s="483" t="s">
        <v>40</v>
      </c>
      <c r="C325" s="483" t="s">
        <v>132</v>
      </c>
      <c r="D325" s="484">
        <v>80836.41</v>
      </c>
      <c r="E325" s="484">
        <v>68485.277499999997</v>
      </c>
      <c r="F325" s="485">
        <v>149321.6875</v>
      </c>
      <c r="G325" s="244"/>
    </row>
    <row r="326" spans="1:7" s="62" customFormat="1" ht="13.5" customHeight="1" x14ac:dyDescent="0.2">
      <c r="A326" s="268">
        <v>2010</v>
      </c>
      <c r="B326" s="466" t="s">
        <v>41</v>
      </c>
      <c r="C326" s="466" t="s">
        <v>132</v>
      </c>
      <c r="D326" s="269">
        <v>76708.399999999994</v>
      </c>
      <c r="E326" s="269">
        <v>67805.862499999988</v>
      </c>
      <c r="F326" s="270">
        <v>144514.26250000001</v>
      </c>
      <c r="G326" s="244"/>
    </row>
    <row r="327" spans="1:7" s="62" customFormat="1" ht="13.5" customHeight="1" x14ac:dyDescent="0.2">
      <c r="A327" s="482">
        <v>2010</v>
      </c>
      <c r="B327" s="483" t="s">
        <v>42</v>
      </c>
      <c r="C327" s="483" t="s">
        <v>132</v>
      </c>
      <c r="D327" s="484">
        <v>65817.406000000003</v>
      </c>
      <c r="E327" s="484">
        <v>61483.702499999999</v>
      </c>
      <c r="F327" s="485">
        <v>127301.1085</v>
      </c>
      <c r="G327" s="244"/>
    </row>
    <row r="328" spans="1:7" s="62" customFormat="1" ht="13.5" customHeight="1" x14ac:dyDescent="0.2">
      <c r="A328" s="268">
        <v>2011</v>
      </c>
      <c r="B328" s="466" t="s">
        <v>43</v>
      </c>
      <c r="C328" s="466" t="s">
        <v>132</v>
      </c>
      <c r="D328" s="269">
        <v>71181.351999999984</v>
      </c>
      <c r="E328" s="269">
        <v>57308.202499999999</v>
      </c>
      <c r="F328" s="270">
        <v>128489.5545</v>
      </c>
      <c r="G328" s="244"/>
    </row>
    <row r="329" spans="1:7" s="62" customFormat="1" ht="13.5" customHeight="1" x14ac:dyDescent="0.2">
      <c r="A329" s="482">
        <v>2011</v>
      </c>
      <c r="B329" s="483" t="s">
        <v>44</v>
      </c>
      <c r="C329" s="483" t="s">
        <v>132</v>
      </c>
      <c r="D329" s="484">
        <v>77657.320000000007</v>
      </c>
      <c r="E329" s="484">
        <v>54244.052500000005</v>
      </c>
      <c r="F329" s="485">
        <v>131901.3725</v>
      </c>
      <c r="G329" s="244"/>
    </row>
    <row r="330" spans="1:7" s="62" customFormat="1" ht="13.5" customHeight="1" x14ac:dyDescent="0.2">
      <c r="A330" s="268">
        <v>2011</v>
      </c>
      <c r="B330" s="466" t="s">
        <v>45</v>
      </c>
      <c r="C330" s="466" t="s">
        <v>132</v>
      </c>
      <c r="D330" s="269">
        <v>86325.450000000012</v>
      </c>
      <c r="E330" s="269">
        <v>65766.087499999994</v>
      </c>
      <c r="F330" s="270">
        <v>152091.53749999998</v>
      </c>
      <c r="G330" s="244"/>
    </row>
    <row r="331" spans="1:7" s="62" customFormat="1" ht="13.5" customHeight="1" x14ac:dyDescent="0.2">
      <c r="A331" s="482">
        <v>2011</v>
      </c>
      <c r="B331" s="483" t="s">
        <v>33</v>
      </c>
      <c r="C331" s="483" t="s">
        <v>132</v>
      </c>
      <c r="D331" s="484">
        <v>78172.67</v>
      </c>
      <c r="E331" s="484">
        <v>58118.807500000003</v>
      </c>
      <c r="F331" s="485">
        <v>136291.47750000001</v>
      </c>
      <c r="G331" s="244"/>
    </row>
    <row r="332" spans="1:7" s="62" customFormat="1" ht="13.5" customHeight="1" x14ac:dyDescent="0.2">
      <c r="A332" s="268">
        <v>2011</v>
      </c>
      <c r="B332" s="466" t="s">
        <v>35</v>
      </c>
      <c r="C332" s="466" t="s">
        <v>132</v>
      </c>
      <c r="D332" s="269">
        <v>89380.87999999999</v>
      </c>
      <c r="E332" s="269">
        <v>64086.612500000003</v>
      </c>
      <c r="F332" s="270">
        <v>153467.49249999999</v>
      </c>
      <c r="G332" s="244"/>
    </row>
    <row r="333" spans="1:7" s="62" customFormat="1" ht="13.5" customHeight="1" x14ac:dyDescent="0.2">
      <c r="A333" s="482">
        <v>2011</v>
      </c>
      <c r="B333" s="483" t="s">
        <v>36</v>
      </c>
      <c r="C333" s="483" t="s">
        <v>132</v>
      </c>
      <c r="D333" s="484">
        <v>89245.14</v>
      </c>
      <c r="E333" s="484">
        <v>59476.157500000001</v>
      </c>
      <c r="F333" s="485">
        <v>148721.29750000002</v>
      </c>
      <c r="G333" s="244"/>
    </row>
    <row r="334" spans="1:7" s="62" customFormat="1" ht="13.5" customHeight="1" x14ac:dyDescent="0.2">
      <c r="A334" s="268">
        <v>2011</v>
      </c>
      <c r="B334" s="466" t="s">
        <v>37</v>
      </c>
      <c r="C334" s="466" t="s">
        <v>132</v>
      </c>
      <c r="D334" s="269">
        <v>94906.37999999999</v>
      </c>
      <c r="E334" s="269">
        <v>64456.280000000006</v>
      </c>
      <c r="F334" s="270">
        <v>159362.65999999997</v>
      </c>
      <c r="G334" s="244"/>
    </row>
    <row r="335" spans="1:7" s="62" customFormat="1" ht="13.5" customHeight="1" x14ac:dyDescent="0.2">
      <c r="A335" s="482">
        <v>2011</v>
      </c>
      <c r="B335" s="483" t="s">
        <v>38</v>
      </c>
      <c r="C335" s="483" t="s">
        <v>132</v>
      </c>
      <c r="D335" s="484">
        <v>99555.67</v>
      </c>
      <c r="E335" s="484">
        <v>71781.94</v>
      </c>
      <c r="F335" s="485">
        <v>171337.61000000002</v>
      </c>
      <c r="G335" s="244"/>
    </row>
    <row r="336" spans="1:7" s="62" customFormat="1" ht="13.5" customHeight="1" x14ac:dyDescent="0.2">
      <c r="A336" s="268">
        <v>2011</v>
      </c>
      <c r="B336" s="466" t="s">
        <v>39</v>
      </c>
      <c r="C336" s="466" t="s">
        <v>132</v>
      </c>
      <c r="D336" s="269">
        <v>96781.530000000028</v>
      </c>
      <c r="E336" s="269">
        <v>68649.002500000002</v>
      </c>
      <c r="F336" s="270">
        <v>165430.53250000003</v>
      </c>
      <c r="G336" s="244"/>
    </row>
    <row r="337" spans="1:7" s="62" customFormat="1" ht="13.5" customHeight="1" x14ac:dyDescent="0.2">
      <c r="A337" s="482">
        <v>2011</v>
      </c>
      <c r="B337" s="483" t="s">
        <v>40</v>
      </c>
      <c r="C337" s="483" t="s">
        <v>132</v>
      </c>
      <c r="D337" s="484">
        <v>90601.879999999961</v>
      </c>
      <c r="E337" s="484">
        <v>64326.239999999998</v>
      </c>
      <c r="F337" s="485">
        <v>154928.11999999994</v>
      </c>
      <c r="G337" s="244"/>
    </row>
    <row r="338" spans="1:7" s="62" customFormat="1" ht="13.5" customHeight="1" x14ac:dyDescent="0.2">
      <c r="A338" s="268">
        <v>2011</v>
      </c>
      <c r="B338" s="466" t="s">
        <v>41</v>
      </c>
      <c r="C338" s="466" t="s">
        <v>132</v>
      </c>
      <c r="D338" s="269">
        <v>77573.453999999969</v>
      </c>
      <c r="E338" s="269">
        <v>62472.092499999999</v>
      </c>
      <c r="F338" s="270">
        <v>140045.5465</v>
      </c>
      <c r="G338" s="244"/>
    </row>
    <row r="339" spans="1:7" s="62" customFormat="1" ht="13.5" customHeight="1" x14ac:dyDescent="0.2">
      <c r="A339" s="482">
        <v>2011</v>
      </c>
      <c r="B339" s="483" t="s">
        <v>42</v>
      </c>
      <c r="C339" s="483" t="s">
        <v>132</v>
      </c>
      <c r="D339" s="484">
        <v>76915.362000000023</v>
      </c>
      <c r="E339" s="484">
        <v>61135.282499999987</v>
      </c>
      <c r="F339" s="485">
        <v>138050.64449999999</v>
      </c>
      <c r="G339" s="244"/>
    </row>
    <row r="340" spans="1:7" s="62" customFormat="1" ht="13.5" customHeight="1" x14ac:dyDescent="0.2">
      <c r="A340" s="268">
        <v>2012</v>
      </c>
      <c r="B340" s="466" t="s">
        <v>43</v>
      </c>
      <c r="C340" s="466" t="s">
        <v>132</v>
      </c>
      <c r="D340" s="269">
        <v>75864.670000000042</v>
      </c>
      <c r="E340" s="269">
        <v>59507.42</v>
      </c>
      <c r="F340" s="270">
        <v>135372.09000000003</v>
      </c>
      <c r="G340" s="244"/>
    </row>
    <row r="341" spans="1:7" s="62" customFormat="1" ht="13.5" customHeight="1" x14ac:dyDescent="0.2">
      <c r="A341" s="482">
        <v>2012</v>
      </c>
      <c r="B341" s="483" t="s">
        <v>44</v>
      </c>
      <c r="C341" s="483" t="s">
        <v>132</v>
      </c>
      <c r="D341" s="484">
        <v>81273.289999999979</v>
      </c>
      <c r="E341" s="484">
        <v>55816.757499999992</v>
      </c>
      <c r="F341" s="485">
        <v>137090.04749999996</v>
      </c>
      <c r="G341" s="244"/>
    </row>
    <row r="342" spans="1:7" s="62" customFormat="1" ht="13.5" customHeight="1" x14ac:dyDescent="0.2">
      <c r="A342" s="268">
        <v>2012</v>
      </c>
      <c r="B342" s="466" t="s">
        <v>45</v>
      </c>
      <c r="C342" s="466" t="s">
        <v>132</v>
      </c>
      <c r="D342" s="269">
        <v>86236.420000000056</v>
      </c>
      <c r="E342" s="269">
        <v>61140.792499999989</v>
      </c>
      <c r="F342" s="270">
        <v>147377.21250000002</v>
      </c>
      <c r="G342" s="244"/>
    </row>
    <row r="343" spans="1:7" s="62" customFormat="1" ht="13.5" customHeight="1" x14ac:dyDescent="0.2">
      <c r="A343" s="482">
        <v>2012</v>
      </c>
      <c r="B343" s="483" t="s">
        <v>33</v>
      </c>
      <c r="C343" s="483" t="s">
        <v>132</v>
      </c>
      <c r="D343" s="484">
        <v>72028.599999999977</v>
      </c>
      <c r="E343" s="484">
        <v>52744.877499999988</v>
      </c>
      <c r="F343" s="485">
        <v>124773.47749999998</v>
      </c>
      <c r="G343" s="244"/>
    </row>
    <row r="344" spans="1:7" s="62" customFormat="1" ht="13.5" customHeight="1" x14ac:dyDescent="0.2">
      <c r="A344" s="268">
        <v>2012</v>
      </c>
      <c r="B344" s="466" t="s">
        <v>35</v>
      </c>
      <c r="C344" s="466" t="s">
        <v>132</v>
      </c>
      <c r="D344" s="269">
        <v>87314.860000000015</v>
      </c>
      <c r="E344" s="269">
        <v>62262.762500000004</v>
      </c>
      <c r="F344" s="270">
        <v>149577.6225</v>
      </c>
      <c r="G344" s="244"/>
    </row>
    <row r="345" spans="1:7" s="62" customFormat="1" ht="13.5" customHeight="1" x14ac:dyDescent="0.2">
      <c r="A345" s="482">
        <v>2012</v>
      </c>
      <c r="B345" s="483" t="s">
        <v>36</v>
      </c>
      <c r="C345" s="483" t="s">
        <v>132</v>
      </c>
      <c r="D345" s="484">
        <v>77961.169999999984</v>
      </c>
      <c r="E345" s="484">
        <v>57169.072499999995</v>
      </c>
      <c r="F345" s="485">
        <v>135130.24249999999</v>
      </c>
      <c r="G345" s="244"/>
    </row>
    <row r="346" spans="1:7" s="62" customFormat="1" ht="13.5" customHeight="1" x14ac:dyDescent="0.2">
      <c r="A346" s="268">
        <v>2012</v>
      </c>
      <c r="B346" s="466" t="s">
        <v>37</v>
      </c>
      <c r="C346" s="466" t="s">
        <v>132</v>
      </c>
      <c r="D346" s="269">
        <v>75327.699999999953</v>
      </c>
      <c r="E346" s="269">
        <v>61290.42750000002</v>
      </c>
      <c r="F346" s="270">
        <v>136618.12749999997</v>
      </c>
      <c r="G346" s="244"/>
    </row>
    <row r="347" spans="1:7" s="62" customFormat="1" ht="13.5" customHeight="1" x14ac:dyDescent="0.2">
      <c r="A347" s="482">
        <v>2012</v>
      </c>
      <c r="B347" s="483" t="s">
        <v>38</v>
      </c>
      <c r="C347" s="483" t="s">
        <v>132</v>
      </c>
      <c r="D347" s="484">
        <v>77039.515999999974</v>
      </c>
      <c r="E347" s="484">
        <v>65224.344999999994</v>
      </c>
      <c r="F347" s="485">
        <v>142263.86099999998</v>
      </c>
      <c r="G347" s="244"/>
    </row>
    <row r="348" spans="1:7" s="62" customFormat="1" ht="13.5" customHeight="1" x14ac:dyDescent="0.2">
      <c r="A348" s="268">
        <v>2012</v>
      </c>
      <c r="B348" s="466" t="s">
        <v>39</v>
      </c>
      <c r="C348" s="466" t="s">
        <v>132</v>
      </c>
      <c r="D348" s="269">
        <v>73352.189999999944</v>
      </c>
      <c r="E348" s="269">
        <v>55910.777500000011</v>
      </c>
      <c r="F348" s="270">
        <v>129262.96749999996</v>
      </c>
      <c r="G348" s="244"/>
    </row>
    <row r="349" spans="1:7" s="62" customFormat="1" ht="13.5" customHeight="1" x14ac:dyDescent="0.2">
      <c r="A349" s="482">
        <v>2012</v>
      </c>
      <c r="B349" s="483" t="s">
        <v>40</v>
      </c>
      <c r="C349" s="483" t="s">
        <v>132</v>
      </c>
      <c r="D349" s="484">
        <v>70512.928000000014</v>
      </c>
      <c r="E349" s="484">
        <v>62244.748000000007</v>
      </c>
      <c r="F349" s="485">
        <v>132757.67600000001</v>
      </c>
      <c r="G349" s="244"/>
    </row>
    <row r="350" spans="1:7" s="62" customFormat="1" ht="13.5" customHeight="1" x14ac:dyDescent="0.2">
      <c r="A350" s="268">
        <v>2012</v>
      </c>
      <c r="B350" s="466" t="s">
        <v>41</v>
      </c>
      <c r="C350" s="466" t="s">
        <v>132</v>
      </c>
      <c r="D350" s="269">
        <v>72997.719999999914</v>
      </c>
      <c r="E350" s="269">
        <v>61878.417499999996</v>
      </c>
      <c r="F350" s="270">
        <v>134876.13749999992</v>
      </c>
      <c r="G350" s="244"/>
    </row>
    <row r="351" spans="1:7" s="62" customFormat="1" ht="13.5" customHeight="1" x14ac:dyDescent="0.2">
      <c r="A351" s="482">
        <v>2012</v>
      </c>
      <c r="B351" s="483" t="s">
        <v>42</v>
      </c>
      <c r="C351" s="483" t="s">
        <v>132</v>
      </c>
      <c r="D351" s="484">
        <v>57884.852999999974</v>
      </c>
      <c r="E351" s="484">
        <v>55741.362500000003</v>
      </c>
      <c r="F351" s="485">
        <v>113626.21549999996</v>
      </c>
      <c r="G351" s="244"/>
    </row>
    <row r="352" spans="1:7" s="62" customFormat="1" ht="13.5" customHeight="1" x14ac:dyDescent="0.2">
      <c r="A352" s="268">
        <v>2013</v>
      </c>
      <c r="B352" s="466" t="s">
        <v>43</v>
      </c>
      <c r="C352" s="466" t="s">
        <v>132</v>
      </c>
      <c r="D352" s="269">
        <v>58799.429000000011</v>
      </c>
      <c r="E352" s="269">
        <v>49681.8125</v>
      </c>
      <c r="F352" s="270">
        <v>108481.2415</v>
      </c>
      <c r="G352" s="244"/>
    </row>
    <row r="353" spans="1:7" s="62" customFormat="1" ht="13.5" customHeight="1" x14ac:dyDescent="0.2">
      <c r="A353" s="482">
        <v>2013</v>
      </c>
      <c r="B353" s="483" t="s">
        <v>44</v>
      </c>
      <c r="C353" s="483" t="s">
        <v>132</v>
      </c>
      <c r="D353" s="484">
        <v>61209.440000000031</v>
      </c>
      <c r="E353" s="484">
        <v>55556.612500000003</v>
      </c>
      <c r="F353" s="485">
        <v>116766.05250000003</v>
      </c>
      <c r="G353" s="244"/>
    </row>
    <row r="354" spans="1:7" s="62" customFormat="1" ht="13.5" customHeight="1" x14ac:dyDescent="0.2">
      <c r="A354" s="268">
        <v>2013</v>
      </c>
      <c r="B354" s="466" t="s">
        <v>45</v>
      </c>
      <c r="C354" s="466" t="s">
        <v>132</v>
      </c>
      <c r="D354" s="269">
        <v>59789.529999999992</v>
      </c>
      <c r="E354" s="269">
        <v>48956.632500000014</v>
      </c>
      <c r="F354" s="270">
        <v>108746.16250000001</v>
      </c>
      <c r="G354" s="244"/>
    </row>
    <row r="355" spans="1:7" s="62" customFormat="1" ht="13.5" customHeight="1" x14ac:dyDescent="0.2">
      <c r="A355" s="482">
        <v>2013</v>
      </c>
      <c r="B355" s="483" t="s">
        <v>33</v>
      </c>
      <c r="C355" s="483" t="s">
        <v>132</v>
      </c>
      <c r="D355" s="484">
        <v>67762.589999999967</v>
      </c>
      <c r="E355" s="484">
        <v>64233.964500000009</v>
      </c>
      <c r="F355" s="485">
        <v>131996.55449999997</v>
      </c>
      <c r="G355" s="244"/>
    </row>
    <row r="356" spans="1:7" s="62" customFormat="1" ht="13.5" customHeight="1" x14ac:dyDescent="0.2">
      <c r="A356" s="268">
        <v>2013</v>
      </c>
      <c r="B356" s="466" t="s">
        <v>35</v>
      </c>
      <c r="C356" s="466" t="s">
        <v>132</v>
      </c>
      <c r="D356" s="269">
        <v>68245.62000000001</v>
      </c>
      <c r="E356" s="269">
        <v>56497.837500000009</v>
      </c>
      <c r="F356" s="270">
        <v>124743.45750000003</v>
      </c>
      <c r="G356" s="244"/>
    </row>
    <row r="357" spans="1:7" s="62" customFormat="1" ht="13.5" customHeight="1" x14ac:dyDescent="0.2">
      <c r="A357" s="482">
        <v>2013</v>
      </c>
      <c r="B357" s="483" t="s">
        <v>36</v>
      </c>
      <c r="C357" s="483" t="s">
        <v>132</v>
      </c>
      <c r="D357" s="484">
        <v>69285.78899999999</v>
      </c>
      <c r="E357" s="484">
        <v>55746.805000000008</v>
      </c>
      <c r="F357" s="485">
        <v>125032.59400000001</v>
      </c>
      <c r="G357" s="244"/>
    </row>
    <row r="358" spans="1:7" s="62" customFormat="1" ht="13.5" customHeight="1" x14ac:dyDescent="0.2">
      <c r="A358" s="268">
        <v>2013</v>
      </c>
      <c r="B358" s="466" t="s">
        <v>37</v>
      </c>
      <c r="C358" s="466" t="s">
        <v>132</v>
      </c>
      <c r="D358" s="269">
        <v>77864.589999999967</v>
      </c>
      <c r="E358" s="269">
        <v>60024.785000000003</v>
      </c>
      <c r="F358" s="270">
        <v>137889.37499999997</v>
      </c>
      <c r="G358" s="244"/>
    </row>
    <row r="359" spans="1:7" s="62" customFormat="1" ht="13.5" customHeight="1" x14ac:dyDescent="0.2">
      <c r="A359" s="482">
        <v>2013</v>
      </c>
      <c r="B359" s="483" t="s">
        <v>38</v>
      </c>
      <c r="C359" s="483" t="s">
        <v>132</v>
      </c>
      <c r="D359" s="484">
        <v>70235.920000000042</v>
      </c>
      <c r="E359" s="484">
        <v>57988.069499999998</v>
      </c>
      <c r="F359" s="485">
        <v>128223.98950000003</v>
      </c>
      <c r="G359" s="244"/>
    </row>
    <row r="360" spans="1:7" s="62" customFormat="1" ht="13.5" customHeight="1" x14ac:dyDescent="0.2">
      <c r="A360" s="268">
        <v>2013</v>
      </c>
      <c r="B360" s="466" t="s">
        <v>39</v>
      </c>
      <c r="C360" s="466" t="s">
        <v>132</v>
      </c>
      <c r="D360" s="269">
        <v>77591.420000000013</v>
      </c>
      <c r="E360" s="269">
        <v>56055.764500000012</v>
      </c>
      <c r="F360" s="270">
        <v>133647.18450000003</v>
      </c>
      <c r="G360" s="244"/>
    </row>
    <row r="361" spans="1:7" s="62" customFormat="1" ht="13.5" customHeight="1" x14ac:dyDescent="0.2">
      <c r="A361" s="482">
        <v>2013</v>
      </c>
      <c r="B361" s="483" t="s">
        <v>40</v>
      </c>
      <c r="C361" s="483" t="s">
        <v>132</v>
      </c>
      <c r="D361" s="484">
        <v>75301.969999999987</v>
      </c>
      <c r="E361" s="484">
        <v>61695.532000000007</v>
      </c>
      <c r="F361" s="485">
        <v>136997.50199999998</v>
      </c>
      <c r="G361" s="244"/>
    </row>
    <row r="362" spans="1:7" s="62" customFormat="1" ht="13.5" customHeight="1" x14ac:dyDescent="0.2">
      <c r="A362" s="268">
        <v>2013</v>
      </c>
      <c r="B362" s="466" t="s">
        <v>41</v>
      </c>
      <c r="C362" s="466" t="s">
        <v>132</v>
      </c>
      <c r="D362" s="269">
        <v>67424.649999999994</v>
      </c>
      <c r="E362" s="269">
        <v>54765.075000000004</v>
      </c>
      <c r="F362" s="270">
        <v>122189.72500000001</v>
      </c>
      <c r="G362" s="244"/>
    </row>
    <row r="363" spans="1:7" s="62" customFormat="1" ht="13.5" customHeight="1" x14ac:dyDescent="0.2">
      <c r="A363" s="482">
        <v>2013</v>
      </c>
      <c r="B363" s="483" t="s">
        <v>42</v>
      </c>
      <c r="C363" s="483" t="s">
        <v>132</v>
      </c>
      <c r="D363" s="484">
        <v>62689.920000000013</v>
      </c>
      <c r="E363" s="484">
        <v>52931.593999999997</v>
      </c>
      <c r="F363" s="485">
        <v>115621.51400000002</v>
      </c>
      <c r="G363" s="244"/>
    </row>
    <row r="364" spans="1:7" s="62" customFormat="1" ht="13.5" customHeight="1" x14ac:dyDescent="0.2">
      <c r="A364" s="268">
        <v>2014</v>
      </c>
      <c r="B364" s="466" t="s">
        <v>43</v>
      </c>
      <c r="C364" s="466" t="s">
        <v>132</v>
      </c>
      <c r="D364" s="269">
        <v>60136.739999999991</v>
      </c>
      <c r="E364" s="269">
        <v>49114.345500000003</v>
      </c>
      <c r="F364" s="270">
        <v>109251.0855</v>
      </c>
      <c r="G364" s="244"/>
    </row>
    <row r="365" spans="1:7" s="62" customFormat="1" ht="13.5" customHeight="1" x14ac:dyDescent="0.2">
      <c r="A365" s="482">
        <v>2014</v>
      </c>
      <c r="B365" s="483" t="s">
        <v>44</v>
      </c>
      <c r="C365" s="483" t="s">
        <v>132</v>
      </c>
      <c r="D365" s="484">
        <v>66553.920000000042</v>
      </c>
      <c r="E365" s="484">
        <v>52119.0075</v>
      </c>
      <c r="F365" s="485">
        <v>118672.92750000005</v>
      </c>
      <c r="G365" s="244"/>
    </row>
    <row r="366" spans="1:7" s="62" customFormat="1" ht="13.5" customHeight="1" x14ac:dyDescent="0.2">
      <c r="A366" s="268">
        <v>2014</v>
      </c>
      <c r="B366" s="466" t="s">
        <v>45</v>
      </c>
      <c r="C366" s="466" t="s">
        <v>132</v>
      </c>
      <c r="D366" s="269">
        <v>73707.844000000041</v>
      </c>
      <c r="E366" s="269">
        <v>57450.110000000008</v>
      </c>
      <c r="F366" s="270">
        <v>131157.95400000003</v>
      </c>
      <c r="G366" s="244"/>
    </row>
    <row r="367" spans="1:7" s="62" customFormat="1" ht="13.5" customHeight="1" x14ac:dyDescent="0.2">
      <c r="A367" s="482">
        <v>2014</v>
      </c>
      <c r="B367" s="483" t="s">
        <v>33</v>
      </c>
      <c r="C367" s="483" t="s">
        <v>132</v>
      </c>
      <c r="D367" s="484">
        <v>74248.33</v>
      </c>
      <c r="E367" s="484">
        <v>52511.825000000012</v>
      </c>
      <c r="F367" s="485">
        <v>126760.15500000003</v>
      </c>
      <c r="G367" s="244"/>
    </row>
    <row r="368" spans="1:7" s="62" customFormat="1" ht="13.5" customHeight="1" x14ac:dyDescent="0.2">
      <c r="A368" s="268">
        <v>2014</v>
      </c>
      <c r="B368" s="466" t="s">
        <v>35</v>
      </c>
      <c r="C368" s="466" t="s">
        <v>132</v>
      </c>
      <c r="D368" s="269">
        <v>82155.23000000001</v>
      </c>
      <c r="E368" s="269">
        <v>60647.565500000012</v>
      </c>
      <c r="F368" s="270">
        <v>142802.79550000001</v>
      </c>
      <c r="G368" s="244"/>
    </row>
    <row r="369" spans="1:7" s="62" customFormat="1" ht="13.5" customHeight="1" x14ac:dyDescent="0.2">
      <c r="A369" s="482">
        <v>2014</v>
      </c>
      <c r="B369" s="483" t="s">
        <v>36</v>
      </c>
      <c r="C369" s="483" t="s">
        <v>132</v>
      </c>
      <c r="D369" s="484">
        <v>65829.760000000009</v>
      </c>
      <c r="E369" s="484">
        <v>50134.110000000015</v>
      </c>
      <c r="F369" s="485">
        <v>115963.87000000002</v>
      </c>
      <c r="G369" s="244"/>
    </row>
    <row r="370" spans="1:7" s="62" customFormat="1" ht="13.5" customHeight="1" x14ac:dyDescent="0.2">
      <c r="A370" s="268">
        <v>2014</v>
      </c>
      <c r="B370" s="466" t="s">
        <v>37</v>
      </c>
      <c r="C370" s="466" t="s">
        <v>132</v>
      </c>
      <c r="D370" s="269">
        <v>82742.11</v>
      </c>
      <c r="E370" s="269">
        <v>55309.4355</v>
      </c>
      <c r="F370" s="270">
        <v>138051.54550000001</v>
      </c>
      <c r="G370" s="244"/>
    </row>
    <row r="371" spans="1:7" s="62" customFormat="1" ht="13.5" customHeight="1" x14ac:dyDescent="0.2">
      <c r="A371" s="482">
        <v>2014</v>
      </c>
      <c r="B371" s="483" t="s">
        <v>38</v>
      </c>
      <c r="C371" s="483" t="s">
        <v>132</v>
      </c>
      <c r="D371" s="484">
        <v>77459.258999999991</v>
      </c>
      <c r="E371" s="484">
        <v>52371.155000000006</v>
      </c>
      <c r="F371" s="485">
        <v>129830.41400000002</v>
      </c>
      <c r="G371" s="244"/>
    </row>
    <row r="372" spans="1:7" s="62" customFormat="1" ht="13.5" customHeight="1" x14ac:dyDescent="0.2">
      <c r="A372" s="268">
        <v>2014</v>
      </c>
      <c r="B372" s="466" t="s">
        <v>39</v>
      </c>
      <c r="C372" s="466" t="s">
        <v>132</v>
      </c>
      <c r="D372" s="269">
        <v>84284.45</v>
      </c>
      <c r="E372" s="269">
        <v>54565.320500000002</v>
      </c>
      <c r="F372" s="270">
        <v>138849.77050000001</v>
      </c>
      <c r="G372" s="244"/>
    </row>
    <row r="373" spans="1:7" s="62" customFormat="1" ht="13.5" customHeight="1" x14ac:dyDescent="0.2">
      <c r="A373" s="482">
        <v>2014</v>
      </c>
      <c r="B373" s="483" t="s">
        <v>40</v>
      </c>
      <c r="C373" s="483" t="s">
        <v>132</v>
      </c>
      <c r="D373" s="484">
        <v>89243.629999999976</v>
      </c>
      <c r="E373" s="484">
        <v>57489.600000000006</v>
      </c>
      <c r="F373" s="485">
        <v>146733.22999999998</v>
      </c>
      <c r="G373" s="244"/>
    </row>
    <row r="374" spans="1:7" s="62" customFormat="1" ht="13.5" customHeight="1" x14ac:dyDescent="0.2">
      <c r="A374" s="268">
        <v>2014</v>
      </c>
      <c r="B374" s="466" t="s">
        <v>41</v>
      </c>
      <c r="C374" s="466" t="s">
        <v>132</v>
      </c>
      <c r="D374" s="269">
        <v>78938.160000000033</v>
      </c>
      <c r="E374" s="269">
        <v>56762.374500000013</v>
      </c>
      <c r="F374" s="270">
        <v>135700.53450000004</v>
      </c>
      <c r="G374" s="244"/>
    </row>
    <row r="375" spans="1:7" s="62" customFormat="1" ht="13.5" customHeight="1" x14ac:dyDescent="0.2">
      <c r="A375" s="482">
        <v>2014</v>
      </c>
      <c r="B375" s="483" t="s">
        <v>42</v>
      </c>
      <c r="C375" s="483" t="s">
        <v>132</v>
      </c>
      <c r="D375" s="484">
        <v>72405.78</v>
      </c>
      <c r="E375" s="484">
        <v>48994.036500000009</v>
      </c>
      <c r="F375" s="485">
        <v>121399.81650000002</v>
      </c>
      <c r="G375" s="244"/>
    </row>
    <row r="376" spans="1:7" s="62" customFormat="1" ht="13.5" customHeight="1" x14ac:dyDescent="0.2">
      <c r="A376" s="268">
        <v>2015</v>
      </c>
      <c r="B376" s="466" t="s">
        <v>43</v>
      </c>
      <c r="C376" s="466" t="s">
        <v>132</v>
      </c>
      <c r="D376" s="269">
        <v>65688.049999999988</v>
      </c>
      <c r="E376" s="269">
        <v>46410.936500000003</v>
      </c>
      <c r="F376" s="270">
        <v>112098.98649999997</v>
      </c>
      <c r="G376" s="244"/>
    </row>
    <row r="377" spans="1:7" s="62" customFormat="1" ht="13.5" customHeight="1" x14ac:dyDescent="0.2">
      <c r="A377" s="482">
        <v>2015</v>
      </c>
      <c r="B377" s="483" t="s">
        <v>44</v>
      </c>
      <c r="C377" s="483" t="s">
        <v>132</v>
      </c>
      <c r="D377" s="484">
        <v>77952.628999999986</v>
      </c>
      <c r="E377" s="484">
        <v>49174.235000000001</v>
      </c>
      <c r="F377" s="485">
        <v>127126.86399999999</v>
      </c>
      <c r="G377" s="244"/>
    </row>
    <row r="378" spans="1:7" s="62" customFormat="1" ht="13.5" customHeight="1" x14ac:dyDescent="0.2">
      <c r="A378" s="268">
        <v>2015</v>
      </c>
      <c r="B378" s="466" t="s">
        <v>45</v>
      </c>
      <c r="C378" s="466" t="s">
        <v>132</v>
      </c>
      <c r="D378" s="269">
        <v>83166.982000000004</v>
      </c>
      <c r="E378" s="269">
        <v>57866.938000000002</v>
      </c>
      <c r="F378" s="270">
        <v>141033.92000000001</v>
      </c>
      <c r="G378" s="244"/>
    </row>
    <row r="379" spans="1:7" s="62" customFormat="1" ht="13.5" customHeight="1" x14ac:dyDescent="0.2">
      <c r="A379" s="482">
        <v>2015</v>
      </c>
      <c r="B379" s="483" t="s">
        <v>33</v>
      </c>
      <c r="C379" s="483" t="s">
        <v>132</v>
      </c>
      <c r="D379" s="484">
        <v>81199.868000000031</v>
      </c>
      <c r="E379" s="484">
        <v>50376.39499999999</v>
      </c>
      <c r="F379" s="485">
        <v>131576.26300000004</v>
      </c>
      <c r="G379" s="244"/>
    </row>
    <row r="380" spans="1:7" s="62" customFormat="1" ht="13.5" customHeight="1" x14ac:dyDescent="0.2">
      <c r="A380" s="268">
        <v>2015</v>
      </c>
      <c r="B380" s="466" t="s">
        <v>35</v>
      </c>
      <c r="C380" s="466" t="s">
        <v>132</v>
      </c>
      <c r="D380" s="269">
        <v>90774.13999999997</v>
      </c>
      <c r="E380" s="269">
        <v>55695.994999999995</v>
      </c>
      <c r="F380" s="270">
        <v>146470.13499999998</v>
      </c>
      <c r="G380" s="244"/>
    </row>
    <row r="381" spans="1:7" s="62" customFormat="1" ht="13.5" customHeight="1" x14ac:dyDescent="0.2">
      <c r="A381" s="482">
        <v>2015</v>
      </c>
      <c r="B381" s="483" t="s">
        <v>36</v>
      </c>
      <c r="C381" s="483" t="s">
        <v>132</v>
      </c>
      <c r="D381" s="484">
        <v>80557.88</v>
      </c>
      <c r="E381" s="484">
        <v>50794.321499999991</v>
      </c>
      <c r="F381" s="485">
        <v>131352.20150000002</v>
      </c>
      <c r="G381" s="244"/>
    </row>
    <row r="382" spans="1:7" s="62" customFormat="1" ht="13.5" customHeight="1" x14ac:dyDescent="0.2">
      <c r="A382" s="268">
        <v>2015</v>
      </c>
      <c r="B382" s="466" t="s">
        <v>37</v>
      </c>
      <c r="C382" s="466" t="s">
        <v>132</v>
      </c>
      <c r="D382" s="269">
        <v>90698.627999999968</v>
      </c>
      <c r="E382" s="269">
        <v>58483.624000000003</v>
      </c>
      <c r="F382" s="270">
        <v>149182.25199999998</v>
      </c>
      <c r="G382" s="244"/>
    </row>
    <row r="383" spans="1:7" s="62" customFormat="1" ht="13.5" customHeight="1" x14ac:dyDescent="0.2">
      <c r="A383" s="482">
        <v>2015</v>
      </c>
      <c r="B383" s="483" t="s">
        <v>38</v>
      </c>
      <c r="C383" s="483" t="s">
        <v>132</v>
      </c>
      <c r="D383" s="484">
        <v>83084.332999999999</v>
      </c>
      <c r="E383" s="484">
        <v>58035.714000000007</v>
      </c>
      <c r="F383" s="485">
        <v>141120.04699999999</v>
      </c>
      <c r="G383" s="244"/>
    </row>
    <row r="384" spans="1:7" s="62" customFormat="1" ht="13.5" customHeight="1" x14ac:dyDescent="0.2">
      <c r="A384" s="268">
        <v>2015</v>
      </c>
      <c r="B384" s="466" t="s">
        <v>39</v>
      </c>
      <c r="C384" s="466" t="s">
        <v>132</v>
      </c>
      <c r="D384" s="269">
        <v>88994.890000000014</v>
      </c>
      <c r="E384" s="269">
        <v>59043.717499999999</v>
      </c>
      <c r="F384" s="270">
        <v>148038.60750000001</v>
      </c>
      <c r="G384" s="244"/>
    </row>
    <row r="385" spans="1:7" s="62" customFormat="1" ht="13.5" customHeight="1" x14ac:dyDescent="0.2">
      <c r="A385" s="482">
        <v>2015</v>
      </c>
      <c r="B385" s="483" t="s">
        <v>40</v>
      </c>
      <c r="C385" s="483" t="s">
        <v>132</v>
      </c>
      <c r="D385" s="484">
        <v>82482.750000000015</v>
      </c>
      <c r="E385" s="484">
        <v>61890.159500000009</v>
      </c>
      <c r="F385" s="485">
        <v>144372.90950000001</v>
      </c>
      <c r="G385" s="244"/>
    </row>
    <row r="386" spans="1:7" s="62" customFormat="1" ht="13.5" customHeight="1" x14ac:dyDescent="0.2">
      <c r="A386" s="268">
        <v>2015</v>
      </c>
      <c r="B386" s="466" t="s">
        <v>41</v>
      </c>
      <c r="C386" s="466" t="s">
        <v>132</v>
      </c>
      <c r="D386" s="269">
        <v>75467.060000000027</v>
      </c>
      <c r="E386" s="269">
        <v>50173.797000000006</v>
      </c>
      <c r="F386" s="270">
        <v>125640.85700000003</v>
      </c>
      <c r="G386" s="244"/>
    </row>
    <row r="387" spans="1:7" s="62" customFormat="1" ht="13.5" customHeight="1" x14ac:dyDescent="0.2">
      <c r="A387" s="482">
        <v>2015</v>
      </c>
      <c r="B387" s="483" t="s">
        <v>42</v>
      </c>
      <c r="C387" s="483" t="s">
        <v>132</v>
      </c>
      <c r="D387" s="484">
        <v>73003.59</v>
      </c>
      <c r="E387" s="484">
        <v>52299.407000000007</v>
      </c>
      <c r="F387" s="485">
        <v>125302.997</v>
      </c>
      <c r="G387" s="244"/>
    </row>
    <row r="388" spans="1:7" s="62" customFormat="1" ht="13.5" customHeight="1" x14ac:dyDescent="0.2">
      <c r="A388" s="268">
        <v>2016</v>
      </c>
      <c r="B388" s="466" t="s">
        <v>43</v>
      </c>
      <c r="C388" s="466" t="s">
        <v>132</v>
      </c>
      <c r="D388" s="269">
        <v>61073.270000000062</v>
      </c>
      <c r="E388" s="269">
        <v>44501.908500000005</v>
      </c>
      <c r="F388" s="270">
        <v>105575.17850000005</v>
      </c>
      <c r="G388" s="244"/>
    </row>
    <row r="389" spans="1:7" s="62" customFormat="1" ht="13.5" customHeight="1" x14ac:dyDescent="0.2">
      <c r="A389" s="482">
        <v>2016</v>
      </c>
      <c r="B389" s="483" t="s">
        <v>44</v>
      </c>
      <c r="C389" s="483" t="s">
        <v>132</v>
      </c>
      <c r="D389" s="484">
        <v>79868.000000000015</v>
      </c>
      <c r="E389" s="484">
        <v>54743.020499999999</v>
      </c>
      <c r="F389" s="485">
        <v>134611.02050000001</v>
      </c>
      <c r="G389" s="244"/>
    </row>
    <row r="390" spans="1:7" s="62" customFormat="1" ht="13.5" customHeight="1" x14ac:dyDescent="0.2">
      <c r="A390" s="268">
        <v>2016</v>
      </c>
      <c r="B390" s="466" t="s">
        <v>45</v>
      </c>
      <c r="C390" s="466" t="s">
        <v>132</v>
      </c>
      <c r="D390" s="269">
        <v>73126.559999999969</v>
      </c>
      <c r="E390" s="269">
        <v>51816.113500000007</v>
      </c>
      <c r="F390" s="270">
        <v>124942.67349999998</v>
      </c>
      <c r="G390" s="244"/>
    </row>
    <row r="391" spans="1:7" s="62" customFormat="1" ht="13.5" customHeight="1" x14ac:dyDescent="0.2">
      <c r="A391" s="482">
        <v>2016</v>
      </c>
      <c r="B391" s="483" t="s">
        <v>33</v>
      </c>
      <c r="C391" s="483" t="s">
        <v>132</v>
      </c>
      <c r="D391" s="484">
        <v>77193.580000000016</v>
      </c>
      <c r="E391" s="484">
        <v>53258.06549999999</v>
      </c>
      <c r="F391" s="485">
        <v>130451.64550000001</v>
      </c>
      <c r="G391" s="244"/>
    </row>
    <row r="392" spans="1:7" s="62" customFormat="1" ht="13.5" customHeight="1" x14ac:dyDescent="0.2">
      <c r="A392" s="268">
        <v>2016</v>
      </c>
      <c r="B392" s="466" t="s">
        <v>35</v>
      </c>
      <c r="C392" s="466" t="s">
        <v>132</v>
      </c>
      <c r="D392" s="269">
        <v>72875.590000000011</v>
      </c>
      <c r="E392" s="269">
        <v>52225.239499999996</v>
      </c>
      <c r="F392" s="270">
        <v>125100.82950000002</v>
      </c>
      <c r="G392" s="244"/>
    </row>
    <row r="393" spans="1:7" s="62" customFormat="1" ht="13.5" customHeight="1" x14ac:dyDescent="0.2">
      <c r="A393" s="482">
        <v>2016</v>
      </c>
      <c r="B393" s="483" t="s">
        <v>36</v>
      </c>
      <c r="C393" s="483" t="s">
        <v>132</v>
      </c>
      <c r="D393" s="484">
        <v>73842.20000000007</v>
      </c>
      <c r="E393" s="484">
        <v>51296.969499999999</v>
      </c>
      <c r="F393" s="485">
        <v>125139.16950000009</v>
      </c>
      <c r="G393" s="244"/>
    </row>
    <row r="394" spans="1:7" s="62" customFormat="1" ht="13.5" customHeight="1" x14ac:dyDescent="0.2">
      <c r="A394" s="268">
        <v>2016</v>
      </c>
      <c r="B394" s="466" t="s">
        <v>37</v>
      </c>
      <c r="C394" s="466" t="s">
        <v>132</v>
      </c>
      <c r="D394" s="269">
        <v>66804.75</v>
      </c>
      <c r="E394" s="269">
        <v>50778.719000000005</v>
      </c>
      <c r="F394" s="270">
        <v>117583.46900000001</v>
      </c>
      <c r="G394" s="244"/>
    </row>
    <row r="395" spans="1:7" s="62" customFormat="1" ht="13.5" customHeight="1" x14ac:dyDescent="0.2">
      <c r="A395" s="482">
        <v>2016</v>
      </c>
      <c r="B395" s="483" t="s">
        <v>38</v>
      </c>
      <c r="C395" s="483" t="s">
        <v>132</v>
      </c>
      <c r="D395" s="484">
        <v>70946.660000000047</v>
      </c>
      <c r="E395" s="484">
        <v>58471.515000000007</v>
      </c>
      <c r="F395" s="485">
        <v>129418.17500000006</v>
      </c>
      <c r="G395" s="244"/>
    </row>
    <row r="396" spans="1:7" s="62" customFormat="1" ht="13.5" customHeight="1" x14ac:dyDescent="0.2">
      <c r="A396" s="268">
        <v>2016</v>
      </c>
      <c r="B396" s="466" t="s">
        <v>39</v>
      </c>
      <c r="C396" s="466" t="s">
        <v>132</v>
      </c>
      <c r="D396" s="269">
        <v>75480.649999999965</v>
      </c>
      <c r="E396" s="269">
        <v>53768.446500000005</v>
      </c>
      <c r="F396" s="270">
        <v>129249.09649999997</v>
      </c>
      <c r="G396" s="244"/>
    </row>
    <row r="397" spans="1:7" s="62" customFormat="1" ht="13.5" customHeight="1" x14ac:dyDescent="0.2">
      <c r="A397" s="482">
        <v>2016</v>
      </c>
      <c r="B397" s="483" t="s">
        <v>40</v>
      </c>
      <c r="C397" s="483" t="s">
        <v>132</v>
      </c>
      <c r="D397" s="484">
        <v>76168.459999999992</v>
      </c>
      <c r="E397" s="484">
        <v>53698.042000000016</v>
      </c>
      <c r="F397" s="485">
        <v>129866.50199999999</v>
      </c>
      <c r="G397" s="244"/>
    </row>
    <row r="398" spans="1:7" s="62" customFormat="1" ht="13.5" customHeight="1" x14ac:dyDescent="0.2">
      <c r="A398" s="268">
        <v>2016</v>
      </c>
      <c r="B398" s="466" t="s">
        <v>41</v>
      </c>
      <c r="C398" s="466" t="s">
        <v>132</v>
      </c>
      <c r="D398" s="269">
        <v>70722.739999999976</v>
      </c>
      <c r="E398" s="269">
        <v>53212.135499999997</v>
      </c>
      <c r="F398" s="270">
        <v>123934.87549999997</v>
      </c>
      <c r="G398" s="244"/>
    </row>
    <row r="399" spans="1:7" s="62" customFormat="1" ht="13.5" customHeight="1" x14ac:dyDescent="0.2">
      <c r="A399" s="482">
        <v>2016</v>
      </c>
      <c r="B399" s="483" t="s">
        <v>42</v>
      </c>
      <c r="C399" s="483" t="s">
        <v>132</v>
      </c>
      <c r="D399" s="484">
        <v>73465.280000000013</v>
      </c>
      <c r="E399" s="484">
        <v>48321.990500000014</v>
      </c>
      <c r="F399" s="485">
        <v>121787.27050000003</v>
      </c>
      <c r="G399" s="244"/>
    </row>
    <row r="400" spans="1:7" s="62" customFormat="1" ht="13.5" customHeight="1" x14ac:dyDescent="0.2">
      <c r="A400" s="268">
        <v>2017</v>
      </c>
      <c r="B400" s="466" t="s">
        <v>43</v>
      </c>
      <c r="C400" s="466" t="s">
        <v>132</v>
      </c>
      <c r="D400" s="269">
        <v>64630.10000000002</v>
      </c>
      <c r="E400" s="269">
        <v>47364.392500000002</v>
      </c>
      <c r="F400" s="270">
        <v>111994.49250000002</v>
      </c>
      <c r="G400" s="244"/>
    </row>
    <row r="401" spans="1:7" s="62" customFormat="1" ht="13.5" customHeight="1" x14ac:dyDescent="0.2">
      <c r="A401" s="482">
        <v>2017</v>
      </c>
      <c r="B401" s="483" t="s">
        <v>44</v>
      </c>
      <c r="C401" s="483" t="s">
        <v>132</v>
      </c>
      <c r="D401" s="484">
        <v>72479.685999999987</v>
      </c>
      <c r="E401" s="484">
        <v>55297.023500000003</v>
      </c>
      <c r="F401" s="485">
        <v>127776.7095</v>
      </c>
      <c r="G401" s="244"/>
    </row>
    <row r="402" spans="1:7" s="62" customFormat="1" ht="13.5" customHeight="1" x14ac:dyDescent="0.2">
      <c r="A402" s="268">
        <v>2017</v>
      </c>
      <c r="B402" s="466" t="s">
        <v>45</v>
      </c>
      <c r="C402" s="466" t="s">
        <v>132</v>
      </c>
      <c r="D402" s="269">
        <v>76438.51999999999</v>
      </c>
      <c r="E402" s="269">
        <v>58279.847000000009</v>
      </c>
      <c r="F402" s="270">
        <v>134718.367</v>
      </c>
      <c r="G402" s="244"/>
    </row>
    <row r="403" spans="1:7" s="62" customFormat="1" ht="13.5" customHeight="1" x14ac:dyDescent="0.2">
      <c r="A403" s="482">
        <v>2017</v>
      </c>
      <c r="B403" s="483" t="s">
        <v>33</v>
      </c>
      <c r="C403" s="483" t="s">
        <v>132</v>
      </c>
      <c r="D403" s="484">
        <v>63665.359999999986</v>
      </c>
      <c r="E403" s="484">
        <v>47190.961500000012</v>
      </c>
      <c r="F403" s="485">
        <v>110856.32149999999</v>
      </c>
      <c r="G403" s="244"/>
    </row>
    <row r="404" spans="1:7" s="62" customFormat="1" ht="13.5" customHeight="1" x14ac:dyDescent="0.2">
      <c r="A404" s="268">
        <v>2017</v>
      </c>
      <c r="B404" s="466" t="s">
        <v>35</v>
      </c>
      <c r="C404" s="466" t="s">
        <v>132</v>
      </c>
      <c r="D404" s="269">
        <v>69699.009999999995</v>
      </c>
      <c r="E404" s="269">
        <v>52994.267500000002</v>
      </c>
      <c r="F404" s="270">
        <v>122693.2775</v>
      </c>
      <c r="G404" s="244"/>
    </row>
    <row r="405" spans="1:7" s="62" customFormat="1" ht="13.5" customHeight="1" x14ac:dyDescent="0.2">
      <c r="A405" s="482">
        <v>2017</v>
      </c>
      <c r="B405" s="483" t="s">
        <v>36</v>
      </c>
      <c r="C405" s="483" t="s">
        <v>132</v>
      </c>
      <c r="D405" s="484">
        <v>72118.12999999999</v>
      </c>
      <c r="E405" s="484">
        <v>52717.272499999999</v>
      </c>
      <c r="F405" s="485">
        <v>124835.4025</v>
      </c>
      <c r="G405" s="244"/>
    </row>
    <row r="406" spans="1:7" s="62" customFormat="1" ht="13.5" customHeight="1" x14ac:dyDescent="0.2">
      <c r="A406" s="268">
        <v>2017</v>
      </c>
      <c r="B406" s="466" t="s">
        <v>37</v>
      </c>
      <c r="C406" s="466" t="s">
        <v>132</v>
      </c>
      <c r="D406" s="269">
        <v>70988.73000000001</v>
      </c>
      <c r="E406" s="269">
        <v>58297.794999999998</v>
      </c>
      <c r="F406" s="270">
        <v>129286.52499999999</v>
      </c>
      <c r="G406" s="244"/>
    </row>
    <row r="407" spans="1:7" s="62" customFormat="1" ht="13.5" customHeight="1" x14ac:dyDescent="0.2">
      <c r="A407" s="482">
        <v>2017</v>
      </c>
      <c r="B407" s="483" t="s">
        <v>38</v>
      </c>
      <c r="C407" s="483" t="s">
        <v>132</v>
      </c>
      <c r="D407" s="484">
        <v>68783.850000000006</v>
      </c>
      <c r="E407" s="484">
        <v>55948.614999999991</v>
      </c>
      <c r="F407" s="485">
        <v>124732.465</v>
      </c>
      <c r="G407" s="244"/>
    </row>
    <row r="408" spans="1:7" s="62" customFormat="1" ht="13.5" customHeight="1" x14ac:dyDescent="0.2">
      <c r="A408" s="268">
        <v>2017</v>
      </c>
      <c r="B408" s="466" t="s">
        <v>39</v>
      </c>
      <c r="C408" s="466" t="s">
        <v>132</v>
      </c>
      <c r="D408" s="269">
        <v>66930.44</v>
      </c>
      <c r="E408" s="269">
        <v>56364.169500000011</v>
      </c>
      <c r="F408" s="270">
        <v>123294.60950000002</v>
      </c>
      <c r="G408" s="244"/>
    </row>
    <row r="409" spans="1:7" s="62" customFormat="1" ht="13.5" customHeight="1" x14ac:dyDescent="0.2">
      <c r="A409" s="482">
        <v>2017</v>
      </c>
      <c r="B409" s="483" t="s">
        <v>40</v>
      </c>
      <c r="C409" s="483" t="s">
        <v>132</v>
      </c>
      <c r="D409" s="484">
        <v>68685.87999999999</v>
      </c>
      <c r="E409" s="484">
        <v>55490.44000000001</v>
      </c>
      <c r="F409" s="485">
        <v>124176.31999999999</v>
      </c>
      <c r="G409" s="244"/>
    </row>
    <row r="410" spans="1:7" s="62" customFormat="1" ht="13.5" customHeight="1" x14ac:dyDescent="0.2">
      <c r="A410" s="268">
        <v>2017</v>
      </c>
      <c r="B410" s="466" t="s">
        <v>41</v>
      </c>
      <c r="C410" s="466" t="s">
        <v>132</v>
      </c>
      <c r="D410" s="269">
        <v>66968.970000000016</v>
      </c>
      <c r="E410" s="269">
        <v>53645.495500000005</v>
      </c>
      <c r="F410" s="270">
        <v>120614.46550000002</v>
      </c>
      <c r="G410" s="244"/>
    </row>
    <row r="411" spans="1:7" s="62" customFormat="1" ht="13.5" customHeight="1" x14ac:dyDescent="0.2">
      <c r="A411" s="482">
        <v>2017</v>
      </c>
      <c r="B411" s="483" t="s">
        <v>42</v>
      </c>
      <c r="C411" s="483" t="s">
        <v>132</v>
      </c>
      <c r="D411" s="484">
        <v>59480.420000000006</v>
      </c>
      <c r="E411" s="484">
        <v>46762.16</v>
      </c>
      <c r="F411" s="485">
        <v>106242.58</v>
      </c>
      <c r="G411" s="244"/>
    </row>
    <row r="412" spans="1:7" s="62" customFormat="1" ht="13.5" customHeight="1" x14ac:dyDescent="0.2">
      <c r="A412" s="268">
        <v>2018</v>
      </c>
      <c r="B412" s="466" t="s">
        <v>43</v>
      </c>
      <c r="C412" s="466" t="s">
        <v>132</v>
      </c>
      <c r="D412" s="269">
        <v>56705.500000000015</v>
      </c>
      <c r="E412" s="269">
        <v>46501.4755</v>
      </c>
      <c r="F412" s="270">
        <v>103206.97550000002</v>
      </c>
      <c r="G412" s="244"/>
    </row>
    <row r="413" spans="1:7" s="62" customFormat="1" ht="13.5" customHeight="1" x14ac:dyDescent="0.2">
      <c r="A413" s="482">
        <v>2018</v>
      </c>
      <c r="B413" s="483" t="s">
        <v>44</v>
      </c>
      <c r="C413" s="483" t="s">
        <v>132</v>
      </c>
      <c r="D413" s="484">
        <v>61513.909999999989</v>
      </c>
      <c r="E413" s="484">
        <v>47152.623000000007</v>
      </c>
      <c r="F413" s="485">
        <v>108666.53299999998</v>
      </c>
      <c r="G413" s="244"/>
    </row>
    <row r="414" spans="1:7" s="62" customFormat="1" ht="13.5" customHeight="1" x14ac:dyDescent="0.2">
      <c r="A414" s="268">
        <v>2018</v>
      </c>
      <c r="B414" s="466" t="s">
        <v>45</v>
      </c>
      <c r="C414" s="466" t="s">
        <v>132</v>
      </c>
      <c r="D414" s="269">
        <v>60559.240000000005</v>
      </c>
      <c r="E414" s="269">
        <v>47933.674500000001</v>
      </c>
      <c r="F414" s="270">
        <v>108492.91450000001</v>
      </c>
      <c r="G414" s="244"/>
    </row>
    <row r="415" spans="1:7" s="62" customFormat="1" ht="13.5" customHeight="1" x14ac:dyDescent="0.2">
      <c r="A415" s="482">
        <v>2018</v>
      </c>
      <c r="B415" s="483" t="s">
        <v>33</v>
      </c>
      <c r="C415" s="483" t="s">
        <v>132</v>
      </c>
      <c r="D415" s="484">
        <v>60376.830000000024</v>
      </c>
      <c r="E415" s="484">
        <v>51954.097999999998</v>
      </c>
      <c r="F415" s="485">
        <v>112330.92800000001</v>
      </c>
      <c r="G415" s="244"/>
    </row>
    <row r="416" spans="1:7" s="62" customFormat="1" ht="13.5" customHeight="1" x14ac:dyDescent="0.2">
      <c r="A416" s="268">
        <v>2018</v>
      </c>
      <c r="B416" s="466" t="s">
        <v>35</v>
      </c>
      <c r="C416" s="466" t="s">
        <v>132</v>
      </c>
      <c r="D416" s="269">
        <v>64874.01</v>
      </c>
      <c r="E416" s="269">
        <v>48670.642999999982</v>
      </c>
      <c r="F416" s="270">
        <v>113544.65299999999</v>
      </c>
      <c r="G416" s="244"/>
    </row>
    <row r="417" spans="1:7" s="62" customFormat="1" ht="13.5" customHeight="1" x14ac:dyDescent="0.2">
      <c r="A417" s="482">
        <v>2018</v>
      </c>
      <c r="B417" s="483" t="s">
        <v>36</v>
      </c>
      <c r="C417" s="483" t="s">
        <v>132</v>
      </c>
      <c r="D417" s="484">
        <v>63915.250000000007</v>
      </c>
      <c r="E417" s="484">
        <v>50132.932999999975</v>
      </c>
      <c r="F417" s="485">
        <v>114048.18299999999</v>
      </c>
      <c r="G417" s="244"/>
    </row>
    <row r="418" spans="1:7" s="62" customFormat="1" ht="13.5" customHeight="1" x14ac:dyDescent="0.2">
      <c r="A418" s="268">
        <v>2018</v>
      </c>
      <c r="B418" s="466" t="s">
        <v>37</v>
      </c>
      <c r="C418" s="466" t="s">
        <v>132</v>
      </c>
      <c r="D418" s="269">
        <v>69657.909999999989</v>
      </c>
      <c r="E418" s="269">
        <v>50562.904499999968</v>
      </c>
      <c r="F418" s="270">
        <v>120220.81449999998</v>
      </c>
      <c r="G418" s="244"/>
    </row>
    <row r="419" spans="1:7" s="62" customFormat="1" ht="13.5" customHeight="1" x14ac:dyDescent="0.2">
      <c r="A419" s="482">
        <v>2018</v>
      </c>
      <c r="B419" s="483" t="s">
        <v>38</v>
      </c>
      <c r="C419" s="483" t="s">
        <v>132</v>
      </c>
      <c r="D419" s="484">
        <v>70280.289999999979</v>
      </c>
      <c r="E419" s="484">
        <v>54037.443499999994</v>
      </c>
      <c r="F419" s="485">
        <v>124317.73349999997</v>
      </c>
      <c r="G419" s="244"/>
    </row>
    <row r="420" spans="1:7" s="62" customFormat="1" ht="13.5" customHeight="1" x14ac:dyDescent="0.2">
      <c r="A420" s="268">
        <v>2018</v>
      </c>
      <c r="B420" s="466" t="s">
        <v>39</v>
      </c>
      <c r="C420" s="466" t="s">
        <v>132</v>
      </c>
      <c r="D420" s="269">
        <v>72480.009999999995</v>
      </c>
      <c r="E420" s="269">
        <v>50476.340999999957</v>
      </c>
      <c r="F420" s="270">
        <v>122956.35099999997</v>
      </c>
      <c r="G420" s="244"/>
    </row>
    <row r="421" spans="1:7" s="62" customFormat="1" ht="13.5" customHeight="1" x14ac:dyDescent="0.2">
      <c r="A421" s="482">
        <v>2018</v>
      </c>
      <c r="B421" s="483" t="s">
        <v>40</v>
      </c>
      <c r="C421" s="483" t="s">
        <v>132</v>
      </c>
      <c r="D421" s="484">
        <v>73027.580000000016</v>
      </c>
      <c r="E421" s="484">
        <v>57766.056999999972</v>
      </c>
      <c r="F421" s="485">
        <v>130793.63699999997</v>
      </c>
      <c r="G421" s="244"/>
    </row>
    <row r="422" spans="1:7" s="62" customFormat="1" ht="13.5" customHeight="1" x14ac:dyDescent="0.2">
      <c r="A422" s="268">
        <v>2018</v>
      </c>
      <c r="B422" s="466" t="s">
        <v>41</v>
      </c>
      <c r="C422" s="466" t="s">
        <v>132</v>
      </c>
      <c r="D422" s="269">
        <v>69781.079999999973</v>
      </c>
      <c r="E422" s="269">
        <v>55450.42549999999</v>
      </c>
      <c r="F422" s="270">
        <v>125231.50549999997</v>
      </c>
      <c r="G422" s="244"/>
    </row>
    <row r="423" spans="1:7" s="62" customFormat="1" ht="13.5" customHeight="1" x14ac:dyDescent="0.2">
      <c r="A423" s="482">
        <v>2018</v>
      </c>
      <c r="B423" s="483" t="s">
        <v>42</v>
      </c>
      <c r="C423" s="483" t="s">
        <v>132</v>
      </c>
      <c r="D423" s="484">
        <v>60858.11</v>
      </c>
      <c r="E423" s="484">
        <v>46953.453999999991</v>
      </c>
      <c r="F423" s="485">
        <v>107811.56399999998</v>
      </c>
      <c r="G423" s="244"/>
    </row>
    <row r="424" spans="1:7" s="62" customFormat="1" ht="13.5" customHeight="1" x14ac:dyDescent="0.2">
      <c r="A424" s="268">
        <v>2019</v>
      </c>
      <c r="B424" s="466" t="s">
        <v>43</v>
      </c>
      <c r="C424" s="466" t="s">
        <v>132</v>
      </c>
      <c r="D424" s="269">
        <v>54747.070000000014</v>
      </c>
      <c r="E424" s="269">
        <v>45610.470499999996</v>
      </c>
      <c r="F424" s="270">
        <v>100357.54050000003</v>
      </c>
      <c r="G424" s="244"/>
    </row>
    <row r="425" spans="1:7" s="62" customFormat="1" ht="13.5" customHeight="1" x14ac:dyDescent="0.2">
      <c r="A425" s="482">
        <v>2019</v>
      </c>
      <c r="B425" s="483" t="s">
        <v>44</v>
      </c>
      <c r="C425" s="483" t="s">
        <v>132</v>
      </c>
      <c r="D425" s="484">
        <v>65492.21</v>
      </c>
      <c r="E425" s="484">
        <v>46171.806999999986</v>
      </c>
      <c r="F425" s="485">
        <v>111664.01699999999</v>
      </c>
      <c r="G425" s="244"/>
    </row>
    <row r="426" spans="1:7" s="62" customFormat="1" ht="13.5" customHeight="1" x14ac:dyDescent="0.2">
      <c r="A426" s="268">
        <v>2019</v>
      </c>
      <c r="B426" s="466" t="s">
        <v>45</v>
      </c>
      <c r="C426" s="466" t="s">
        <v>132</v>
      </c>
      <c r="D426" s="269">
        <v>70411.967000000004</v>
      </c>
      <c r="E426" s="269">
        <v>54328.442999999999</v>
      </c>
      <c r="F426" s="270">
        <v>124740.40999999997</v>
      </c>
      <c r="G426" s="244"/>
    </row>
    <row r="427" spans="1:7" s="62" customFormat="1" ht="13.5" customHeight="1" x14ac:dyDescent="0.2">
      <c r="A427" s="482">
        <v>2019</v>
      </c>
      <c r="B427" s="483" t="s">
        <v>33</v>
      </c>
      <c r="C427" s="483" t="s">
        <v>132</v>
      </c>
      <c r="D427" s="484">
        <v>60260.82</v>
      </c>
      <c r="E427" s="484">
        <v>46606.347499999982</v>
      </c>
      <c r="F427" s="485">
        <v>106867.1675</v>
      </c>
      <c r="G427" s="244"/>
    </row>
    <row r="428" spans="1:7" s="62" customFormat="1" ht="13.5" customHeight="1" x14ac:dyDescent="0.2">
      <c r="A428" s="268">
        <v>2019</v>
      </c>
      <c r="B428" s="466" t="s">
        <v>35</v>
      </c>
      <c r="C428" s="466" t="s">
        <v>132</v>
      </c>
      <c r="D428" s="269">
        <v>73438.359999999957</v>
      </c>
      <c r="E428" s="269">
        <v>54222.350999999981</v>
      </c>
      <c r="F428" s="270">
        <v>127660.71099999995</v>
      </c>
      <c r="G428" s="375"/>
    </row>
    <row r="429" spans="1:7" s="62" customFormat="1" ht="13.5" customHeight="1" x14ac:dyDescent="0.2">
      <c r="A429" s="482">
        <v>2019</v>
      </c>
      <c r="B429" s="483" t="s">
        <v>36</v>
      </c>
      <c r="C429" s="483" t="s">
        <v>132</v>
      </c>
      <c r="D429" s="484">
        <v>66265.089999999967</v>
      </c>
      <c r="E429" s="484">
        <v>47820.320000000007</v>
      </c>
      <c r="F429" s="485">
        <v>114085.40999999999</v>
      </c>
      <c r="G429" s="244"/>
    </row>
    <row r="430" spans="1:7" s="62" customFormat="1" ht="13.5" customHeight="1" x14ac:dyDescent="0.2">
      <c r="A430" s="268">
        <v>2019</v>
      </c>
      <c r="B430" s="466" t="s">
        <v>37</v>
      </c>
      <c r="C430" s="466" t="s">
        <v>132</v>
      </c>
      <c r="D430" s="269">
        <v>76132.760000000024</v>
      </c>
      <c r="E430" s="269">
        <v>54435.752000000008</v>
      </c>
      <c r="F430" s="270">
        <v>130568.51200000003</v>
      </c>
      <c r="G430" s="244"/>
    </row>
    <row r="431" spans="1:7" s="62" customFormat="1" ht="13.5" customHeight="1" x14ac:dyDescent="0.2">
      <c r="A431" s="482">
        <v>2019</v>
      </c>
      <c r="B431" s="483" t="s">
        <v>38</v>
      </c>
      <c r="C431" s="483" t="s">
        <v>132</v>
      </c>
      <c r="D431" s="484">
        <v>69591.990000000005</v>
      </c>
      <c r="E431" s="484">
        <v>51296.705499999996</v>
      </c>
      <c r="F431" s="485">
        <v>120888.6955</v>
      </c>
      <c r="G431" s="244"/>
    </row>
    <row r="432" spans="1:7" s="62" customFormat="1" ht="13.5" customHeight="1" x14ac:dyDescent="0.2">
      <c r="A432" s="268">
        <v>2019</v>
      </c>
      <c r="B432" s="466" t="s">
        <v>39</v>
      </c>
      <c r="C432" s="466" t="s">
        <v>132</v>
      </c>
      <c r="D432" s="269">
        <v>65481.429999999993</v>
      </c>
      <c r="E432" s="269">
        <v>53294.124500000013</v>
      </c>
      <c r="F432" s="270">
        <v>118775.5545</v>
      </c>
      <c r="G432" s="244"/>
    </row>
    <row r="433" spans="1:7" s="62" customFormat="1" ht="13.5" customHeight="1" x14ac:dyDescent="0.2">
      <c r="A433" s="482">
        <v>2019</v>
      </c>
      <c r="B433" s="483" t="s">
        <v>40</v>
      </c>
      <c r="C433" s="483" t="s">
        <v>132</v>
      </c>
      <c r="D433" s="484">
        <v>67899.47</v>
      </c>
      <c r="E433" s="484">
        <v>57648.868500000019</v>
      </c>
      <c r="F433" s="485">
        <v>125548.33850000001</v>
      </c>
      <c r="G433" s="244"/>
    </row>
    <row r="434" spans="1:7" s="62" customFormat="1" ht="13.5" customHeight="1" x14ac:dyDescent="0.2">
      <c r="A434" s="268">
        <v>2019</v>
      </c>
      <c r="B434" s="466" t="s">
        <v>41</v>
      </c>
      <c r="C434" s="466" t="s">
        <v>132</v>
      </c>
      <c r="D434" s="269">
        <v>59431.11</v>
      </c>
      <c r="E434" s="269">
        <v>53623.558000000005</v>
      </c>
      <c r="F434" s="270">
        <v>113054.66800000001</v>
      </c>
      <c r="G434" s="244"/>
    </row>
    <row r="435" spans="1:7" s="62" customFormat="1" ht="13.5" customHeight="1" x14ac:dyDescent="0.2">
      <c r="A435" s="482">
        <v>2019</v>
      </c>
      <c r="B435" s="483" t="s">
        <v>42</v>
      </c>
      <c r="C435" s="483" t="s">
        <v>132</v>
      </c>
      <c r="D435" s="484">
        <v>64112.779999999984</v>
      </c>
      <c r="E435" s="484">
        <v>48367.761500000008</v>
      </c>
      <c r="F435" s="485">
        <v>112480.54149999999</v>
      </c>
      <c r="G435" s="244"/>
    </row>
    <row r="436" spans="1:7" s="62" customFormat="1" ht="13.5" customHeight="1" x14ac:dyDescent="0.2">
      <c r="A436" s="268">
        <v>2020</v>
      </c>
      <c r="B436" s="466" t="s">
        <v>43</v>
      </c>
      <c r="C436" s="466" t="s">
        <v>132</v>
      </c>
      <c r="D436" s="269">
        <v>52769.409999999996</v>
      </c>
      <c r="E436" s="269">
        <v>48600.247999999992</v>
      </c>
      <c r="F436" s="270">
        <v>101369.658</v>
      </c>
      <c r="G436" s="244"/>
    </row>
    <row r="437" spans="1:7" s="62" customFormat="1" ht="13.5" customHeight="1" x14ac:dyDescent="0.2">
      <c r="A437" s="482">
        <v>2020</v>
      </c>
      <c r="B437" s="483" t="s">
        <v>44</v>
      </c>
      <c r="C437" s="483" t="s">
        <v>132</v>
      </c>
      <c r="D437" s="484">
        <v>63996.589999999967</v>
      </c>
      <c r="E437" s="484">
        <v>47784.087</v>
      </c>
      <c r="F437" s="485">
        <v>111780.67699999998</v>
      </c>
      <c r="G437" s="244"/>
    </row>
    <row r="438" spans="1:7" s="62" customFormat="1" ht="13.5" customHeight="1" x14ac:dyDescent="0.2">
      <c r="A438" s="268">
        <v>2020</v>
      </c>
      <c r="B438" s="466" t="s">
        <v>45</v>
      </c>
      <c r="C438" s="466" t="s">
        <v>132</v>
      </c>
      <c r="D438" s="269">
        <v>39331.409999999989</v>
      </c>
      <c r="E438" s="269">
        <v>31707.250999999997</v>
      </c>
      <c r="F438" s="270">
        <v>71038.660999999978</v>
      </c>
      <c r="G438" s="244"/>
    </row>
    <row r="439" spans="1:7" s="62" customFormat="1" ht="13.5" customHeight="1" x14ac:dyDescent="0.2">
      <c r="A439" s="482">
        <v>2020</v>
      </c>
      <c r="B439" s="483" t="s">
        <v>33</v>
      </c>
      <c r="C439" s="483" t="s">
        <v>132</v>
      </c>
      <c r="D439" s="484">
        <v>1218.69</v>
      </c>
      <c r="E439" s="484">
        <v>8514.8684999999987</v>
      </c>
      <c r="F439" s="485">
        <v>9733.5584999999992</v>
      </c>
      <c r="G439" s="244"/>
    </row>
    <row r="440" spans="1:7" s="62" customFormat="1" ht="13.5" customHeight="1" x14ac:dyDescent="0.2">
      <c r="A440" s="268">
        <v>2020</v>
      </c>
      <c r="B440" s="466" t="s">
        <v>35</v>
      </c>
      <c r="C440" s="466" t="s">
        <v>132</v>
      </c>
      <c r="D440" s="269">
        <v>25626.912086975102</v>
      </c>
      <c r="E440" s="269">
        <v>33828.990500189248</v>
      </c>
      <c r="F440" s="270">
        <v>59455.902587164353</v>
      </c>
      <c r="G440" s="244"/>
    </row>
    <row r="441" spans="1:7" s="62" customFormat="1" ht="13.5" customHeight="1" x14ac:dyDescent="0.2">
      <c r="A441" s="482">
        <v>2020</v>
      </c>
      <c r="B441" s="483" t="s">
        <v>36</v>
      </c>
      <c r="C441" s="483" t="s">
        <v>132</v>
      </c>
      <c r="D441" s="484">
        <v>45380.068827270516</v>
      </c>
      <c r="E441" s="484">
        <v>43919.988974452979</v>
      </c>
      <c r="F441" s="485">
        <v>89300.057801723495</v>
      </c>
      <c r="G441" s="244"/>
    </row>
    <row r="442" spans="1:7" s="62" customFormat="1" ht="13.5" customHeight="1" x14ac:dyDescent="0.2">
      <c r="A442" s="268">
        <v>2020</v>
      </c>
      <c r="B442" s="466" t="s">
        <v>37</v>
      </c>
      <c r="C442" s="466" t="s">
        <v>132</v>
      </c>
      <c r="D442" s="269">
        <v>48565.607729614261</v>
      </c>
      <c r="E442" s="269">
        <v>50839.390498668581</v>
      </c>
      <c r="F442" s="270">
        <v>99404.998228282842</v>
      </c>
      <c r="G442" s="244"/>
    </row>
    <row r="443" spans="1:7" s="62" customFormat="1" ht="13.5" customHeight="1" x14ac:dyDescent="0.2">
      <c r="A443" s="482">
        <v>2020</v>
      </c>
      <c r="B443" s="483" t="s">
        <v>38</v>
      </c>
      <c r="C443" s="483" t="s">
        <v>132</v>
      </c>
      <c r="D443" s="484">
        <v>49616.983095214826</v>
      </c>
      <c r="E443" s="484">
        <v>49493.461494365692</v>
      </c>
      <c r="F443" s="485">
        <v>99110.444589580511</v>
      </c>
      <c r="G443" s="244"/>
    </row>
    <row r="444" spans="1:7" s="62" customFormat="1" ht="13.5" customHeight="1" x14ac:dyDescent="0.2">
      <c r="A444" s="268">
        <v>2020</v>
      </c>
      <c r="B444" s="466" t="s">
        <v>39</v>
      </c>
      <c r="C444" s="466" t="s">
        <v>132</v>
      </c>
      <c r="D444" s="269">
        <v>58662.621799769411</v>
      </c>
      <c r="E444" s="269">
        <v>54198.541955810564</v>
      </c>
      <c r="F444" s="270">
        <v>112861.16375557997</v>
      </c>
      <c r="G444" s="244"/>
    </row>
    <row r="445" spans="1:7" s="62" customFormat="1" ht="13.5" customHeight="1" x14ac:dyDescent="0.2">
      <c r="A445" s="482">
        <v>2020</v>
      </c>
      <c r="B445" s="483" t="s">
        <v>40</v>
      </c>
      <c r="C445" s="483" t="s">
        <v>132</v>
      </c>
      <c r="D445" s="484">
        <v>66346.343128356908</v>
      </c>
      <c r="E445" s="484">
        <v>54703.347499578893</v>
      </c>
      <c r="F445" s="485">
        <v>121049.69062793581</v>
      </c>
      <c r="G445" s="244"/>
    </row>
    <row r="446" spans="1:7" s="62" customFormat="1" ht="13.5" customHeight="1" x14ac:dyDescent="0.2">
      <c r="A446" s="268">
        <v>2020</v>
      </c>
      <c r="B446" s="466" t="s">
        <v>41</v>
      </c>
      <c r="C446" s="466" t="s">
        <v>132</v>
      </c>
      <c r="D446" s="269">
        <v>55195.007157623302</v>
      </c>
      <c r="E446" s="269">
        <v>50510.330502530793</v>
      </c>
      <c r="F446" s="270">
        <v>105705.33766015409</v>
      </c>
      <c r="G446" s="244"/>
    </row>
    <row r="447" spans="1:7" s="62" customFormat="1" ht="13.5" customHeight="1" x14ac:dyDescent="0.2">
      <c r="A447" s="482">
        <v>2020</v>
      </c>
      <c r="B447" s="483" t="s">
        <v>42</v>
      </c>
      <c r="C447" s="483" t="s">
        <v>132</v>
      </c>
      <c r="D447" s="484">
        <v>51137.529011444116</v>
      </c>
      <c r="E447" s="484">
        <v>46656.560998665751</v>
      </c>
      <c r="F447" s="485">
        <v>97794.090010109867</v>
      </c>
      <c r="G447" s="244"/>
    </row>
    <row r="448" spans="1:7" s="62" customFormat="1" ht="13.5" customHeight="1" x14ac:dyDescent="0.2">
      <c r="A448" s="268">
        <v>2021</v>
      </c>
      <c r="B448" s="466" t="s">
        <v>43</v>
      </c>
      <c r="C448" s="466" t="s">
        <v>132</v>
      </c>
      <c r="D448" s="269">
        <v>44639.753831085211</v>
      </c>
      <c r="E448" s="269">
        <v>39165.399999160771</v>
      </c>
      <c r="F448" s="270">
        <v>83805.15383024601</v>
      </c>
      <c r="G448" s="244"/>
    </row>
    <row r="449" spans="1:7" s="62" customFormat="1" ht="13.5" customHeight="1" x14ac:dyDescent="0.2">
      <c r="A449" s="482">
        <v>2021</v>
      </c>
      <c r="B449" s="483" t="s">
        <v>44</v>
      </c>
      <c r="C449" s="483" t="s">
        <v>132</v>
      </c>
      <c r="D449" s="484">
        <v>55754.913570100005</v>
      </c>
      <c r="E449" s="484">
        <v>49427.763497499982</v>
      </c>
      <c r="F449" s="485">
        <v>105182.67706759997</v>
      </c>
      <c r="G449" s="244"/>
    </row>
    <row r="450" spans="1:7" s="62" customFormat="1" ht="13.5" customHeight="1" x14ac:dyDescent="0.2">
      <c r="A450" s="268">
        <v>2021</v>
      </c>
      <c r="B450" s="466" t="s">
        <v>45</v>
      </c>
      <c r="C450" s="466" t="s">
        <v>132</v>
      </c>
      <c r="D450" s="269">
        <v>62952.228269165062</v>
      </c>
      <c r="E450" s="269">
        <v>53590.380974765176</v>
      </c>
      <c r="F450" s="270">
        <v>116542.60924393023</v>
      </c>
      <c r="G450" s="244"/>
    </row>
    <row r="451" spans="1:7" s="62" customFormat="1" ht="13.5" customHeight="1" x14ac:dyDescent="0.2">
      <c r="A451" s="482">
        <v>2021</v>
      </c>
      <c r="B451" s="483" t="s">
        <v>33</v>
      </c>
      <c r="C451" s="483" t="s">
        <v>132</v>
      </c>
      <c r="D451" s="484">
        <v>56681.599516491726</v>
      </c>
      <c r="E451" s="484">
        <v>45496.982989342243</v>
      </c>
      <c r="F451" s="485">
        <v>102178.58250583397</v>
      </c>
      <c r="G451" s="244"/>
    </row>
    <row r="452" spans="1:7" s="62" customFormat="1" ht="13.5" customHeight="1" x14ac:dyDescent="0.2">
      <c r="A452" s="268">
        <v>2021</v>
      </c>
      <c r="B452" s="466" t="s">
        <v>35</v>
      </c>
      <c r="C452" s="466" t="s">
        <v>132</v>
      </c>
      <c r="D452" s="269">
        <v>47647.750066986089</v>
      </c>
      <c r="E452" s="269">
        <v>46507.124994564059</v>
      </c>
      <c r="F452" s="270">
        <v>94154.875061550149</v>
      </c>
      <c r="G452" s="244"/>
    </row>
    <row r="453" spans="1:7" s="62" customFormat="1" ht="13.5" customHeight="1" x14ac:dyDescent="0.2">
      <c r="A453" s="482">
        <v>2021</v>
      </c>
      <c r="B453" s="483" t="s">
        <v>36</v>
      </c>
      <c r="C453" s="483" t="s">
        <v>132</v>
      </c>
      <c r="D453" s="484">
        <v>50953.818967412953</v>
      </c>
      <c r="E453" s="484">
        <v>46566.849012707702</v>
      </c>
      <c r="F453" s="485">
        <v>97520.667980120648</v>
      </c>
      <c r="G453" s="244"/>
    </row>
    <row r="454" spans="1:7" s="62" customFormat="1" ht="13.5" customHeight="1" x14ac:dyDescent="0.2">
      <c r="A454" s="268">
        <v>2021</v>
      </c>
      <c r="B454" s="466" t="s">
        <v>37</v>
      </c>
      <c r="C454" s="466" t="s">
        <v>132</v>
      </c>
      <c r="D454" s="269">
        <v>60980.40482574467</v>
      </c>
      <c r="E454" s="269">
        <v>49384.409024568551</v>
      </c>
      <c r="F454" s="270">
        <v>110364.81385031321</v>
      </c>
      <c r="G454" s="244"/>
    </row>
    <row r="455" spans="1:7" s="62" customFormat="1" ht="13.5" customHeight="1" x14ac:dyDescent="0.2">
      <c r="A455" s="482">
        <v>2021</v>
      </c>
      <c r="B455" s="483" t="s">
        <v>38</v>
      </c>
      <c r="C455" s="483" t="s">
        <v>132</v>
      </c>
      <c r="D455" s="484">
        <v>60904.73351755429</v>
      </c>
      <c r="E455" s="484">
        <v>49843.291524901681</v>
      </c>
      <c r="F455" s="485">
        <v>110748.02504245596</v>
      </c>
      <c r="G455" s="244"/>
    </row>
    <row r="456" spans="1:7" s="62" customFormat="1" ht="13.5" customHeight="1" x14ac:dyDescent="0.2">
      <c r="A456" s="268">
        <v>2009</v>
      </c>
      <c r="B456" s="466" t="s">
        <v>33</v>
      </c>
      <c r="C456" s="466" t="s">
        <v>90</v>
      </c>
      <c r="D456" s="269">
        <v>10225.890000000001</v>
      </c>
      <c r="E456" s="269">
        <v>26798.195</v>
      </c>
      <c r="F456" s="270">
        <v>37024.085000000006</v>
      </c>
      <c r="G456" s="244"/>
    </row>
    <row r="457" spans="1:7" s="62" customFormat="1" ht="13.5" customHeight="1" x14ac:dyDescent="0.2">
      <c r="A457" s="482">
        <v>2009</v>
      </c>
      <c r="B457" s="483" t="s">
        <v>35</v>
      </c>
      <c r="C457" s="483" t="s">
        <v>90</v>
      </c>
      <c r="D457" s="484">
        <v>9692.06</v>
      </c>
      <c r="E457" s="484">
        <v>26516.3475</v>
      </c>
      <c r="F457" s="485">
        <v>36208.407500000001</v>
      </c>
      <c r="G457" s="244"/>
    </row>
    <row r="458" spans="1:7" s="62" customFormat="1" ht="13.5" customHeight="1" x14ac:dyDescent="0.2">
      <c r="A458" s="268">
        <v>2009</v>
      </c>
      <c r="B458" s="466" t="s">
        <v>36</v>
      </c>
      <c r="C458" s="466" t="s">
        <v>90</v>
      </c>
      <c r="D458" s="269">
        <v>9817.6419999999998</v>
      </c>
      <c r="E458" s="269">
        <v>24186.577499999996</v>
      </c>
      <c r="F458" s="270">
        <v>34004.219499999992</v>
      </c>
      <c r="G458" s="244"/>
    </row>
    <row r="459" spans="1:7" s="62" customFormat="1" ht="13.5" customHeight="1" x14ac:dyDescent="0.2">
      <c r="A459" s="482">
        <v>2009</v>
      </c>
      <c r="B459" s="483" t="s">
        <v>37</v>
      </c>
      <c r="C459" s="483" t="s">
        <v>90</v>
      </c>
      <c r="D459" s="484">
        <v>10384.08</v>
      </c>
      <c r="E459" s="484">
        <v>29167.982500000002</v>
      </c>
      <c r="F459" s="485">
        <v>39552.062500000007</v>
      </c>
      <c r="G459" s="244"/>
    </row>
    <row r="460" spans="1:7" s="62" customFormat="1" ht="13.5" customHeight="1" x14ac:dyDescent="0.2">
      <c r="A460" s="268">
        <v>2009</v>
      </c>
      <c r="B460" s="466" t="s">
        <v>38</v>
      </c>
      <c r="C460" s="466" t="s">
        <v>90</v>
      </c>
      <c r="D460" s="269">
        <v>10744.11</v>
      </c>
      <c r="E460" s="269">
        <v>26013.757500000003</v>
      </c>
      <c r="F460" s="270">
        <v>36757.8675</v>
      </c>
      <c r="G460" s="244"/>
    </row>
    <row r="461" spans="1:7" s="62" customFormat="1" ht="13.5" customHeight="1" x14ac:dyDescent="0.2">
      <c r="A461" s="482">
        <v>2009</v>
      </c>
      <c r="B461" s="483" t="s">
        <v>39</v>
      </c>
      <c r="C461" s="483" t="s">
        <v>90</v>
      </c>
      <c r="D461" s="484">
        <v>11679.03</v>
      </c>
      <c r="E461" s="484">
        <v>24997.092499999999</v>
      </c>
      <c r="F461" s="485">
        <v>36676.122499999998</v>
      </c>
      <c r="G461" s="244"/>
    </row>
    <row r="462" spans="1:7" s="62" customFormat="1" ht="13.5" customHeight="1" x14ac:dyDescent="0.2">
      <c r="A462" s="268">
        <v>2009</v>
      </c>
      <c r="B462" s="466" t="s">
        <v>40</v>
      </c>
      <c r="C462" s="466" t="s">
        <v>90</v>
      </c>
      <c r="D462" s="269">
        <v>10367.94</v>
      </c>
      <c r="E462" s="269">
        <v>28387.722500000003</v>
      </c>
      <c r="F462" s="270">
        <v>38755.662500000006</v>
      </c>
      <c r="G462" s="244"/>
    </row>
    <row r="463" spans="1:7" s="62" customFormat="1" ht="13.5" customHeight="1" x14ac:dyDescent="0.2">
      <c r="A463" s="482">
        <v>2009</v>
      </c>
      <c r="B463" s="483" t="s">
        <v>41</v>
      </c>
      <c r="C463" s="483" t="s">
        <v>90</v>
      </c>
      <c r="D463" s="484">
        <v>6389.05</v>
      </c>
      <c r="E463" s="484">
        <v>25881.81</v>
      </c>
      <c r="F463" s="485">
        <v>32270.86</v>
      </c>
      <c r="G463" s="244"/>
    </row>
    <row r="464" spans="1:7" s="62" customFormat="1" ht="13.5" customHeight="1" x14ac:dyDescent="0.2">
      <c r="A464" s="268">
        <v>2009</v>
      </c>
      <c r="B464" s="466" t="s">
        <v>42</v>
      </c>
      <c r="C464" s="466" t="s">
        <v>90</v>
      </c>
      <c r="D464" s="269">
        <v>9151.9599999999991</v>
      </c>
      <c r="E464" s="269">
        <v>28561.93</v>
      </c>
      <c r="F464" s="270">
        <v>37713.89</v>
      </c>
      <c r="G464" s="244"/>
    </row>
    <row r="465" spans="1:7" s="62" customFormat="1" ht="13.5" customHeight="1" x14ac:dyDescent="0.2">
      <c r="A465" s="482">
        <v>2010</v>
      </c>
      <c r="B465" s="483" t="s">
        <v>43</v>
      </c>
      <c r="C465" s="483" t="s">
        <v>90</v>
      </c>
      <c r="D465" s="484">
        <v>9828.86</v>
      </c>
      <c r="E465" s="484">
        <v>24339.497500000001</v>
      </c>
      <c r="F465" s="485">
        <v>34168.357499999998</v>
      </c>
      <c r="G465" s="244"/>
    </row>
    <row r="466" spans="1:7" s="62" customFormat="1" ht="13.5" customHeight="1" x14ac:dyDescent="0.2">
      <c r="A466" s="268">
        <v>2010</v>
      </c>
      <c r="B466" s="466" t="s">
        <v>44</v>
      </c>
      <c r="C466" s="466" t="s">
        <v>90</v>
      </c>
      <c r="D466" s="269">
        <v>9450.23</v>
      </c>
      <c r="E466" s="269">
        <v>23063.632500000003</v>
      </c>
      <c r="F466" s="270">
        <v>32513.862500000003</v>
      </c>
      <c r="G466" s="244"/>
    </row>
    <row r="467" spans="1:7" s="62" customFormat="1" ht="13.5" customHeight="1" x14ac:dyDescent="0.2">
      <c r="A467" s="482">
        <v>2010</v>
      </c>
      <c r="B467" s="483" t="s">
        <v>45</v>
      </c>
      <c r="C467" s="483" t="s">
        <v>90</v>
      </c>
      <c r="D467" s="484">
        <v>10464.75</v>
      </c>
      <c r="E467" s="484">
        <v>25326.027500000004</v>
      </c>
      <c r="F467" s="485">
        <v>35790.777500000004</v>
      </c>
      <c r="G467" s="244"/>
    </row>
    <row r="468" spans="1:7" s="62" customFormat="1" ht="13.5" customHeight="1" x14ac:dyDescent="0.2">
      <c r="A468" s="268">
        <v>2010</v>
      </c>
      <c r="B468" s="466" t="s">
        <v>33</v>
      </c>
      <c r="C468" s="466" t="s">
        <v>90</v>
      </c>
      <c r="D468" s="269">
        <v>9436.07</v>
      </c>
      <c r="E468" s="269">
        <v>21916.7</v>
      </c>
      <c r="F468" s="270">
        <v>31352.77</v>
      </c>
      <c r="G468" s="244"/>
    </row>
    <row r="469" spans="1:7" s="62" customFormat="1" ht="13.5" customHeight="1" x14ac:dyDescent="0.2">
      <c r="A469" s="482">
        <v>2010</v>
      </c>
      <c r="B469" s="483" t="s">
        <v>35</v>
      </c>
      <c r="C469" s="483" t="s">
        <v>90</v>
      </c>
      <c r="D469" s="484">
        <v>8828.7200000000012</v>
      </c>
      <c r="E469" s="484">
        <v>25913.6525</v>
      </c>
      <c r="F469" s="485">
        <v>34742.372499999998</v>
      </c>
      <c r="G469" s="244"/>
    </row>
    <row r="470" spans="1:7" s="62" customFormat="1" ht="13.5" customHeight="1" x14ac:dyDescent="0.2">
      <c r="A470" s="268">
        <v>2010</v>
      </c>
      <c r="B470" s="466" t="s">
        <v>36</v>
      </c>
      <c r="C470" s="466" t="s">
        <v>90</v>
      </c>
      <c r="D470" s="269">
        <v>8042.35</v>
      </c>
      <c r="E470" s="269">
        <v>24010.654999999999</v>
      </c>
      <c r="F470" s="270">
        <v>32053.004999999997</v>
      </c>
      <c r="G470" s="244"/>
    </row>
    <row r="471" spans="1:7" s="62" customFormat="1" ht="13.5" customHeight="1" x14ac:dyDescent="0.2">
      <c r="A471" s="482">
        <v>2010</v>
      </c>
      <c r="B471" s="483" t="s">
        <v>37</v>
      </c>
      <c r="C471" s="483" t="s">
        <v>90</v>
      </c>
      <c r="D471" s="484">
        <v>9249.0479999999989</v>
      </c>
      <c r="E471" s="484">
        <v>25807.387500000004</v>
      </c>
      <c r="F471" s="485">
        <v>35056.435500000007</v>
      </c>
      <c r="G471" s="244"/>
    </row>
    <row r="472" spans="1:7" s="62" customFormat="1" ht="13.5" customHeight="1" x14ac:dyDescent="0.2">
      <c r="A472" s="268">
        <v>2010</v>
      </c>
      <c r="B472" s="466" t="s">
        <v>38</v>
      </c>
      <c r="C472" s="466" t="s">
        <v>90</v>
      </c>
      <c r="D472" s="269">
        <v>9257.98</v>
      </c>
      <c r="E472" s="269">
        <v>24320.880000000001</v>
      </c>
      <c r="F472" s="270">
        <v>33578.86</v>
      </c>
      <c r="G472" s="244"/>
    </row>
    <row r="473" spans="1:7" s="62" customFormat="1" ht="13.5" customHeight="1" x14ac:dyDescent="0.2">
      <c r="A473" s="482">
        <v>2010</v>
      </c>
      <c r="B473" s="483" t="s">
        <v>39</v>
      </c>
      <c r="C473" s="483" t="s">
        <v>90</v>
      </c>
      <c r="D473" s="484">
        <v>9756.59</v>
      </c>
      <c r="E473" s="484">
        <v>25370.345000000001</v>
      </c>
      <c r="F473" s="485">
        <v>35126.934999999998</v>
      </c>
      <c r="G473" s="244"/>
    </row>
    <row r="474" spans="1:7" s="62" customFormat="1" ht="13.5" customHeight="1" x14ac:dyDescent="0.2">
      <c r="A474" s="268">
        <v>2010</v>
      </c>
      <c r="B474" s="466" t="s">
        <v>40</v>
      </c>
      <c r="C474" s="466" t="s">
        <v>90</v>
      </c>
      <c r="D474" s="269">
        <v>10176.32</v>
      </c>
      <c r="E474" s="269">
        <v>24457.3675</v>
      </c>
      <c r="F474" s="270">
        <v>34633.6875</v>
      </c>
      <c r="G474" s="244"/>
    </row>
    <row r="475" spans="1:7" s="62" customFormat="1" ht="13.5" customHeight="1" x14ac:dyDescent="0.2">
      <c r="A475" s="482">
        <v>2010</v>
      </c>
      <c r="B475" s="483" t="s">
        <v>41</v>
      </c>
      <c r="C475" s="483" t="s">
        <v>90</v>
      </c>
      <c r="D475" s="484">
        <v>8802.34</v>
      </c>
      <c r="E475" s="484">
        <v>22486.21</v>
      </c>
      <c r="F475" s="485">
        <v>31288.55</v>
      </c>
      <c r="G475" s="244"/>
    </row>
    <row r="476" spans="1:7" s="62" customFormat="1" ht="13.5" customHeight="1" x14ac:dyDescent="0.2">
      <c r="A476" s="268">
        <v>2010</v>
      </c>
      <c r="B476" s="466" t="s">
        <v>42</v>
      </c>
      <c r="C476" s="466" t="s">
        <v>90</v>
      </c>
      <c r="D476" s="269">
        <v>10257.290000000001</v>
      </c>
      <c r="E476" s="269">
        <v>23851.61</v>
      </c>
      <c r="F476" s="270">
        <v>34108.9</v>
      </c>
      <c r="G476" s="244"/>
    </row>
    <row r="477" spans="1:7" s="62" customFormat="1" ht="13.5" customHeight="1" x14ac:dyDescent="0.2">
      <c r="A477" s="482">
        <v>2011</v>
      </c>
      <c r="B477" s="483" t="s">
        <v>43</v>
      </c>
      <c r="C477" s="483" t="s">
        <v>90</v>
      </c>
      <c r="D477" s="484">
        <v>10747.17</v>
      </c>
      <c r="E477" s="484">
        <v>25659.5275</v>
      </c>
      <c r="F477" s="485">
        <v>36406.697500000002</v>
      </c>
      <c r="G477" s="244"/>
    </row>
    <row r="478" spans="1:7" s="62" customFormat="1" ht="13.5" customHeight="1" x14ac:dyDescent="0.2">
      <c r="A478" s="268">
        <v>2011</v>
      </c>
      <c r="B478" s="466" t="s">
        <v>44</v>
      </c>
      <c r="C478" s="466" t="s">
        <v>90</v>
      </c>
      <c r="D478" s="269">
        <v>12505.49</v>
      </c>
      <c r="E478" s="269">
        <v>24679.43</v>
      </c>
      <c r="F478" s="270">
        <v>37184.92</v>
      </c>
      <c r="G478" s="244"/>
    </row>
    <row r="479" spans="1:7" s="62" customFormat="1" ht="13.5" customHeight="1" x14ac:dyDescent="0.2">
      <c r="A479" s="482">
        <v>2011</v>
      </c>
      <c r="B479" s="483" t="s">
        <v>45</v>
      </c>
      <c r="C479" s="483" t="s">
        <v>90</v>
      </c>
      <c r="D479" s="484">
        <v>16587.41</v>
      </c>
      <c r="E479" s="484">
        <v>29881.787499999999</v>
      </c>
      <c r="F479" s="485">
        <v>46469.197499999995</v>
      </c>
      <c r="G479" s="244"/>
    </row>
    <row r="480" spans="1:7" s="62" customFormat="1" ht="13.5" customHeight="1" x14ac:dyDescent="0.2">
      <c r="A480" s="268">
        <v>2011</v>
      </c>
      <c r="B480" s="466" t="s">
        <v>33</v>
      </c>
      <c r="C480" s="466" t="s">
        <v>90</v>
      </c>
      <c r="D480" s="269">
        <v>15102.35</v>
      </c>
      <c r="E480" s="269">
        <v>25420.41</v>
      </c>
      <c r="F480" s="270">
        <v>40522.759999999995</v>
      </c>
      <c r="G480" s="244"/>
    </row>
    <row r="481" spans="1:7" s="62" customFormat="1" ht="13.5" customHeight="1" x14ac:dyDescent="0.2">
      <c r="A481" s="482">
        <v>2011</v>
      </c>
      <c r="B481" s="483" t="s">
        <v>35</v>
      </c>
      <c r="C481" s="483" t="s">
        <v>90</v>
      </c>
      <c r="D481" s="484">
        <v>15330.29</v>
      </c>
      <c r="E481" s="484">
        <v>26971.517500000002</v>
      </c>
      <c r="F481" s="485">
        <v>42301.80750000001</v>
      </c>
      <c r="G481" s="244"/>
    </row>
    <row r="482" spans="1:7" s="62" customFormat="1" ht="13.5" customHeight="1" x14ac:dyDescent="0.2">
      <c r="A482" s="268">
        <v>2011</v>
      </c>
      <c r="B482" s="466" t="s">
        <v>36</v>
      </c>
      <c r="C482" s="466" t="s">
        <v>90</v>
      </c>
      <c r="D482" s="269">
        <v>12541.58</v>
      </c>
      <c r="E482" s="269">
        <v>22363.170000000002</v>
      </c>
      <c r="F482" s="270">
        <v>34904.75</v>
      </c>
      <c r="G482" s="244"/>
    </row>
    <row r="483" spans="1:7" s="62" customFormat="1" ht="13.5" customHeight="1" x14ac:dyDescent="0.2">
      <c r="A483" s="482">
        <v>2011</v>
      </c>
      <c r="B483" s="483" t="s">
        <v>37</v>
      </c>
      <c r="C483" s="483" t="s">
        <v>90</v>
      </c>
      <c r="D483" s="484">
        <v>12661.039999999999</v>
      </c>
      <c r="E483" s="484">
        <v>23869.065000000002</v>
      </c>
      <c r="F483" s="485">
        <v>36530.105000000003</v>
      </c>
      <c r="G483" s="244"/>
    </row>
    <row r="484" spans="1:7" s="62" customFormat="1" ht="13.5" customHeight="1" x14ac:dyDescent="0.2">
      <c r="A484" s="268">
        <v>2011</v>
      </c>
      <c r="B484" s="466" t="s">
        <v>38</v>
      </c>
      <c r="C484" s="466" t="s">
        <v>90</v>
      </c>
      <c r="D484" s="269">
        <v>9664.25</v>
      </c>
      <c r="E484" s="269">
        <v>27045.35</v>
      </c>
      <c r="F484" s="270">
        <v>36709.599999999999</v>
      </c>
      <c r="G484" s="244"/>
    </row>
    <row r="485" spans="1:7" s="62" customFormat="1" ht="13.5" customHeight="1" x14ac:dyDescent="0.2">
      <c r="A485" s="482">
        <v>2011</v>
      </c>
      <c r="B485" s="483" t="s">
        <v>39</v>
      </c>
      <c r="C485" s="483" t="s">
        <v>90</v>
      </c>
      <c r="D485" s="484">
        <v>8780.02</v>
      </c>
      <c r="E485" s="484">
        <v>26897.339999999997</v>
      </c>
      <c r="F485" s="485">
        <v>35677.359999999993</v>
      </c>
      <c r="G485" s="244"/>
    </row>
    <row r="486" spans="1:7" s="62" customFormat="1" ht="13.5" customHeight="1" x14ac:dyDescent="0.2">
      <c r="A486" s="268">
        <v>2011</v>
      </c>
      <c r="B486" s="466" t="s">
        <v>40</v>
      </c>
      <c r="C486" s="466" t="s">
        <v>90</v>
      </c>
      <c r="D486" s="269">
        <v>7713.17</v>
      </c>
      <c r="E486" s="269">
        <v>25851.532499999998</v>
      </c>
      <c r="F486" s="270">
        <v>33564.702499999992</v>
      </c>
      <c r="G486" s="244"/>
    </row>
    <row r="487" spans="1:7" s="62" customFormat="1" ht="13.5" customHeight="1" x14ac:dyDescent="0.2">
      <c r="A487" s="482">
        <v>2011</v>
      </c>
      <c r="B487" s="483" t="s">
        <v>41</v>
      </c>
      <c r="C487" s="483" t="s">
        <v>90</v>
      </c>
      <c r="D487" s="484">
        <v>7345.68</v>
      </c>
      <c r="E487" s="484">
        <v>23325.055</v>
      </c>
      <c r="F487" s="485">
        <v>30670.735000000001</v>
      </c>
      <c r="G487" s="244"/>
    </row>
    <row r="488" spans="1:7" s="62" customFormat="1" ht="13.5" customHeight="1" x14ac:dyDescent="0.2">
      <c r="A488" s="268">
        <v>2011</v>
      </c>
      <c r="B488" s="466" t="s">
        <v>42</v>
      </c>
      <c r="C488" s="466" t="s">
        <v>90</v>
      </c>
      <c r="D488" s="269">
        <v>7217</v>
      </c>
      <c r="E488" s="269">
        <v>24784.865000000002</v>
      </c>
      <c r="F488" s="270">
        <v>32001.865000000002</v>
      </c>
      <c r="G488" s="244"/>
    </row>
    <row r="489" spans="1:7" s="62" customFormat="1" ht="13.5" customHeight="1" x14ac:dyDescent="0.2">
      <c r="A489" s="482">
        <v>2012</v>
      </c>
      <c r="B489" s="483" t="s">
        <v>43</v>
      </c>
      <c r="C489" s="483" t="s">
        <v>90</v>
      </c>
      <c r="D489" s="484">
        <v>10098.640000000001</v>
      </c>
      <c r="E489" s="484">
        <v>25043.210000000003</v>
      </c>
      <c r="F489" s="485">
        <v>35141.85</v>
      </c>
      <c r="G489" s="244"/>
    </row>
    <row r="490" spans="1:7" s="62" customFormat="1" ht="13.5" customHeight="1" x14ac:dyDescent="0.2">
      <c r="A490" s="268">
        <v>2012</v>
      </c>
      <c r="B490" s="466" t="s">
        <v>44</v>
      </c>
      <c r="C490" s="466" t="s">
        <v>90</v>
      </c>
      <c r="D490" s="269">
        <v>9833.9699999999993</v>
      </c>
      <c r="E490" s="269">
        <v>26616.534999999996</v>
      </c>
      <c r="F490" s="270">
        <v>36450.504999999997</v>
      </c>
      <c r="G490" s="244"/>
    </row>
    <row r="491" spans="1:7" s="62" customFormat="1" ht="13.5" customHeight="1" x14ac:dyDescent="0.2">
      <c r="A491" s="482">
        <v>2012</v>
      </c>
      <c r="B491" s="483" t="s">
        <v>45</v>
      </c>
      <c r="C491" s="483" t="s">
        <v>90</v>
      </c>
      <c r="D491" s="484">
        <v>10211.549999999999</v>
      </c>
      <c r="E491" s="484">
        <v>31823.197500000002</v>
      </c>
      <c r="F491" s="485">
        <v>42034.747500000005</v>
      </c>
      <c r="G491" s="244"/>
    </row>
    <row r="492" spans="1:7" s="62" customFormat="1" ht="13.5" customHeight="1" x14ac:dyDescent="0.2">
      <c r="A492" s="268">
        <v>2012</v>
      </c>
      <c r="B492" s="466" t="s">
        <v>33</v>
      </c>
      <c r="C492" s="466" t="s">
        <v>90</v>
      </c>
      <c r="D492" s="269">
        <v>9281.4809999999998</v>
      </c>
      <c r="E492" s="269">
        <v>27097.655000000006</v>
      </c>
      <c r="F492" s="270">
        <v>36379.136000000006</v>
      </c>
      <c r="G492" s="244"/>
    </row>
    <row r="493" spans="1:7" s="62" customFormat="1" ht="13.5" customHeight="1" x14ac:dyDescent="0.2">
      <c r="A493" s="482">
        <v>2012</v>
      </c>
      <c r="B493" s="483" t="s">
        <v>35</v>
      </c>
      <c r="C493" s="483" t="s">
        <v>90</v>
      </c>
      <c r="D493" s="484">
        <v>9668.17</v>
      </c>
      <c r="E493" s="484">
        <v>27765.389999999996</v>
      </c>
      <c r="F493" s="485">
        <v>37433.56</v>
      </c>
      <c r="G493" s="244"/>
    </row>
    <row r="494" spans="1:7" s="62" customFormat="1" ht="13.5" customHeight="1" x14ac:dyDescent="0.2">
      <c r="A494" s="268">
        <v>2012</v>
      </c>
      <c r="B494" s="466" t="s">
        <v>36</v>
      </c>
      <c r="C494" s="466" t="s">
        <v>90</v>
      </c>
      <c r="D494" s="269">
        <v>15600.99</v>
      </c>
      <c r="E494" s="269">
        <v>28337.204999999994</v>
      </c>
      <c r="F494" s="270">
        <v>43938.194999999992</v>
      </c>
      <c r="G494" s="244"/>
    </row>
    <row r="495" spans="1:7" s="62" customFormat="1" ht="13.5" customHeight="1" x14ac:dyDescent="0.2">
      <c r="A495" s="482">
        <v>2012</v>
      </c>
      <c r="B495" s="483" t="s">
        <v>37</v>
      </c>
      <c r="C495" s="483" t="s">
        <v>90</v>
      </c>
      <c r="D495" s="484">
        <v>14555.75</v>
      </c>
      <c r="E495" s="484">
        <v>29483.487499999992</v>
      </c>
      <c r="F495" s="485">
        <v>44039.237499999996</v>
      </c>
      <c r="G495" s="244"/>
    </row>
    <row r="496" spans="1:7" s="62" customFormat="1" ht="13.5" customHeight="1" x14ac:dyDescent="0.2">
      <c r="A496" s="268">
        <v>2012</v>
      </c>
      <c r="B496" s="466" t="s">
        <v>38</v>
      </c>
      <c r="C496" s="466" t="s">
        <v>90</v>
      </c>
      <c r="D496" s="269">
        <v>15735.240000000002</v>
      </c>
      <c r="E496" s="269">
        <v>26735.517500000002</v>
      </c>
      <c r="F496" s="270">
        <v>42470.757500000007</v>
      </c>
      <c r="G496" s="244"/>
    </row>
    <row r="497" spans="1:7" s="62" customFormat="1" ht="13.5" customHeight="1" x14ac:dyDescent="0.2">
      <c r="A497" s="482">
        <v>2012</v>
      </c>
      <c r="B497" s="483" t="s">
        <v>39</v>
      </c>
      <c r="C497" s="483" t="s">
        <v>90</v>
      </c>
      <c r="D497" s="484">
        <v>16614.43</v>
      </c>
      <c r="E497" s="484">
        <v>25176.872499999998</v>
      </c>
      <c r="F497" s="485">
        <v>41791.302499999991</v>
      </c>
      <c r="G497" s="244"/>
    </row>
    <row r="498" spans="1:7" s="62" customFormat="1" ht="13.5" customHeight="1" x14ac:dyDescent="0.2">
      <c r="A498" s="268">
        <v>2012</v>
      </c>
      <c r="B498" s="466" t="s">
        <v>40</v>
      </c>
      <c r="C498" s="466" t="s">
        <v>90</v>
      </c>
      <c r="D498" s="269">
        <v>15767.37</v>
      </c>
      <c r="E498" s="269">
        <v>26414.355500000001</v>
      </c>
      <c r="F498" s="270">
        <v>42181.7255</v>
      </c>
      <c r="G498" s="244"/>
    </row>
    <row r="499" spans="1:7" s="62" customFormat="1" ht="13.5" customHeight="1" x14ac:dyDescent="0.2">
      <c r="A499" s="482">
        <v>2012</v>
      </c>
      <c r="B499" s="483" t="s">
        <v>41</v>
      </c>
      <c r="C499" s="483" t="s">
        <v>90</v>
      </c>
      <c r="D499" s="484">
        <v>13986.82</v>
      </c>
      <c r="E499" s="484">
        <v>25495.435000000001</v>
      </c>
      <c r="F499" s="485">
        <v>39482.255000000005</v>
      </c>
      <c r="G499" s="244"/>
    </row>
    <row r="500" spans="1:7" s="62" customFormat="1" ht="13.5" customHeight="1" x14ac:dyDescent="0.2">
      <c r="A500" s="268">
        <v>2012</v>
      </c>
      <c r="B500" s="466" t="s">
        <v>42</v>
      </c>
      <c r="C500" s="466" t="s">
        <v>90</v>
      </c>
      <c r="D500" s="269">
        <v>14969.200999999999</v>
      </c>
      <c r="E500" s="269">
        <v>27172.345000000001</v>
      </c>
      <c r="F500" s="270">
        <v>42141.546000000002</v>
      </c>
      <c r="G500" s="244"/>
    </row>
    <row r="501" spans="1:7" s="62" customFormat="1" ht="13.5" customHeight="1" x14ac:dyDescent="0.2">
      <c r="A501" s="482">
        <v>2013</v>
      </c>
      <c r="B501" s="483" t="s">
        <v>43</v>
      </c>
      <c r="C501" s="483" t="s">
        <v>90</v>
      </c>
      <c r="D501" s="484">
        <v>20518.580000000002</v>
      </c>
      <c r="E501" s="484">
        <v>25162.879999999997</v>
      </c>
      <c r="F501" s="485">
        <v>45681.460000000006</v>
      </c>
      <c r="G501" s="244"/>
    </row>
    <row r="502" spans="1:7" s="62" customFormat="1" ht="13.5" customHeight="1" x14ac:dyDescent="0.2">
      <c r="A502" s="268">
        <v>2013</v>
      </c>
      <c r="B502" s="466" t="s">
        <v>44</v>
      </c>
      <c r="C502" s="466" t="s">
        <v>90</v>
      </c>
      <c r="D502" s="269">
        <v>19076.109999999997</v>
      </c>
      <c r="E502" s="269">
        <v>24507.392000000003</v>
      </c>
      <c r="F502" s="270">
        <v>43583.502</v>
      </c>
      <c r="G502" s="244"/>
    </row>
    <row r="503" spans="1:7" s="62" customFormat="1" ht="13.5" customHeight="1" x14ac:dyDescent="0.2">
      <c r="A503" s="482">
        <v>2013</v>
      </c>
      <c r="B503" s="483" t="s">
        <v>45</v>
      </c>
      <c r="C503" s="483" t="s">
        <v>90</v>
      </c>
      <c r="D503" s="484">
        <v>18522.490000000002</v>
      </c>
      <c r="E503" s="484">
        <v>24411.6705</v>
      </c>
      <c r="F503" s="485">
        <v>42934.160500000005</v>
      </c>
      <c r="G503" s="244"/>
    </row>
    <row r="504" spans="1:7" s="62" customFormat="1" ht="13.5" customHeight="1" x14ac:dyDescent="0.2">
      <c r="A504" s="268">
        <v>2013</v>
      </c>
      <c r="B504" s="466" t="s">
        <v>33</v>
      </c>
      <c r="C504" s="466" t="s">
        <v>90</v>
      </c>
      <c r="D504" s="269">
        <v>22224.2</v>
      </c>
      <c r="E504" s="269">
        <v>26082.584999999999</v>
      </c>
      <c r="F504" s="270">
        <v>48306.784999999996</v>
      </c>
      <c r="G504" s="244"/>
    </row>
    <row r="505" spans="1:7" s="62" customFormat="1" ht="13.5" customHeight="1" x14ac:dyDescent="0.2">
      <c r="A505" s="482">
        <v>2013</v>
      </c>
      <c r="B505" s="483" t="s">
        <v>35</v>
      </c>
      <c r="C505" s="483" t="s">
        <v>90</v>
      </c>
      <c r="D505" s="484">
        <v>20498.96</v>
      </c>
      <c r="E505" s="484">
        <v>26606.671000000002</v>
      </c>
      <c r="F505" s="485">
        <v>47105.631000000001</v>
      </c>
      <c r="G505" s="244"/>
    </row>
    <row r="506" spans="1:7" s="62" customFormat="1" ht="13.5" customHeight="1" x14ac:dyDescent="0.2">
      <c r="A506" s="268">
        <v>2013</v>
      </c>
      <c r="B506" s="466" t="s">
        <v>36</v>
      </c>
      <c r="C506" s="466" t="s">
        <v>90</v>
      </c>
      <c r="D506" s="269">
        <v>20251.550000000003</v>
      </c>
      <c r="E506" s="269">
        <v>23555.391999999996</v>
      </c>
      <c r="F506" s="270">
        <v>43806.942000000003</v>
      </c>
      <c r="G506" s="244"/>
    </row>
    <row r="507" spans="1:7" s="62" customFormat="1" ht="13.5" customHeight="1" x14ac:dyDescent="0.2">
      <c r="A507" s="482">
        <v>2013</v>
      </c>
      <c r="B507" s="483" t="s">
        <v>37</v>
      </c>
      <c r="C507" s="483" t="s">
        <v>90</v>
      </c>
      <c r="D507" s="484">
        <v>17623.599999999999</v>
      </c>
      <c r="E507" s="484">
        <v>29956.165000000001</v>
      </c>
      <c r="F507" s="485">
        <v>47579.764999999999</v>
      </c>
      <c r="G507" s="244"/>
    </row>
    <row r="508" spans="1:7" s="62" customFormat="1" ht="13.5" customHeight="1" x14ac:dyDescent="0.2">
      <c r="A508" s="268">
        <v>2013</v>
      </c>
      <c r="B508" s="466" t="s">
        <v>38</v>
      </c>
      <c r="C508" s="466" t="s">
        <v>90</v>
      </c>
      <c r="D508" s="269">
        <v>20341.82</v>
      </c>
      <c r="E508" s="269">
        <v>28980.102999999996</v>
      </c>
      <c r="F508" s="270">
        <v>49321.922999999995</v>
      </c>
      <c r="G508" s="244"/>
    </row>
    <row r="509" spans="1:7" s="62" customFormat="1" ht="13.5" customHeight="1" x14ac:dyDescent="0.2">
      <c r="A509" s="482">
        <v>2013</v>
      </c>
      <c r="B509" s="483" t="s">
        <v>39</v>
      </c>
      <c r="C509" s="483" t="s">
        <v>90</v>
      </c>
      <c r="D509" s="484">
        <v>19741.899999999998</v>
      </c>
      <c r="E509" s="484">
        <v>28138.404500000001</v>
      </c>
      <c r="F509" s="485">
        <v>47880.304499999998</v>
      </c>
      <c r="G509" s="244"/>
    </row>
    <row r="510" spans="1:7" s="62" customFormat="1" ht="13.5" customHeight="1" x14ac:dyDescent="0.2">
      <c r="A510" s="268">
        <v>2013</v>
      </c>
      <c r="B510" s="466" t="s">
        <v>40</v>
      </c>
      <c r="C510" s="466" t="s">
        <v>90</v>
      </c>
      <c r="D510" s="269">
        <v>21370.57</v>
      </c>
      <c r="E510" s="269">
        <v>32325.447500000002</v>
      </c>
      <c r="F510" s="270">
        <v>53696.017499999994</v>
      </c>
      <c r="G510" s="244"/>
    </row>
    <row r="511" spans="1:7" s="62" customFormat="1" ht="13.5" customHeight="1" x14ac:dyDescent="0.2">
      <c r="A511" s="482">
        <v>2013</v>
      </c>
      <c r="B511" s="483" t="s">
        <v>41</v>
      </c>
      <c r="C511" s="483" t="s">
        <v>90</v>
      </c>
      <c r="D511" s="484">
        <v>17126.769999999997</v>
      </c>
      <c r="E511" s="484">
        <v>30034.954999999998</v>
      </c>
      <c r="F511" s="485">
        <v>47161.724999999991</v>
      </c>
      <c r="G511" s="244"/>
    </row>
    <row r="512" spans="1:7" s="62" customFormat="1" ht="13.5" customHeight="1" x14ac:dyDescent="0.2">
      <c r="A512" s="268">
        <v>2013</v>
      </c>
      <c r="B512" s="466" t="s">
        <v>42</v>
      </c>
      <c r="C512" s="466" t="s">
        <v>90</v>
      </c>
      <c r="D512" s="269">
        <v>19222.809999999998</v>
      </c>
      <c r="E512" s="269">
        <v>24075.372500000001</v>
      </c>
      <c r="F512" s="270">
        <v>43298.182500000003</v>
      </c>
      <c r="G512" s="244"/>
    </row>
    <row r="513" spans="1:7" s="62" customFormat="1" ht="13.5" customHeight="1" x14ac:dyDescent="0.2">
      <c r="A513" s="482">
        <v>2014</v>
      </c>
      <c r="B513" s="483" t="s">
        <v>43</v>
      </c>
      <c r="C513" s="483" t="s">
        <v>90</v>
      </c>
      <c r="D513" s="484">
        <v>19251.39</v>
      </c>
      <c r="E513" s="484">
        <v>19730.432499999999</v>
      </c>
      <c r="F513" s="485">
        <v>38981.822499999995</v>
      </c>
      <c r="G513" s="244"/>
    </row>
    <row r="514" spans="1:7" s="62" customFormat="1" ht="13.5" customHeight="1" x14ac:dyDescent="0.2">
      <c r="A514" s="268">
        <v>2014</v>
      </c>
      <c r="B514" s="466" t="s">
        <v>44</v>
      </c>
      <c r="C514" s="466" t="s">
        <v>90</v>
      </c>
      <c r="D514" s="269">
        <v>22099.414000000001</v>
      </c>
      <c r="E514" s="269">
        <v>20715.920000000002</v>
      </c>
      <c r="F514" s="270">
        <v>42815.33400000001</v>
      </c>
      <c r="G514" s="244"/>
    </row>
    <row r="515" spans="1:7" s="62" customFormat="1" ht="13.5" customHeight="1" x14ac:dyDescent="0.2">
      <c r="A515" s="482">
        <v>2014</v>
      </c>
      <c r="B515" s="483" t="s">
        <v>45</v>
      </c>
      <c r="C515" s="483" t="s">
        <v>90</v>
      </c>
      <c r="D515" s="484">
        <v>22921.260000000006</v>
      </c>
      <c r="E515" s="484">
        <v>34473.875</v>
      </c>
      <c r="F515" s="485">
        <v>57395.135000000002</v>
      </c>
      <c r="G515" s="244"/>
    </row>
    <row r="516" spans="1:7" s="62" customFormat="1" ht="13.5" customHeight="1" x14ac:dyDescent="0.2">
      <c r="A516" s="268">
        <v>2014</v>
      </c>
      <c r="B516" s="466" t="s">
        <v>33</v>
      </c>
      <c r="C516" s="466" t="s">
        <v>90</v>
      </c>
      <c r="D516" s="269">
        <v>18668.379999999997</v>
      </c>
      <c r="E516" s="269">
        <v>34622.396249999998</v>
      </c>
      <c r="F516" s="270">
        <v>53290.776249999995</v>
      </c>
      <c r="G516" s="244"/>
    </row>
    <row r="517" spans="1:7" s="62" customFormat="1" ht="13.5" customHeight="1" x14ac:dyDescent="0.2">
      <c r="A517" s="482">
        <v>2014</v>
      </c>
      <c r="B517" s="483" t="s">
        <v>35</v>
      </c>
      <c r="C517" s="483" t="s">
        <v>90</v>
      </c>
      <c r="D517" s="484">
        <v>15976.27</v>
      </c>
      <c r="E517" s="484">
        <v>36334.629090000002</v>
      </c>
      <c r="F517" s="485">
        <v>52310.899089999999</v>
      </c>
      <c r="G517" s="244"/>
    </row>
    <row r="518" spans="1:7" s="62" customFormat="1" ht="13.5" customHeight="1" x14ac:dyDescent="0.2">
      <c r="A518" s="268">
        <v>2014</v>
      </c>
      <c r="B518" s="466" t="s">
        <v>36</v>
      </c>
      <c r="C518" s="466" t="s">
        <v>90</v>
      </c>
      <c r="D518" s="269">
        <v>14582.739999999998</v>
      </c>
      <c r="E518" s="269">
        <v>28544.361554999996</v>
      </c>
      <c r="F518" s="270">
        <v>43127.101555000008</v>
      </c>
      <c r="G518" s="244"/>
    </row>
    <row r="519" spans="1:7" s="62" customFormat="1" ht="13.5" customHeight="1" x14ac:dyDescent="0.2">
      <c r="A519" s="482">
        <v>2014</v>
      </c>
      <c r="B519" s="483" t="s">
        <v>37</v>
      </c>
      <c r="C519" s="483" t="s">
        <v>90</v>
      </c>
      <c r="D519" s="484">
        <v>17367.718000000001</v>
      </c>
      <c r="E519" s="484">
        <v>38420.701000000001</v>
      </c>
      <c r="F519" s="485">
        <v>55788.419000000002</v>
      </c>
      <c r="G519" s="244"/>
    </row>
    <row r="520" spans="1:7" s="62" customFormat="1" ht="13.5" customHeight="1" x14ac:dyDescent="0.2">
      <c r="A520" s="268">
        <v>2014</v>
      </c>
      <c r="B520" s="466" t="s">
        <v>38</v>
      </c>
      <c r="C520" s="466" t="s">
        <v>90</v>
      </c>
      <c r="D520" s="269">
        <v>12836.403999999999</v>
      </c>
      <c r="E520" s="269">
        <v>36164.313999999998</v>
      </c>
      <c r="F520" s="270">
        <v>49000.718000000001</v>
      </c>
      <c r="G520" s="244"/>
    </row>
    <row r="521" spans="1:7" s="62" customFormat="1" ht="13.5" customHeight="1" x14ac:dyDescent="0.2">
      <c r="A521" s="482">
        <v>2014</v>
      </c>
      <c r="B521" s="483" t="s">
        <v>39</v>
      </c>
      <c r="C521" s="483" t="s">
        <v>90</v>
      </c>
      <c r="D521" s="484">
        <v>13595.68</v>
      </c>
      <c r="E521" s="484">
        <v>40263.308000000005</v>
      </c>
      <c r="F521" s="485">
        <v>53858.988000000005</v>
      </c>
      <c r="G521" s="244"/>
    </row>
    <row r="522" spans="1:7" s="62" customFormat="1" ht="13.5" customHeight="1" x14ac:dyDescent="0.2">
      <c r="A522" s="268">
        <v>2014</v>
      </c>
      <c r="B522" s="466" t="s">
        <v>40</v>
      </c>
      <c r="C522" s="466" t="s">
        <v>90</v>
      </c>
      <c r="D522" s="269">
        <v>12985.616</v>
      </c>
      <c r="E522" s="269">
        <v>40284.57</v>
      </c>
      <c r="F522" s="270">
        <v>53270.186000000002</v>
      </c>
      <c r="G522" s="244"/>
    </row>
    <row r="523" spans="1:7" s="62" customFormat="1" ht="13.5" customHeight="1" x14ac:dyDescent="0.2">
      <c r="A523" s="482">
        <v>2014</v>
      </c>
      <c r="B523" s="483" t="s">
        <v>41</v>
      </c>
      <c r="C523" s="483" t="s">
        <v>90</v>
      </c>
      <c r="D523" s="484">
        <v>11078.696</v>
      </c>
      <c r="E523" s="484">
        <v>36462.573499999999</v>
      </c>
      <c r="F523" s="485">
        <v>47541.269500000009</v>
      </c>
      <c r="G523" s="244"/>
    </row>
    <row r="524" spans="1:7" s="62" customFormat="1" ht="13.5" customHeight="1" x14ac:dyDescent="0.2">
      <c r="A524" s="268">
        <v>2014</v>
      </c>
      <c r="B524" s="466" t="s">
        <v>42</v>
      </c>
      <c r="C524" s="466" t="s">
        <v>90</v>
      </c>
      <c r="D524" s="269">
        <v>13601.88</v>
      </c>
      <c r="E524" s="269">
        <v>39508.824499999995</v>
      </c>
      <c r="F524" s="270">
        <v>53110.704500000007</v>
      </c>
      <c r="G524" s="244"/>
    </row>
    <row r="525" spans="1:7" s="62" customFormat="1" ht="13.5" customHeight="1" x14ac:dyDescent="0.2">
      <c r="A525" s="482">
        <v>2015</v>
      </c>
      <c r="B525" s="483" t="s">
        <v>43</v>
      </c>
      <c r="C525" s="483" t="s">
        <v>90</v>
      </c>
      <c r="D525" s="484">
        <v>11196.369999999999</v>
      </c>
      <c r="E525" s="484">
        <v>37403.852500000001</v>
      </c>
      <c r="F525" s="485">
        <v>48600.222499999996</v>
      </c>
      <c r="G525" s="244"/>
    </row>
    <row r="526" spans="1:7" s="62" customFormat="1" ht="13.5" customHeight="1" x14ac:dyDescent="0.2">
      <c r="A526" s="268">
        <v>2015</v>
      </c>
      <c r="B526" s="466" t="s">
        <v>44</v>
      </c>
      <c r="C526" s="466" t="s">
        <v>90</v>
      </c>
      <c r="D526" s="269">
        <v>16387.670000000002</v>
      </c>
      <c r="E526" s="269">
        <v>42285.547000000006</v>
      </c>
      <c r="F526" s="270">
        <v>58673.216999999997</v>
      </c>
      <c r="G526" s="244"/>
    </row>
    <row r="527" spans="1:7" s="62" customFormat="1" ht="13.5" customHeight="1" x14ac:dyDescent="0.2">
      <c r="A527" s="482">
        <v>2015</v>
      </c>
      <c r="B527" s="483" t="s">
        <v>45</v>
      </c>
      <c r="C527" s="483" t="s">
        <v>90</v>
      </c>
      <c r="D527" s="484">
        <v>16499.39</v>
      </c>
      <c r="E527" s="484">
        <v>47630.872999999992</v>
      </c>
      <c r="F527" s="485">
        <v>64130.262999999992</v>
      </c>
      <c r="G527" s="244"/>
    </row>
    <row r="528" spans="1:7" s="62" customFormat="1" ht="13.5" customHeight="1" x14ac:dyDescent="0.2">
      <c r="A528" s="268">
        <v>2015</v>
      </c>
      <c r="B528" s="466" t="s">
        <v>33</v>
      </c>
      <c r="C528" s="466" t="s">
        <v>90</v>
      </c>
      <c r="D528" s="269">
        <v>15668.567000000003</v>
      </c>
      <c r="E528" s="269">
        <v>41073.478500000005</v>
      </c>
      <c r="F528" s="270">
        <v>56742.0455</v>
      </c>
      <c r="G528" s="244"/>
    </row>
    <row r="529" spans="1:7" s="62" customFormat="1" ht="13.5" customHeight="1" x14ac:dyDescent="0.2">
      <c r="A529" s="482">
        <v>2015</v>
      </c>
      <c r="B529" s="483" t="s">
        <v>35</v>
      </c>
      <c r="C529" s="483" t="s">
        <v>90</v>
      </c>
      <c r="D529" s="484">
        <v>16831.989000000001</v>
      </c>
      <c r="E529" s="484">
        <v>43995.832999999999</v>
      </c>
      <c r="F529" s="485">
        <v>60827.822000000007</v>
      </c>
      <c r="G529" s="244"/>
    </row>
    <row r="530" spans="1:7" s="62" customFormat="1" ht="13.5" customHeight="1" x14ac:dyDescent="0.2">
      <c r="A530" s="268">
        <v>2015</v>
      </c>
      <c r="B530" s="466" t="s">
        <v>36</v>
      </c>
      <c r="C530" s="466" t="s">
        <v>90</v>
      </c>
      <c r="D530" s="269">
        <v>16332.949999999999</v>
      </c>
      <c r="E530" s="269">
        <v>38928.020499999999</v>
      </c>
      <c r="F530" s="270">
        <v>55260.970500000003</v>
      </c>
      <c r="G530" s="244"/>
    </row>
    <row r="531" spans="1:7" s="62" customFormat="1" ht="13.5" customHeight="1" x14ac:dyDescent="0.2">
      <c r="A531" s="482">
        <v>2015</v>
      </c>
      <c r="B531" s="483" t="s">
        <v>37</v>
      </c>
      <c r="C531" s="483" t="s">
        <v>90</v>
      </c>
      <c r="D531" s="484">
        <v>17712.830000000002</v>
      </c>
      <c r="E531" s="484">
        <v>44019.351999999999</v>
      </c>
      <c r="F531" s="485">
        <v>61732.182000000001</v>
      </c>
      <c r="G531" s="244"/>
    </row>
    <row r="532" spans="1:7" s="62" customFormat="1" ht="13.5" customHeight="1" x14ac:dyDescent="0.2">
      <c r="A532" s="268">
        <v>2015</v>
      </c>
      <c r="B532" s="466" t="s">
        <v>38</v>
      </c>
      <c r="C532" s="466" t="s">
        <v>90</v>
      </c>
      <c r="D532" s="269">
        <v>17573.939999999999</v>
      </c>
      <c r="E532" s="269">
        <v>36171.578000000001</v>
      </c>
      <c r="F532" s="270">
        <v>53745.518000000004</v>
      </c>
      <c r="G532" s="244"/>
    </row>
    <row r="533" spans="1:7" s="62" customFormat="1" ht="13.5" customHeight="1" x14ac:dyDescent="0.2">
      <c r="A533" s="482">
        <v>2015</v>
      </c>
      <c r="B533" s="483" t="s">
        <v>39</v>
      </c>
      <c r="C533" s="483" t="s">
        <v>90</v>
      </c>
      <c r="D533" s="484">
        <v>17169.95</v>
      </c>
      <c r="E533" s="484">
        <v>37274.257500000007</v>
      </c>
      <c r="F533" s="485">
        <v>54444.207500000011</v>
      </c>
      <c r="G533" s="244"/>
    </row>
    <row r="534" spans="1:7" s="62" customFormat="1" ht="13.5" customHeight="1" x14ac:dyDescent="0.2">
      <c r="A534" s="268">
        <v>2015</v>
      </c>
      <c r="B534" s="466" t="s">
        <v>40</v>
      </c>
      <c r="C534" s="466" t="s">
        <v>90</v>
      </c>
      <c r="D534" s="269">
        <v>16583.882000000009</v>
      </c>
      <c r="E534" s="269">
        <v>32127.13</v>
      </c>
      <c r="F534" s="270">
        <v>48711.01200000001</v>
      </c>
      <c r="G534" s="244"/>
    </row>
    <row r="535" spans="1:7" s="62" customFormat="1" ht="13.5" customHeight="1" x14ac:dyDescent="0.2">
      <c r="A535" s="482">
        <v>2015</v>
      </c>
      <c r="B535" s="483" t="s">
        <v>41</v>
      </c>
      <c r="C535" s="483" t="s">
        <v>90</v>
      </c>
      <c r="D535" s="484">
        <v>13681.25</v>
      </c>
      <c r="E535" s="484">
        <v>34850.597999999998</v>
      </c>
      <c r="F535" s="485">
        <v>48531.847999999998</v>
      </c>
      <c r="G535" s="244"/>
    </row>
    <row r="536" spans="1:7" s="62" customFormat="1" ht="13.5" customHeight="1" x14ac:dyDescent="0.2">
      <c r="A536" s="268">
        <v>2015</v>
      </c>
      <c r="B536" s="466" t="s">
        <v>42</v>
      </c>
      <c r="C536" s="466" t="s">
        <v>90</v>
      </c>
      <c r="D536" s="269">
        <v>14936.760000000002</v>
      </c>
      <c r="E536" s="269">
        <v>38720.790500000003</v>
      </c>
      <c r="F536" s="270">
        <v>53657.550500000012</v>
      </c>
      <c r="G536" s="244"/>
    </row>
    <row r="537" spans="1:7" s="62" customFormat="1" ht="13.5" customHeight="1" x14ac:dyDescent="0.2">
      <c r="A537" s="482">
        <v>2016</v>
      </c>
      <c r="B537" s="483" t="s">
        <v>43</v>
      </c>
      <c r="C537" s="483" t="s">
        <v>90</v>
      </c>
      <c r="D537" s="484">
        <v>13149.070000000003</v>
      </c>
      <c r="E537" s="484">
        <v>31087.682499999999</v>
      </c>
      <c r="F537" s="485">
        <v>44236.752500000002</v>
      </c>
      <c r="G537" s="244"/>
    </row>
    <row r="538" spans="1:7" s="62" customFormat="1" ht="13.5" customHeight="1" x14ac:dyDescent="0.2">
      <c r="A538" s="268">
        <v>2016</v>
      </c>
      <c r="B538" s="466" t="s">
        <v>44</v>
      </c>
      <c r="C538" s="466" t="s">
        <v>90</v>
      </c>
      <c r="D538" s="269">
        <v>15441.990000000003</v>
      </c>
      <c r="E538" s="269">
        <v>31574.378000000001</v>
      </c>
      <c r="F538" s="270">
        <v>47016.368000000002</v>
      </c>
      <c r="G538" s="244"/>
    </row>
    <row r="539" spans="1:7" s="62" customFormat="1" ht="13.5" customHeight="1" x14ac:dyDescent="0.2">
      <c r="A539" s="482">
        <v>2016</v>
      </c>
      <c r="B539" s="483" t="s">
        <v>45</v>
      </c>
      <c r="C539" s="483" t="s">
        <v>90</v>
      </c>
      <c r="D539" s="484">
        <v>13905.349999999999</v>
      </c>
      <c r="E539" s="484">
        <v>32832.8675</v>
      </c>
      <c r="F539" s="485">
        <v>46738.217499999999</v>
      </c>
      <c r="G539" s="244"/>
    </row>
    <row r="540" spans="1:7" s="62" customFormat="1" ht="13.5" customHeight="1" x14ac:dyDescent="0.2">
      <c r="A540" s="268">
        <v>2016</v>
      </c>
      <c r="B540" s="466" t="s">
        <v>33</v>
      </c>
      <c r="C540" s="466" t="s">
        <v>90</v>
      </c>
      <c r="D540" s="269">
        <v>17090.490000000002</v>
      </c>
      <c r="E540" s="269">
        <v>33356.061000000002</v>
      </c>
      <c r="F540" s="270">
        <v>50446.551000000007</v>
      </c>
      <c r="G540" s="244"/>
    </row>
    <row r="541" spans="1:7" s="62" customFormat="1" ht="13.5" customHeight="1" x14ac:dyDescent="0.2">
      <c r="A541" s="482">
        <v>2016</v>
      </c>
      <c r="B541" s="483" t="s">
        <v>35</v>
      </c>
      <c r="C541" s="483" t="s">
        <v>90</v>
      </c>
      <c r="D541" s="484">
        <v>18598.843000000008</v>
      </c>
      <c r="E541" s="484">
        <v>32892.436000000002</v>
      </c>
      <c r="F541" s="485">
        <v>51491.27900000001</v>
      </c>
      <c r="G541" s="244"/>
    </row>
    <row r="542" spans="1:7" s="62" customFormat="1" ht="13.5" customHeight="1" x14ac:dyDescent="0.2">
      <c r="A542" s="268">
        <v>2016</v>
      </c>
      <c r="B542" s="466" t="s">
        <v>36</v>
      </c>
      <c r="C542" s="466" t="s">
        <v>90</v>
      </c>
      <c r="D542" s="269">
        <v>18787.689000000006</v>
      </c>
      <c r="E542" s="269">
        <v>31401.186500000003</v>
      </c>
      <c r="F542" s="270">
        <v>50188.875500000016</v>
      </c>
      <c r="G542" s="244"/>
    </row>
    <row r="543" spans="1:7" s="62" customFormat="1" ht="13.5" customHeight="1" x14ac:dyDescent="0.2">
      <c r="A543" s="482">
        <v>2016</v>
      </c>
      <c r="B543" s="483" t="s">
        <v>37</v>
      </c>
      <c r="C543" s="483" t="s">
        <v>90</v>
      </c>
      <c r="D543" s="484">
        <v>17482.823</v>
      </c>
      <c r="E543" s="484">
        <v>33661.993000000002</v>
      </c>
      <c r="F543" s="485">
        <v>51144.815999999992</v>
      </c>
      <c r="G543" s="244"/>
    </row>
    <row r="544" spans="1:7" s="62" customFormat="1" ht="13.5" customHeight="1" x14ac:dyDescent="0.2">
      <c r="A544" s="268">
        <v>2016</v>
      </c>
      <c r="B544" s="466" t="s">
        <v>38</v>
      </c>
      <c r="C544" s="466" t="s">
        <v>90</v>
      </c>
      <c r="D544" s="269">
        <v>20233.136999999999</v>
      </c>
      <c r="E544" s="269">
        <v>35758.562999999995</v>
      </c>
      <c r="F544" s="270">
        <v>55991.699999999983</v>
      </c>
      <c r="G544" s="244"/>
    </row>
    <row r="545" spans="1:7" s="62" customFormat="1" ht="13.5" customHeight="1" x14ac:dyDescent="0.2">
      <c r="A545" s="482">
        <v>2016</v>
      </c>
      <c r="B545" s="483" t="s">
        <v>39</v>
      </c>
      <c r="C545" s="483" t="s">
        <v>90</v>
      </c>
      <c r="D545" s="484">
        <v>20570.864000000001</v>
      </c>
      <c r="E545" s="484">
        <v>31467.258999999998</v>
      </c>
      <c r="F545" s="485">
        <v>52038.123</v>
      </c>
      <c r="G545" s="244"/>
    </row>
    <row r="546" spans="1:7" s="62" customFormat="1" ht="13.5" customHeight="1" x14ac:dyDescent="0.2">
      <c r="A546" s="268">
        <v>2016</v>
      </c>
      <c r="B546" s="466" t="s">
        <v>40</v>
      </c>
      <c r="C546" s="466" t="s">
        <v>90</v>
      </c>
      <c r="D546" s="269">
        <v>19820.142999999996</v>
      </c>
      <c r="E546" s="269">
        <v>31883.279500000001</v>
      </c>
      <c r="F546" s="270">
        <v>51703.422499999993</v>
      </c>
      <c r="G546" s="244"/>
    </row>
    <row r="547" spans="1:7" s="62" customFormat="1" ht="13.5" customHeight="1" x14ac:dyDescent="0.2">
      <c r="A547" s="482">
        <v>2016</v>
      </c>
      <c r="B547" s="483" t="s">
        <v>41</v>
      </c>
      <c r="C547" s="483" t="s">
        <v>90</v>
      </c>
      <c r="D547" s="484">
        <v>17986.587000000007</v>
      </c>
      <c r="E547" s="484">
        <v>32753.054000000004</v>
      </c>
      <c r="F547" s="485">
        <v>50739.641000000018</v>
      </c>
      <c r="G547" s="244"/>
    </row>
    <row r="548" spans="1:7" s="62" customFormat="1" ht="13.5" customHeight="1" x14ac:dyDescent="0.2">
      <c r="A548" s="268">
        <v>2016</v>
      </c>
      <c r="B548" s="466" t="s">
        <v>42</v>
      </c>
      <c r="C548" s="466" t="s">
        <v>90</v>
      </c>
      <c r="D548" s="269">
        <v>16059.570999999994</v>
      </c>
      <c r="E548" s="269">
        <v>36700.534</v>
      </c>
      <c r="F548" s="270">
        <v>52760.104999999996</v>
      </c>
      <c r="G548" s="244"/>
    </row>
    <row r="549" spans="1:7" s="62" customFormat="1" ht="13.5" customHeight="1" x14ac:dyDescent="0.2">
      <c r="A549" s="482">
        <v>2017</v>
      </c>
      <c r="B549" s="483" t="s">
        <v>43</v>
      </c>
      <c r="C549" s="483" t="s">
        <v>90</v>
      </c>
      <c r="D549" s="484">
        <v>15656.927999999998</v>
      </c>
      <c r="E549" s="484">
        <v>33558.195999999996</v>
      </c>
      <c r="F549" s="485">
        <v>49215.123999999996</v>
      </c>
      <c r="G549" s="244"/>
    </row>
    <row r="550" spans="1:7" s="62" customFormat="1" ht="13.5" customHeight="1" x14ac:dyDescent="0.2">
      <c r="A550" s="268">
        <v>2017</v>
      </c>
      <c r="B550" s="466" t="s">
        <v>44</v>
      </c>
      <c r="C550" s="466" t="s">
        <v>90</v>
      </c>
      <c r="D550" s="269">
        <v>14791.101999999997</v>
      </c>
      <c r="E550" s="269">
        <v>31174.820999999996</v>
      </c>
      <c r="F550" s="270">
        <v>45965.923000000003</v>
      </c>
      <c r="G550" s="244"/>
    </row>
    <row r="551" spans="1:7" s="62" customFormat="1" ht="13.5" customHeight="1" x14ac:dyDescent="0.2">
      <c r="A551" s="482">
        <v>2017</v>
      </c>
      <c r="B551" s="483" t="s">
        <v>45</v>
      </c>
      <c r="C551" s="483" t="s">
        <v>90</v>
      </c>
      <c r="D551" s="484">
        <v>16517.55</v>
      </c>
      <c r="E551" s="484">
        <v>37060.002499999995</v>
      </c>
      <c r="F551" s="485">
        <v>53577.552500000005</v>
      </c>
      <c r="G551" s="244"/>
    </row>
    <row r="552" spans="1:7" s="62" customFormat="1" ht="13.5" customHeight="1" x14ac:dyDescent="0.2">
      <c r="A552" s="268">
        <v>2017</v>
      </c>
      <c r="B552" s="466" t="s">
        <v>33</v>
      </c>
      <c r="C552" s="466" t="s">
        <v>90</v>
      </c>
      <c r="D552" s="269">
        <v>17031.878999999997</v>
      </c>
      <c r="E552" s="269">
        <v>32723.719000000001</v>
      </c>
      <c r="F552" s="270">
        <v>49755.597999999998</v>
      </c>
      <c r="G552" s="244"/>
    </row>
    <row r="553" spans="1:7" s="62" customFormat="1" ht="13.5" customHeight="1" x14ac:dyDescent="0.2">
      <c r="A553" s="482">
        <v>2017</v>
      </c>
      <c r="B553" s="483" t="s">
        <v>35</v>
      </c>
      <c r="C553" s="483" t="s">
        <v>90</v>
      </c>
      <c r="D553" s="484">
        <v>17316.55</v>
      </c>
      <c r="E553" s="484">
        <v>32029.604000000003</v>
      </c>
      <c r="F553" s="485">
        <v>49346.154000000002</v>
      </c>
      <c r="G553" s="244"/>
    </row>
    <row r="554" spans="1:7" s="62" customFormat="1" ht="13.5" customHeight="1" x14ac:dyDescent="0.2">
      <c r="A554" s="268">
        <v>2017</v>
      </c>
      <c r="B554" s="466" t="s">
        <v>36</v>
      </c>
      <c r="C554" s="466" t="s">
        <v>90</v>
      </c>
      <c r="D554" s="269">
        <v>15591.717999999997</v>
      </c>
      <c r="E554" s="269">
        <v>32601.2245</v>
      </c>
      <c r="F554" s="270">
        <v>48192.942499999997</v>
      </c>
      <c r="G554" s="244"/>
    </row>
    <row r="555" spans="1:7" s="62" customFormat="1" ht="13.5" customHeight="1" x14ac:dyDescent="0.2">
      <c r="A555" s="482">
        <v>2017</v>
      </c>
      <c r="B555" s="483" t="s">
        <v>37</v>
      </c>
      <c r="C555" s="483" t="s">
        <v>90</v>
      </c>
      <c r="D555" s="484">
        <v>18203.744999999995</v>
      </c>
      <c r="E555" s="484">
        <v>33634.47</v>
      </c>
      <c r="F555" s="485">
        <v>51838.214999999997</v>
      </c>
      <c r="G555" s="244"/>
    </row>
    <row r="556" spans="1:7" s="62" customFormat="1" ht="13.5" customHeight="1" x14ac:dyDescent="0.2">
      <c r="A556" s="268">
        <v>2017</v>
      </c>
      <c r="B556" s="466" t="s">
        <v>38</v>
      </c>
      <c r="C556" s="466" t="s">
        <v>90</v>
      </c>
      <c r="D556" s="269">
        <v>15574.723000000004</v>
      </c>
      <c r="E556" s="269">
        <v>33071.612500000003</v>
      </c>
      <c r="F556" s="270">
        <v>48646.335500000001</v>
      </c>
      <c r="G556" s="244"/>
    </row>
    <row r="557" spans="1:7" s="62" customFormat="1" ht="13.5" customHeight="1" x14ac:dyDescent="0.2">
      <c r="A557" s="482">
        <v>2017</v>
      </c>
      <c r="B557" s="483" t="s">
        <v>39</v>
      </c>
      <c r="C557" s="483" t="s">
        <v>90</v>
      </c>
      <c r="D557" s="484">
        <v>17459.739999999998</v>
      </c>
      <c r="E557" s="484">
        <v>32356.917999999998</v>
      </c>
      <c r="F557" s="485">
        <v>49816.657999999996</v>
      </c>
      <c r="G557" s="244"/>
    </row>
    <row r="558" spans="1:7" s="62" customFormat="1" ht="13.5" customHeight="1" x14ac:dyDescent="0.2">
      <c r="A558" s="268">
        <v>2017</v>
      </c>
      <c r="B558" s="466" t="s">
        <v>40</v>
      </c>
      <c r="C558" s="466" t="s">
        <v>90</v>
      </c>
      <c r="D558" s="269">
        <v>15420.419</v>
      </c>
      <c r="E558" s="269">
        <v>32445.7065</v>
      </c>
      <c r="F558" s="270">
        <v>47866.125499999995</v>
      </c>
      <c r="G558" s="244"/>
    </row>
    <row r="559" spans="1:7" s="62" customFormat="1" ht="13.5" customHeight="1" x14ac:dyDescent="0.2">
      <c r="A559" s="482">
        <v>2017</v>
      </c>
      <c r="B559" s="483" t="s">
        <v>41</v>
      </c>
      <c r="C559" s="483" t="s">
        <v>90</v>
      </c>
      <c r="D559" s="484">
        <v>12626.600999999997</v>
      </c>
      <c r="E559" s="484">
        <v>33730.544499999996</v>
      </c>
      <c r="F559" s="485">
        <v>46357.145499999999</v>
      </c>
      <c r="G559" s="244"/>
    </row>
    <row r="560" spans="1:7" s="62" customFormat="1" ht="13.5" customHeight="1" x14ac:dyDescent="0.2">
      <c r="A560" s="268">
        <v>2017</v>
      </c>
      <c r="B560" s="466" t="s">
        <v>42</v>
      </c>
      <c r="C560" s="466" t="s">
        <v>90</v>
      </c>
      <c r="D560" s="269">
        <v>14623.613999999998</v>
      </c>
      <c r="E560" s="269">
        <v>34843.184000000001</v>
      </c>
      <c r="F560" s="270">
        <v>49466.797999999995</v>
      </c>
      <c r="G560" s="244"/>
    </row>
    <row r="561" spans="1:7" s="62" customFormat="1" ht="13.5" customHeight="1" x14ac:dyDescent="0.2">
      <c r="A561" s="482">
        <v>2018</v>
      </c>
      <c r="B561" s="483" t="s">
        <v>43</v>
      </c>
      <c r="C561" s="483" t="s">
        <v>90</v>
      </c>
      <c r="D561" s="484">
        <v>11611.941999999995</v>
      </c>
      <c r="E561" s="484">
        <v>32614.532499999998</v>
      </c>
      <c r="F561" s="485">
        <v>44226.474499999997</v>
      </c>
      <c r="G561" s="244"/>
    </row>
    <row r="562" spans="1:7" s="62" customFormat="1" ht="13.5" customHeight="1" x14ac:dyDescent="0.2">
      <c r="A562" s="268">
        <v>2018</v>
      </c>
      <c r="B562" s="466" t="s">
        <v>44</v>
      </c>
      <c r="C562" s="466" t="s">
        <v>90</v>
      </c>
      <c r="D562" s="269">
        <v>13386.893999999997</v>
      </c>
      <c r="E562" s="269">
        <v>32991.339999999997</v>
      </c>
      <c r="F562" s="270">
        <v>46378.233999999997</v>
      </c>
      <c r="G562" s="244"/>
    </row>
    <row r="563" spans="1:7" s="62" customFormat="1" ht="13.5" customHeight="1" x14ac:dyDescent="0.2">
      <c r="A563" s="482">
        <v>2018</v>
      </c>
      <c r="B563" s="483" t="s">
        <v>45</v>
      </c>
      <c r="C563" s="483" t="s">
        <v>90</v>
      </c>
      <c r="D563" s="484">
        <v>14598.574999999993</v>
      </c>
      <c r="E563" s="484">
        <v>34525.055500000002</v>
      </c>
      <c r="F563" s="485">
        <v>49123.630499999999</v>
      </c>
      <c r="G563" s="244"/>
    </row>
    <row r="564" spans="1:7" s="62" customFormat="1" ht="13.5" customHeight="1" x14ac:dyDescent="0.2">
      <c r="A564" s="268">
        <v>2018</v>
      </c>
      <c r="B564" s="466" t="s">
        <v>33</v>
      </c>
      <c r="C564" s="466" t="s">
        <v>90</v>
      </c>
      <c r="D564" s="269">
        <v>13592.800000000003</v>
      </c>
      <c r="E564" s="269">
        <v>37050.080000000002</v>
      </c>
      <c r="F564" s="270">
        <v>50642.880000000005</v>
      </c>
      <c r="G564" s="244"/>
    </row>
    <row r="565" spans="1:7" s="62" customFormat="1" ht="13.5" customHeight="1" x14ac:dyDescent="0.2">
      <c r="A565" s="482">
        <v>2018</v>
      </c>
      <c r="B565" s="483" t="s">
        <v>35</v>
      </c>
      <c r="C565" s="483" t="s">
        <v>90</v>
      </c>
      <c r="D565" s="484">
        <v>10761.163</v>
      </c>
      <c r="E565" s="484">
        <v>30078.4935</v>
      </c>
      <c r="F565" s="485">
        <v>40839.656499999997</v>
      </c>
      <c r="G565" s="244"/>
    </row>
    <row r="566" spans="1:7" s="62" customFormat="1" ht="13.5" customHeight="1" x14ac:dyDescent="0.2">
      <c r="A566" s="268">
        <v>2018</v>
      </c>
      <c r="B566" s="466" t="s">
        <v>36</v>
      </c>
      <c r="C566" s="466" t="s">
        <v>90</v>
      </c>
      <c r="D566" s="269">
        <v>8600.357</v>
      </c>
      <c r="E566" s="269">
        <v>30212.958499999997</v>
      </c>
      <c r="F566" s="270">
        <v>38813.315499999997</v>
      </c>
      <c r="G566" s="244"/>
    </row>
    <row r="567" spans="1:7" s="62" customFormat="1" ht="13.5" customHeight="1" x14ac:dyDescent="0.2">
      <c r="A567" s="482">
        <v>2018</v>
      </c>
      <c r="B567" s="483" t="s">
        <v>37</v>
      </c>
      <c r="C567" s="483" t="s">
        <v>90</v>
      </c>
      <c r="D567" s="484">
        <v>9624.4669999999969</v>
      </c>
      <c r="E567" s="484">
        <v>37419.262000000002</v>
      </c>
      <c r="F567" s="485">
        <v>47043.728999999999</v>
      </c>
      <c r="G567" s="244"/>
    </row>
    <row r="568" spans="1:7" s="62" customFormat="1" ht="13.5" customHeight="1" x14ac:dyDescent="0.2">
      <c r="A568" s="268">
        <v>2018</v>
      </c>
      <c r="B568" s="466" t="s">
        <v>38</v>
      </c>
      <c r="C568" s="466" t="s">
        <v>90</v>
      </c>
      <c r="D568" s="269">
        <v>10078.932999999994</v>
      </c>
      <c r="E568" s="269">
        <v>40800.474000000002</v>
      </c>
      <c r="F568" s="270">
        <v>50879.406999999992</v>
      </c>
      <c r="G568" s="244"/>
    </row>
    <row r="569" spans="1:7" s="62" customFormat="1" ht="13.5" customHeight="1" x14ac:dyDescent="0.2">
      <c r="A569" s="482">
        <v>2018</v>
      </c>
      <c r="B569" s="483" t="s">
        <v>39</v>
      </c>
      <c r="C569" s="483" t="s">
        <v>90</v>
      </c>
      <c r="D569" s="484">
        <v>10370.758</v>
      </c>
      <c r="E569" s="484">
        <v>40418.438999999984</v>
      </c>
      <c r="F569" s="485">
        <v>50789.196999999986</v>
      </c>
      <c r="G569" s="244"/>
    </row>
    <row r="570" spans="1:7" s="62" customFormat="1" ht="13.5" customHeight="1" x14ac:dyDescent="0.2">
      <c r="A570" s="268">
        <v>2018</v>
      </c>
      <c r="B570" s="466" t="s">
        <v>40</v>
      </c>
      <c r="C570" s="466" t="s">
        <v>90</v>
      </c>
      <c r="D570" s="269">
        <v>12462.406999999997</v>
      </c>
      <c r="E570" s="269">
        <v>44684.557499999995</v>
      </c>
      <c r="F570" s="270">
        <v>57146.964499999995</v>
      </c>
      <c r="G570" s="244"/>
    </row>
    <row r="571" spans="1:7" s="62" customFormat="1" ht="13.5" customHeight="1" x14ac:dyDescent="0.2">
      <c r="A571" s="482">
        <v>2018</v>
      </c>
      <c r="B571" s="483" t="s">
        <v>41</v>
      </c>
      <c r="C571" s="483" t="s">
        <v>90</v>
      </c>
      <c r="D571" s="484">
        <v>10543.033999999994</v>
      </c>
      <c r="E571" s="484">
        <v>41438.003000000004</v>
      </c>
      <c r="F571" s="485">
        <v>51981.036999999997</v>
      </c>
      <c r="G571" s="244"/>
    </row>
    <row r="572" spans="1:7" s="62" customFormat="1" ht="13.5" customHeight="1" x14ac:dyDescent="0.2">
      <c r="A572" s="268">
        <v>2018</v>
      </c>
      <c r="B572" s="466" t="s">
        <v>42</v>
      </c>
      <c r="C572" s="466" t="s">
        <v>90</v>
      </c>
      <c r="D572" s="269">
        <v>15734.390999999996</v>
      </c>
      <c r="E572" s="269">
        <v>42378.030500000001</v>
      </c>
      <c r="F572" s="270">
        <v>58112.421499999997</v>
      </c>
      <c r="G572" s="244"/>
    </row>
    <row r="573" spans="1:7" s="62" customFormat="1" ht="13.5" customHeight="1" x14ac:dyDescent="0.2">
      <c r="A573" s="482">
        <v>2019</v>
      </c>
      <c r="B573" s="483" t="s">
        <v>43</v>
      </c>
      <c r="C573" s="483" t="s">
        <v>90</v>
      </c>
      <c r="D573" s="484">
        <v>15491.774000000001</v>
      </c>
      <c r="E573" s="484">
        <v>41708.19</v>
      </c>
      <c r="F573" s="485">
        <v>57199.964</v>
      </c>
      <c r="G573" s="244"/>
    </row>
    <row r="574" spans="1:7" s="62" customFormat="1" ht="13.5" customHeight="1" x14ac:dyDescent="0.2">
      <c r="A574" s="268">
        <v>2019</v>
      </c>
      <c r="B574" s="466" t="s">
        <v>44</v>
      </c>
      <c r="C574" s="466" t="s">
        <v>90</v>
      </c>
      <c r="D574" s="269">
        <v>15735.841000000008</v>
      </c>
      <c r="E574" s="269">
        <v>40364.522499999999</v>
      </c>
      <c r="F574" s="270">
        <v>56100.363500000007</v>
      </c>
      <c r="G574" s="244"/>
    </row>
    <row r="575" spans="1:7" s="62" customFormat="1" ht="13.5" customHeight="1" x14ac:dyDescent="0.2">
      <c r="A575" s="482">
        <v>2019</v>
      </c>
      <c r="B575" s="483" t="s">
        <v>45</v>
      </c>
      <c r="C575" s="483" t="s">
        <v>90</v>
      </c>
      <c r="D575" s="484">
        <v>15367.840999999997</v>
      </c>
      <c r="E575" s="484">
        <v>47500.942999999992</v>
      </c>
      <c r="F575" s="485">
        <v>62868.783999999992</v>
      </c>
      <c r="G575" s="244"/>
    </row>
    <row r="576" spans="1:7" s="62" customFormat="1" ht="13.5" customHeight="1" x14ac:dyDescent="0.2">
      <c r="A576" s="268">
        <v>2019</v>
      </c>
      <c r="B576" s="466" t="s">
        <v>33</v>
      </c>
      <c r="C576" s="466" t="s">
        <v>90</v>
      </c>
      <c r="D576" s="269">
        <v>13058.881999999989</v>
      </c>
      <c r="E576" s="269">
        <v>43551.334000000003</v>
      </c>
      <c r="F576" s="270">
        <v>56610.216</v>
      </c>
      <c r="G576" s="244"/>
    </row>
    <row r="577" spans="1:7" s="62" customFormat="1" ht="13.5" customHeight="1" x14ac:dyDescent="0.2">
      <c r="A577" s="482">
        <v>2019</v>
      </c>
      <c r="B577" s="483" t="s">
        <v>35</v>
      </c>
      <c r="C577" s="483" t="s">
        <v>90</v>
      </c>
      <c r="D577" s="484">
        <v>12915.21999999999</v>
      </c>
      <c r="E577" s="484">
        <v>41552.839499999995</v>
      </c>
      <c r="F577" s="485">
        <v>54468.059499999988</v>
      </c>
      <c r="G577" s="244"/>
    </row>
    <row r="578" spans="1:7" s="62" customFormat="1" ht="13.5" customHeight="1" x14ac:dyDescent="0.2">
      <c r="A578" s="268">
        <v>2019</v>
      </c>
      <c r="B578" s="466" t="s">
        <v>36</v>
      </c>
      <c r="C578" s="466" t="s">
        <v>90</v>
      </c>
      <c r="D578" s="269">
        <v>11307.709999999994</v>
      </c>
      <c r="E578" s="269">
        <v>37511.833999999995</v>
      </c>
      <c r="F578" s="270">
        <v>48819.543999999987</v>
      </c>
      <c r="G578" s="244"/>
    </row>
    <row r="579" spans="1:7" s="62" customFormat="1" ht="13.5" customHeight="1" x14ac:dyDescent="0.2">
      <c r="A579" s="482">
        <v>2019</v>
      </c>
      <c r="B579" s="483" t="s">
        <v>37</v>
      </c>
      <c r="C579" s="483" t="s">
        <v>90</v>
      </c>
      <c r="D579" s="484">
        <v>12573.368999999999</v>
      </c>
      <c r="E579" s="484">
        <v>45902.148499999996</v>
      </c>
      <c r="F579" s="485">
        <v>58475.517500000002</v>
      </c>
      <c r="G579" s="244"/>
    </row>
    <row r="580" spans="1:7" s="62" customFormat="1" ht="13.5" customHeight="1" x14ac:dyDescent="0.2">
      <c r="A580" s="268">
        <v>2019</v>
      </c>
      <c r="B580" s="466" t="s">
        <v>38</v>
      </c>
      <c r="C580" s="466" t="s">
        <v>90</v>
      </c>
      <c r="D580" s="269">
        <v>14045.658999999998</v>
      </c>
      <c r="E580" s="269">
        <v>44787.899999999994</v>
      </c>
      <c r="F580" s="270">
        <v>58833.558999999994</v>
      </c>
      <c r="G580" s="244"/>
    </row>
    <row r="581" spans="1:7" s="62" customFormat="1" ht="13.5" customHeight="1" x14ac:dyDescent="0.2">
      <c r="A581" s="482">
        <v>2019</v>
      </c>
      <c r="B581" s="483" t="s">
        <v>39</v>
      </c>
      <c r="C581" s="483" t="s">
        <v>90</v>
      </c>
      <c r="D581" s="484">
        <v>12787.367999999999</v>
      </c>
      <c r="E581" s="484">
        <v>41790.824999999997</v>
      </c>
      <c r="F581" s="485">
        <v>54578.192999999999</v>
      </c>
      <c r="G581" s="244"/>
    </row>
    <row r="582" spans="1:7" s="62" customFormat="1" ht="13.5" customHeight="1" x14ac:dyDescent="0.2">
      <c r="A582" s="268">
        <v>2019</v>
      </c>
      <c r="B582" s="466" t="s">
        <v>40</v>
      </c>
      <c r="C582" s="466" t="s">
        <v>90</v>
      </c>
      <c r="D582" s="269">
        <v>15314.195999999993</v>
      </c>
      <c r="E582" s="269">
        <v>33198.996500000008</v>
      </c>
      <c r="F582" s="270">
        <v>48513.192500000005</v>
      </c>
      <c r="G582" s="244"/>
    </row>
    <row r="583" spans="1:7" s="62" customFormat="1" ht="13.5" customHeight="1" x14ac:dyDescent="0.2">
      <c r="A583" s="482">
        <v>2019</v>
      </c>
      <c r="B583" s="483" t="s">
        <v>41</v>
      </c>
      <c r="C583" s="483" t="s">
        <v>90</v>
      </c>
      <c r="D583" s="484">
        <v>15553.938999999997</v>
      </c>
      <c r="E583" s="484">
        <v>36016.012499999997</v>
      </c>
      <c r="F583" s="485">
        <v>51569.951499999996</v>
      </c>
      <c r="G583" s="244"/>
    </row>
    <row r="584" spans="1:7" s="62" customFormat="1" ht="13.5" customHeight="1" x14ac:dyDescent="0.2">
      <c r="A584" s="268">
        <v>2019</v>
      </c>
      <c r="B584" s="466" t="s">
        <v>42</v>
      </c>
      <c r="C584" s="466" t="s">
        <v>90</v>
      </c>
      <c r="D584" s="269">
        <v>16733.303</v>
      </c>
      <c r="E584" s="269">
        <v>39516.200500000006</v>
      </c>
      <c r="F584" s="270">
        <v>56249.503499999999</v>
      </c>
      <c r="G584" s="244"/>
    </row>
    <row r="585" spans="1:7" s="62" customFormat="1" ht="13.5" customHeight="1" x14ac:dyDescent="0.2">
      <c r="A585" s="482">
        <v>2020</v>
      </c>
      <c r="B585" s="483" t="s">
        <v>43</v>
      </c>
      <c r="C585" s="483" t="s">
        <v>90</v>
      </c>
      <c r="D585" s="484">
        <v>14256.800000000005</v>
      </c>
      <c r="E585" s="484">
        <v>33905.840000000011</v>
      </c>
      <c r="F585" s="485">
        <v>48162.640000000014</v>
      </c>
      <c r="G585" s="244"/>
    </row>
    <row r="586" spans="1:7" s="62" customFormat="1" ht="13.5" customHeight="1" x14ac:dyDescent="0.2">
      <c r="A586" s="268">
        <v>2020</v>
      </c>
      <c r="B586" s="466" t="s">
        <v>44</v>
      </c>
      <c r="C586" s="466" t="s">
        <v>90</v>
      </c>
      <c r="D586" s="269">
        <v>16923.630999999998</v>
      </c>
      <c r="E586" s="269">
        <v>35074.573500000006</v>
      </c>
      <c r="F586" s="270">
        <v>51998.204500000007</v>
      </c>
      <c r="G586" s="244"/>
    </row>
    <row r="587" spans="1:7" s="62" customFormat="1" ht="13.5" customHeight="1" x14ac:dyDescent="0.2">
      <c r="A587" s="482">
        <v>2020</v>
      </c>
      <c r="B587" s="483" t="s">
        <v>45</v>
      </c>
      <c r="C587" s="483" t="s">
        <v>90</v>
      </c>
      <c r="D587" s="484">
        <v>11450.2</v>
      </c>
      <c r="E587" s="484">
        <v>28242.769000000004</v>
      </c>
      <c r="F587" s="485">
        <v>39692.969000000005</v>
      </c>
      <c r="G587" s="244"/>
    </row>
    <row r="588" spans="1:7" s="62" customFormat="1" ht="13.5" customHeight="1" x14ac:dyDescent="0.2">
      <c r="A588" s="268">
        <v>2020</v>
      </c>
      <c r="B588" s="466" t="s">
        <v>33</v>
      </c>
      <c r="C588" s="466" t="s">
        <v>90</v>
      </c>
      <c r="D588" s="269">
        <v>2029.2180000000001</v>
      </c>
      <c r="E588" s="269">
        <v>14182.263500000001</v>
      </c>
      <c r="F588" s="270">
        <v>16211.4815</v>
      </c>
      <c r="G588" s="244"/>
    </row>
    <row r="589" spans="1:7" s="62" customFormat="1" ht="13.5" customHeight="1" x14ac:dyDescent="0.2">
      <c r="A589" s="482">
        <v>2020</v>
      </c>
      <c r="B589" s="483" t="s">
        <v>35</v>
      </c>
      <c r="C589" s="483" t="s">
        <v>90</v>
      </c>
      <c r="D589" s="484">
        <v>8067.7860000000001</v>
      </c>
      <c r="E589" s="484">
        <v>23478.833500000001</v>
      </c>
      <c r="F589" s="485">
        <v>31546.619500000001</v>
      </c>
      <c r="G589" s="244"/>
    </row>
    <row r="590" spans="1:7" s="62" customFormat="1" ht="13.5" customHeight="1" x14ac:dyDescent="0.2">
      <c r="A590" s="268">
        <v>2020</v>
      </c>
      <c r="B590" s="466" t="s">
        <v>36</v>
      </c>
      <c r="C590" s="466" t="s">
        <v>90</v>
      </c>
      <c r="D590" s="269">
        <v>11204.656999999999</v>
      </c>
      <c r="E590" s="269">
        <v>30027.634499999996</v>
      </c>
      <c r="F590" s="270">
        <v>41232.291499999999</v>
      </c>
      <c r="G590" s="244"/>
    </row>
    <row r="591" spans="1:7" s="62" customFormat="1" ht="13.5" customHeight="1" x14ac:dyDescent="0.2">
      <c r="A591" s="482">
        <v>2020</v>
      </c>
      <c r="B591" s="483" t="s">
        <v>37</v>
      </c>
      <c r="C591" s="483" t="s">
        <v>90</v>
      </c>
      <c r="D591" s="484">
        <v>13991.944000000001</v>
      </c>
      <c r="E591" s="484">
        <v>36761.918500000014</v>
      </c>
      <c r="F591" s="485">
        <v>50753.862500000017</v>
      </c>
      <c r="G591" s="244"/>
    </row>
    <row r="592" spans="1:7" s="62" customFormat="1" ht="13.5" customHeight="1" x14ac:dyDescent="0.2">
      <c r="A592" s="268">
        <v>2020</v>
      </c>
      <c r="B592" s="466" t="s">
        <v>38</v>
      </c>
      <c r="C592" s="466" t="s">
        <v>90</v>
      </c>
      <c r="D592" s="269">
        <v>14088.141999999993</v>
      </c>
      <c r="E592" s="269">
        <v>32756.645</v>
      </c>
      <c r="F592" s="270">
        <v>46844.786999999997</v>
      </c>
      <c r="G592" s="244"/>
    </row>
    <row r="593" spans="1:7" s="62" customFormat="1" ht="13.5" customHeight="1" x14ac:dyDescent="0.2">
      <c r="A593" s="482">
        <v>2020</v>
      </c>
      <c r="B593" s="483" t="s">
        <v>39</v>
      </c>
      <c r="C593" s="483" t="s">
        <v>90</v>
      </c>
      <c r="D593" s="484">
        <v>15630.029999999999</v>
      </c>
      <c r="E593" s="484">
        <v>33759.119000000006</v>
      </c>
      <c r="F593" s="485">
        <v>49389.149000000005</v>
      </c>
      <c r="G593" s="244"/>
    </row>
    <row r="594" spans="1:7" s="62" customFormat="1" ht="13.5" customHeight="1" x14ac:dyDescent="0.2">
      <c r="A594" s="268">
        <v>2020</v>
      </c>
      <c r="B594" s="466" t="s">
        <v>40</v>
      </c>
      <c r="C594" s="466" t="s">
        <v>90</v>
      </c>
      <c r="D594" s="269">
        <v>16651.129999904631</v>
      </c>
      <c r="E594" s="269">
        <v>37871.696000000004</v>
      </c>
      <c r="F594" s="270">
        <v>54522.825999904635</v>
      </c>
      <c r="G594" s="244"/>
    </row>
    <row r="595" spans="1:7" s="62" customFormat="1" ht="13.5" customHeight="1" x14ac:dyDescent="0.2">
      <c r="A595" s="482">
        <v>2020</v>
      </c>
      <c r="B595" s="483" t="s">
        <v>41</v>
      </c>
      <c r="C595" s="483" t="s">
        <v>90</v>
      </c>
      <c r="D595" s="484">
        <v>14670.93</v>
      </c>
      <c r="E595" s="484">
        <v>36140.142999999996</v>
      </c>
      <c r="F595" s="485">
        <v>50811.073000000004</v>
      </c>
      <c r="G595" s="244"/>
    </row>
    <row r="596" spans="1:7" s="62" customFormat="1" ht="13.5" customHeight="1" x14ac:dyDescent="0.2">
      <c r="A596" s="268">
        <v>2020</v>
      </c>
      <c r="B596" s="466" t="s">
        <v>42</v>
      </c>
      <c r="C596" s="466" t="s">
        <v>90</v>
      </c>
      <c r="D596" s="269">
        <v>13599.51</v>
      </c>
      <c r="E596" s="269">
        <v>39107.618500000004</v>
      </c>
      <c r="F596" s="270">
        <v>52707.128500000006</v>
      </c>
      <c r="G596" s="244"/>
    </row>
    <row r="597" spans="1:7" s="62" customFormat="1" ht="13.5" customHeight="1" x14ac:dyDescent="0.2">
      <c r="A597" s="482">
        <v>2021</v>
      </c>
      <c r="B597" s="483" t="s">
        <v>43</v>
      </c>
      <c r="C597" s="483" t="s">
        <v>90</v>
      </c>
      <c r="D597" s="484">
        <v>13047.107</v>
      </c>
      <c r="E597" s="484">
        <v>36919.978499999997</v>
      </c>
      <c r="F597" s="485">
        <v>49967.085500000001</v>
      </c>
      <c r="G597" s="244"/>
    </row>
    <row r="598" spans="1:7" s="62" customFormat="1" ht="13.5" customHeight="1" x14ac:dyDescent="0.2">
      <c r="A598" s="268">
        <v>2021</v>
      </c>
      <c r="B598" s="466" t="s">
        <v>44</v>
      </c>
      <c r="C598" s="466" t="s">
        <v>90</v>
      </c>
      <c r="D598" s="269">
        <v>13435.430000000002</v>
      </c>
      <c r="E598" s="269">
        <v>37472.405000000006</v>
      </c>
      <c r="F598" s="270">
        <v>50907.835000000006</v>
      </c>
      <c r="G598" s="244"/>
    </row>
    <row r="599" spans="1:7" s="62" customFormat="1" ht="13.5" customHeight="1" x14ac:dyDescent="0.2">
      <c r="A599" s="482">
        <v>2021</v>
      </c>
      <c r="B599" s="483" t="s">
        <v>45</v>
      </c>
      <c r="C599" s="483" t="s">
        <v>90</v>
      </c>
      <c r="D599" s="484">
        <v>14420.990000000002</v>
      </c>
      <c r="E599" s="484">
        <v>40931.686999987163</v>
      </c>
      <c r="F599" s="485">
        <v>55352.676999987161</v>
      </c>
      <c r="G599" s="244"/>
    </row>
    <row r="600" spans="1:7" s="62" customFormat="1" ht="13.5" customHeight="1" x14ac:dyDescent="0.2">
      <c r="A600" s="268">
        <v>2021</v>
      </c>
      <c r="B600" s="466" t="s">
        <v>33</v>
      </c>
      <c r="C600" s="466" t="s">
        <v>90</v>
      </c>
      <c r="D600" s="269">
        <v>13068.369996948242</v>
      </c>
      <c r="E600" s="269">
        <v>36105.441500000008</v>
      </c>
      <c r="F600" s="270">
        <v>49173.811496948256</v>
      </c>
      <c r="G600" s="244"/>
    </row>
    <row r="601" spans="1:7" s="62" customFormat="1" ht="13.5" customHeight="1" x14ac:dyDescent="0.2">
      <c r="A601" s="482">
        <v>2021</v>
      </c>
      <c r="B601" s="483" t="s">
        <v>35</v>
      </c>
      <c r="C601" s="483" t="s">
        <v>90</v>
      </c>
      <c r="D601" s="484">
        <v>12213.361999694822</v>
      </c>
      <c r="E601" s="484">
        <v>35125.486499999999</v>
      </c>
      <c r="F601" s="485">
        <v>47338.848499694825</v>
      </c>
      <c r="G601" s="244"/>
    </row>
    <row r="602" spans="1:7" s="62" customFormat="1" ht="13.5" customHeight="1" x14ac:dyDescent="0.2">
      <c r="A602" s="268">
        <v>2021</v>
      </c>
      <c r="B602" s="466" t="s">
        <v>36</v>
      </c>
      <c r="C602" s="466" t="s">
        <v>90</v>
      </c>
      <c r="D602" s="269">
        <v>14062.859995117189</v>
      </c>
      <c r="E602" s="269">
        <v>33074.843499999995</v>
      </c>
      <c r="F602" s="270">
        <v>47137.703495117181</v>
      </c>
      <c r="G602" s="244"/>
    </row>
    <row r="603" spans="1:7" s="62" customFormat="1" ht="13.5" customHeight="1" x14ac:dyDescent="0.2">
      <c r="A603" s="482">
        <v>2021</v>
      </c>
      <c r="B603" s="483" t="s">
        <v>37</v>
      </c>
      <c r="C603" s="483" t="s">
        <v>90</v>
      </c>
      <c r="D603" s="484">
        <v>12583.72</v>
      </c>
      <c r="E603" s="484">
        <v>36277.127500000002</v>
      </c>
      <c r="F603" s="485">
        <v>48860.847500000003</v>
      </c>
      <c r="G603" s="244"/>
    </row>
    <row r="604" spans="1:7" s="62" customFormat="1" ht="13.5" customHeight="1" x14ac:dyDescent="0.2">
      <c r="A604" s="268">
        <v>2021</v>
      </c>
      <c r="B604" s="466" t="s">
        <v>38</v>
      </c>
      <c r="C604" s="466" t="s">
        <v>90</v>
      </c>
      <c r="D604" s="269">
        <v>11626.39</v>
      </c>
      <c r="E604" s="269">
        <v>35178.26400000001</v>
      </c>
      <c r="F604" s="270">
        <v>46804.65400000001</v>
      </c>
      <c r="G604" s="244"/>
    </row>
    <row r="605" spans="1:7" s="62" customFormat="1" ht="13.5" customHeight="1" x14ac:dyDescent="0.2">
      <c r="A605" s="482">
        <v>2009</v>
      </c>
      <c r="B605" s="483" t="s">
        <v>33</v>
      </c>
      <c r="C605" s="483" t="s">
        <v>91</v>
      </c>
      <c r="D605" s="484">
        <v>2233.6800000000003</v>
      </c>
      <c r="E605" s="484">
        <v>16882.997500000001</v>
      </c>
      <c r="F605" s="485">
        <v>19116.677500000002</v>
      </c>
      <c r="G605" s="244"/>
    </row>
    <row r="606" spans="1:7" s="62" customFormat="1" ht="13.5" customHeight="1" x14ac:dyDescent="0.2">
      <c r="A606" s="268">
        <v>2009</v>
      </c>
      <c r="B606" s="466" t="s">
        <v>35</v>
      </c>
      <c r="C606" s="466" t="s">
        <v>91</v>
      </c>
      <c r="D606" s="269">
        <v>2071.0699999999997</v>
      </c>
      <c r="E606" s="269">
        <v>17007.674999999999</v>
      </c>
      <c r="F606" s="270">
        <v>19078.745000000003</v>
      </c>
      <c r="G606" s="244"/>
    </row>
    <row r="607" spans="1:7" s="62" customFormat="1" ht="13.5" customHeight="1" x14ac:dyDescent="0.2">
      <c r="A607" s="482">
        <v>2009</v>
      </c>
      <c r="B607" s="483" t="s">
        <v>36</v>
      </c>
      <c r="C607" s="483" t="s">
        <v>91</v>
      </c>
      <c r="D607" s="484">
        <v>1816.6599999999999</v>
      </c>
      <c r="E607" s="484">
        <v>17130.287499999999</v>
      </c>
      <c r="F607" s="485">
        <v>18946.947500000002</v>
      </c>
      <c r="G607" s="244"/>
    </row>
    <row r="608" spans="1:7" s="62" customFormat="1" ht="13.5" customHeight="1" x14ac:dyDescent="0.2">
      <c r="A608" s="268">
        <v>2009</v>
      </c>
      <c r="B608" s="466" t="s">
        <v>37</v>
      </c>
      <c r="C608" s="466" t="s">
        <v>91</v>
      </c>
      <c r="D608" s="269">
        <v>1737.36</v>
      </c>
      <c r="E608" s="269">
        <v>17372.547500000001</v>
      </c>
      <c r="F608" s="270">
        <v>19109.907500000001</v>
      </c>
      <c r="G608" s="244"/>
    </row>
    <row r="609" spans="1:7" s="62" customFormat="1" ht="13.5" customHeight="1" x14ac:dyDescent="0.2">
      <c r="A609" s="482">
        <v>2009</v>
      </c>
      <c r="B609" s="483" t="s">
        <v>38</v>
      </c>
      <c r="C609" s="483" t="s">
        <v>91</v>
      </c>
      <c r="D609" s="484">
        <v>1707.5700000000002</v>
      </c>
      <c r="E609" s="484">
        <v>17831.440000000002</v>
      </c>
      <c r="F609" s="485">
        <v>19539.009999999998</v>
      </c>
      <c r="G609" s="244"/>
    </row>
    <row r="610" spans="1:7" s="62" customFormat="1" ht="13.5" customHeight="1" x14ac:dyDescent="0.2">
      <c r="A610" s="268">
        <v>2009</v>
      </c>
      <c r="B610" s="466" t="s">
        <v>39</v>
      </c>
      <c r="C610" s="466" t="s">
        <v>91</v>
      </c>
      <c r="D610" s="269">
        <v>2013.29</v>
      </c>
      <c r="E610" s="269">
        <v>19949.98</v>
      </c>
      <c r="F610" s="270">
        <v>21963.269999999997</v>
      </c>
      <c r="G610" s="244"/>
    </row>
    <row r="611" spans="1:7" s="62" customFormat="1" ht="13.5" customHeight="1" x14ac:dyDescent="0.2">
      <c r="A611" s="482">
        <v>2009</v>
      </c>
      <c r="B611" s="483" t="s">
        <v>40</v>
      </c>
      <c r="C611" s="483" t="s">
        <v>91</v>
      </c>
      <c r="D611" s="484">
        <v>2103.9899999999998</v>
      </c>
      <c r="E611" s="484">
        <v>18994.307000000001</v>
      </c>
      <c r="F611" s="485">
        <v>21098.297000000002</v>
      </c>
      <c r="G611" s="244"/>
    </row>
    <row r="612" spans="1:7" s="62" customFormat="1" ht="13.5" customHeight="1" x14ac:dyDescent="0.2">
      <c r="A612" s="268">
        <v>2009</v>
      </c>
      <c r="B612" s="466" t="s">
        <v>41</v>
      </c>
      <c r="C612" s="466" t="s">
        <v>91</v>
      </c>
      <c r="D612" s="269">
        <v>2095.09</v>
      </c>
      <c r="E612" s="269">
        <v>18169.71</v>
      </c>
      <c r="F612" s="270">
        <v>20264.800000000003</v>
      </c>
      <c r="G612" s="244"/>
    </row>
    <row r="613" spans="1:7" s="62" customFormat="1" ht="13.5" customHeight="1" x14ac:dyDescent="0.2">
      <c r="A613" s="482">
        <v>2009</v>
      </c>
      <c r="B613" s="483" t="s">
        <v>42</v>
      </c>
      <c r="C613" s="483" t="s">
        <v>91</v>
      </c>
      <c r="D613" s="484">
        <v>2327.3900000000003</v>
      </c>
      <c r="E613" s="484">
        <v>21953.422500000001</v>
      </c>
      <c r="F613" s="485">
        <v>24280.8125</v>
      </c>
      <c r="G613" s="244"/>
    </row>
    <row r="614" spans="1:7" s="62" customFormat="1" ht="13.5" customHeight="1" x14ac:dyDescent="0.2">
      <c r="A614" s="268">
        <v>2010</v>
      </c>
      <c r="B614" s="466" t="s">
        <v>43</v>
      </c>
      <c r="C614" s="466" t="s">
        <v>91</v>
      </c>
      <c r="D614" s="269">
        <v>2422.08</v>
      </c>
      <c r="E614" s="269">
        <v>15194.557499999999</v>
      </c>
      <c r="F614" s="270">
        <v>17616.637500000001</v>
      </c>
      <c r="G614" s="244"/>
    </row>
    <row r="615" spans="1:7" s="62" customFormat="1" ht="13.5" customHeight="1" x14ac:dyDescent="0.2">
      <c r="A615" s="482">
        <v>2010</v>
      </c>
      <c r="B615" s="483" t="s">
        <v>44</v>
      </c>
      <c r="C615" s="483" t="s">
        <v>91</v>
      </c>
      <c r="D615" s="484">
        <v>2040.31</v>
      </c>
      <c r="E615" s="484">
        <v>21189.082500000004</v>
      </c>
      <c r="F615" s="485">
        <v>23229.392500000002</v>
      </c>
      <c r="G615" s="244"/>
    </row>
    <row r="616" spans="1:7" s="62" customFormat="1" ht="13.5" customHeight="1" x14ac:dyDescent="0.2">
      <c r="A616" s="268">
        <v>2010</v>
      </c>
      <c r="B616" s="466" t="s">
        <v>45</v>
      </c>
      <c r="C616" s="466" t="s">
        <v>91</v>
      </c>
      <c r="D616" s="269">
        <v>2832.34</v>
      </c>
      <c r="E616" s="269">
        <v>19438.092499999999</v>
      </c>
      <c r="F616" s="270">
        <v>22270.432499999999</v>
      </c>
      <c r="G616" s="244"/>
    </row>
    <row r="617" spans="1:7" s="62" customFormat="1" ht="13.5" customHeight="1" x14ac:dyDescent="0.2">
      <c r="A617" s="482">
        <v>2010</v>
      </c>
      <c r="B617" s="483" t="s">
        <v>33</v>
      </c>
      <c r="C617" s="483" t="s">
        <v>91</v>
      </c>
      <c r="D617" s="484">
        <v>3084.54</v>
      </c>
      <c r="E617" s="484">
        <v>17232.4175</v>
      </c>
      <c r="F617" s="485">
        <v>20316.9575</v>
      </c>
      <c r="G617" s="244"/>
    </row>
    <row r="618" spans="1:7" s="62" customFormat="1" ht="13.5" customHeight="1" x14ac:dyDescent="0.2">
      <c r="A618" s="268">
        <v>2010</v>
      </c>
      <c r="B618" s="466" t="s">
        <v>35</v>
      </c>
      <c r="C618" s="466" t="s">
        <v>91</v>
      </c>
      <c r="D618" s="269">
        <v>3332.7799999999997</v>
      </c>
      <c r="E618" s="269">
        <v>20627.537499999999</v>
      </c>
      <c r="F618" s="270">
        <v>23960.317499999997</v>
      </c>
      <c r="G618" s="244"/>
    </row>
    <row r="619" spans="1:7" s="62" customFormat="1" ht="13.5" customHeight="1" x14ac:dyDescent="0.2">
      <c r="A619" s="482">
        <v>2010</v>
      </c>
      <c r="B619" s="483" t="s">
        <v>36</v>
      </c>
      <c r="C619" s="483" t="s">
        <v>91</v>
      </c>
      <c r="D619" s="484">
        <v>3420.42</v>
      </c>
      <c r="E619" s="484">
        <v>18834.93</v>
      </c>
      <c r="F619" s="485">
        <v>22255.35</v>
      </c>
      <c r="G619" s="244"/>
    </row>
    <row r="620" spans="1:7" s="62" customFormat="1" ht="13.5" customHeight="1" x14ac:dyDescent="0.2">
      <c r="A620" s="268">
        <v>2010</v>
      </c>
      <c r="B620" s="466" t="s">
        <v>37</v>
      </c>
      <c r="C620" s="466" t="s">
        <v>91</v>
      </c>
      <c r="D620" s="269">
        <v>3694.59</v>
      </c>
      <c r="E620" s="269">
        <v>20048.349999999999</v>
      </c>
      <c r="F620" s="270">
        <v>23742.940000000002</v>
      </c>
      <c r="G620" s="244"/>
    </row>
    <row r="621" spans="1:7" s="62" customFormat="1" ht="13.5" customHeight="1" x14ac:dyDescent="0.2">
      <c r="A621" s="482">
        <v>2010</v>
      </c>
      <c r="B621" s="483" t="s">
        <v>38</v>
      </c>
      <c r="C621" s="483" t="s">
        <v>91</v>
      </c>
      <c r="D621" s="484">
        <v>3916.04</v>
      </c>
      <c r="E621" s="484">
        <v>20176.9375</v>
      </c>
      <c r="F621" s="485">
        <v>24092.977500000001</v>
      </c>
      <c r="G621" s="244"/>
    </row>
    <row r="622" spans="1:7" s="62" customFormat="1" ht="13.5" customHeight="1" x14ac:dyDescent="0.2">
      <c r="A622" s="268">
        <v>2010</v>
      </c>
      <c r="B622" s="466" t="s">
        <v>39</v>
      </c>
      <c r="C622" s="466" t="s">
        <v>91</v>
      </c>
      <c r="D622" s="269">
        <v>4916.82</v>
      </c>
      <c r="E622" s="269">
        <v>22644.16</v>
      </c>
      <c r="F622" s="270">
        <v>27560.980000000003</v>
      </c>
      <c r="G622" s="244"/>
    </row>
    <row r="623" spans="1:7" s="62" customFormat="1" ht="13.5" customHeight="1" x14ac:dyDescent="0.2">
      <c r="A623" s="482">
        <v>2010</v>
      </c>
      <c r="B623" s="483" t="s">
        <v>40</v>
      </c>
      <c r="C623" s="483" t="s">
        <v>91</v>
      </c>
      <c r="D623" s="484">
        <v>4939.82</v>
      </c>
      <c r="E623" s="484">
        <v>21691.142499999998</v>
      </c>
      <c r="F623" s="485">
        <v>26630.962500000001</v>
      </c>
      <c r="G623" s="244"/>
    </row>
    <row r="624" spans="1:7" s="62" customFormat="1" ht="13.5" customHeight="1" x14ac:dyDescent="0.2">
      <c r="A624" s="268">
        <v>2010</v>
      </c>
      <c r="B624" s="466" t="s">
        <v>41</v>
      </c>
      <c r="C624" s="466" t="s">
        <v>91</v>
      </c>
      <c r="D624" s="269">
        <v>4801.13</v>
      </c>
      <c r="E624" s="269">
        <v>21770.949999999997</v>
      </c>
      <c r="F624" s="270">
        <v>26572.080000000002</v>
      </c>
      <c r="G624" s="244"/>
    </row>
    <row r="625" spans="1:7" s="62" customFormat="1" ht="13.5" customHeight="1" x14ac:dyDescent="0.2">
      <c r="A625" s="482">
        <v>2010</v>
      </c>
      <c r="B625" s="483" t="s">
        <v>42</v>
      </c>
      <c r="C625" s="483" t="s">
        <v>91</v>
      </c>
      <c r="D625" s="484">
        <v>3916.38</v>
      </c>
      <c r="E625" s="484">
        <v>22630.252499999999</v>
      </c>
      <c r="F625" s="485">
        <v>26546.6325</v>
      </c>
      <c r="G625" s="244"/>
    </row>
    <row r="626" spans="1:7" s="62" customFormat="1" ht="13.5" customHeight="1" x14ac:dyDescent="0.2">
      <c r="A626" s="268">
        <v>2011</v>
      </c>
      <c r="B626" s="466" t="s">
        <v>43</v>
      </c>
      <c r="C626" s="466" t="s">
        <v>91</v>
      </c>
      <c r="D626" s="269">
        <v>3110.76</v>
      </c>
      <c r="E626" s="269">
        <v>20307.3675</v>
      </c>
      <c r="F626" s="270">
        <v>23418.127499999999</v>
      </c>
      <c r="G626" s="244"/>
    </row>
    <row r="627" spans="1:7" s="62" customFormat="1" ht="13.5" customHeight="1" x14ac:dyDescent="0.2">
      <c r="A627" s="482">
        <v>2011</v>
      </c>
      <c r="B627" s="483" t="s">
        <v>44</v>
      </c>
      <c r="C627" s="483" t="s">
        <v>91</v>
      </c>
      <c r="D627" s="484">
        <v>4291.8</v>
      </c>
      <c r="E627" s="484">
        <v>19002.684999999998</v>
      </c>
      <c r="F627" s="485">
        <v>23294.485000000001</v>
      </c>
      <c r="G627" s="244"/>
    </row>
    <row r="628" spans="1:7" s="62" customFormat="1" ht="13.5" customHeight="1" x14ac:dyDescent="0.2">
      <c r="A628" s="268">
        <v>2011</v>
      </c>
      <c r="B628" s="466" t="s">
        <v>45</v>
      </c>
      <c r="C628" s="466" t="s">
        <v>91</v>
      </c>
      <c r="D628" s="269">
        <v>5466.75</v>
      </c>
      <c r="E628" s="269">
        <v>26512.582499999997</v>
      </c>
      <c r="F628" s="270">
        <v>31979.332499999997</v>
      </c>
      <c r="G628" s="244"/>
    </row>
    <row r="629" spans="1:7" s="62" customFormat="1" ht="13.5" customHeight="1" x14ac:dyDescent="0.2">
      <c r="A629" s="482">
        <v>2011</v>
      </c>
      <c r="B629" s="483" t="s">
        <v>33</v>
      </c>
      <c r="C629" s="483" t="s">
        <v>91</v>
      </c>
      <c r="D629" s="484">
        <v>4642.41</v>
      </c>
      <c r="E629" s="484">
        <v>21089.0825</v>
      </c>
      <c r="F629" s="485">
        <v>25731.4925</v>
      </c>
      <c r="G629" s="244"/>
    </row>
    <row r="630" spans="1:7" s="62" customFormat="1" ht="13.5" customHeight="1" x14ac:dyDescent="0.2">
      <c r="A630" s="268">
        <v>2011</v>
      </c>
      <c r="B630" s="466" t="s">
        <v>35</v>
      </c>
      <c r="C630" s="466" t="s">
        <v>91</v>
      </c>
      <c r="D630" s="269">
        <v>4768.0599999999995</v>
      </c>
      <c r="E630" s="269">
        <v>21759.827499999999</v>
      </c>
      <c r="F630" s="270">
        <v>26527.887499999997</v>
      </c>
      <c r="G630" s="244"/>
    </row>
    <row r="631" spans="1:7" s="62" customFormat="1" ht="13.5" customHeight="1" x14ac:dyDescent="0.2">
      <c r="A631" s="482">
        <v>2011</v>
      </c>
      <c r="B631" s="483" t="s">
        <v>36</v>
      </c>
      <c r="C631" s="483" t="s">
        <v>91</v>
      </c>
      <c r="D631" s="484">
        <v>3752.1900000000005</v>
      </c>
      <c r="E631" s="484">
        <v>22780.23</v>
      </c>
      <c r="F631" s="485">
        <v>26532.42</v>
      </c>
      <c r="G631" s="244"/>
    </row>
    <row r="632" spans="1:7" s="62" customFormat="1" ht="13.5" customHeight="1" x14ac:dyDescent="0.2">
      <c r="A632" s="268">
        <v>2011</v>
      </c>
      <c r="B632" s="466" t="s">
        <v>37</v>
      </c>
      <c r="C632" s="466" t="s">
        <v>91</v>
      </c>
      <c r="D632" s="269">
        <v>4873.22</v>
      </c>
      <c r="E632" s="269">
        <v>23524.25</v>
      </c>
      <c r="F632" s="270">
        <v>28397.47</v>
      </c>
      <c r="G632" s="244"/>
    </row>
    <row r="633" spans="1:7" s="62" customFormat="1" ht="13.5" customHeight="1" x14ac:dyDescent="0.2">
      <c r="A633" s="482">
        <v>2011</v>
      </c>
      <c r="B633" s="483" t="s">
        <v>38</v>
      </c>
      <c r="C633" s="483" t="s">
        <v>91</v>
      </c>
      <c r="D633" s="484">
        <v>6162.8</v>
      </c>
      <c r="E633" s="484">
        <v>25013.79</v>
      </c>
      <c r="F633" s="485">
        <v>31176.59</v>
      </c>
      <c r="G633" s="244"/>
    </row>
    <row r="634" spans="1:7" s="62" customFormat="1" ht="13.5" customHeight="1" x14ac:dyDescent="0.2">
      <c r="A634" s="268">
        <v>2011</v>
      </c>
      <c r="B634" s="466" t="s">
        <v>39</v>
      </c>
      <c r="C634" s="466" t="s">
        <v>91</v>
      </c>
      <c r="D634" s="269">
        <v>5816.6</v>
      </c>
      <c r="E634" s="269">
        <v>24531.9725</v>
      </c>
      <c r="F634" s="270">
        <v>30348.572499999998</v>
      </c>
      <c r="G634" s="244"/>
    </row>
    <row r="635" spans="1:7" s="62" customFormat="1" ht="13.5" customHeight="1" x14ac:dyDescent="0.2">
      <c r="A635" s="482">
        <v>2011</v>
      </c>
      <c r="B635" s="483" t="s">
        <v>40</v>
      </c>
      <c r="C635" s="483" t="s">
        <v>91</v>
      </c>
      <c r="D635" s="484">
        <v>4960.3200000000006</v>
      </c>
      <c r="E635" s="484">
        <v>24398.445</v>
      </c>
      <c r="F635" s="485">
        <v>29358.764999999999</v>
      </c>
      <c r="G635" s="244"/>
    </row>
    <row r="636" spans="1:7" s="62" customFormat="1" ht="13.5" customHeight="1" x14ac:dyDescent="0.2">
      <c r="A636" s="268">
        <v>2011</v>
      </c>
      <c r="B636" s="466" t="s">
        <v>41</v>
      </c>
      <c r="C636" s="466" t="s">
        <v>91</v>
      </c>
      <c r="D636" s="269">
        <v>5346.5300000000007</v>
      </c>
      <c r="E636" s="269">
        <v>23970.227500000001</v>
      </c>
      <c r="F636" s="270">
        <v>29316.757500000003</v>
      </c>
      <c r="G636" s="244"/>
    </row>
    <row r="637" spans="1:7" s="62" customFormat="1" ht="13.5" customHeight="1" x14ac:dyDescent="0.2">
      <c r="A637" s="482">
        <v>2011</v>
      </c>
      <c r="B637" s="483" t="s">
        <v>42</v>
      </c>
      <c r="C637" s="483" t="s">
        <v>91</v>
      </c>
      <c r="D637" s="484">
        <v>4766.2199999999993</v>
      </c>
      <c r="E637" s="484">
        <v>24538.692499999997</v>
      </c>
      <c r="F637" s="485">
        <v>29304.912499999999</v>
      </c>
      <c r="G637" s="244"/>
    </row>
    <row r="638" spans="1:7" s="62" customFormat="1" ht="13.5" customHeight="1" x14ac:dyDescent="0.2">
      <c r="A638" s="268">
        <v>2012</v>
      </c>
      <c r="B638" s="466" t="s">
        <v>43</v>
      </c>
      <c r="C638" s="466" t="s">
        <v>91</v>
      </c>
      <c r="D638" s="269">
        <v>3796.8599999999997</v>
      </c>
      <c r="E638" s="269">
        <v>20824.334999999999</v>
      </c>
      <c r="F638" s="270">
        <v>24621.195</v>
      </c>
      <c r="G638" s="244"/>
    </row>
    <row r="639" spans="1:7" s="62" customFormat="1" ht="13.5" customHeight="1" x14ac:dyDescent="0.2">
      <c r="A639" s="482">
        <v>2012</v>
      </c>
      <c r="B639" s="483" t="s">
        <v>44</v>
      </c>
      <c r="C639" s="483" t="s">
        <v>91</v>
      </c>
      <c r="D639" s="484">
        <v>5182.42</v>
      </c>
      <c r="E639" s="484">
        <v>20532.044999999998</v>
      </c>
      <c r="F639" s="485">
        <v>25714.465</v>
      </c>
      <c r="G639" s="244"/>
    </row>
    <row r="640" spans="1:7" s="62" customFormat="1" ht="13.5" customHeight="1" x14ac:dyDescent="0.2">
      <c r="A640" s="268">
        <v>2012</v>
      </c>
      <c r="B640" s="466" t="s">
        <v>45</v>
      </c>
      <c r="C640" s="466" t="s">
        <v>91</v>
      </c>
      <c r="D640" s="269">
        <v>5836.03</v>
      </c>
      <c r="E640" s="269">
        <v>24185.412499999999</v>
      </c>
      <c r="F640" s="270">
        <v>30021.442499999997</v>
      </c>
      <c r="G640" s="244"/>
    </row>
    <row r="641" spans="1:7" s="62" customFormat="1" ht="13.5" customHeight="1" x14ac:dyDescent="0.2">
      <c r="A641" s="482">
        <v>2012</v>
      </c>
      <c r="B641" s="483" t="s">
        <v>33</v>
      </c>
      <c r="C641" s="483" t="s">
        <v>91</v>
      </c>
      <c r="D641" s="484">
        <v>4717.6899999999996</v>
      </c>
      <c r="E641" s="484">
        <v>18338.232500000002</v>
      </c>
      <c r="F641" s="485">
        <v>23055.922500000001</v>
      </c>
      <c r="G641" s="244"/>
    </row>
    <row r="642" spans="1:7" s="62" customFormat="1" ht="13.5" customHeight="1" x14ac:dyDescent="0.2">
      <c r="A642" s="268">
        <v>2012</v>
      </c>
      <c r="B642" s="466" t="s">
        <v>35</v>
      </c>
      <c r="C642" s="466" t="s">
        <v>91</v>
      </c>
      <c r="D642" s="269">
        <v>5335.0400000000009</v>
      </c>
      <c r="E642" s="269">
        <v>23113.825000000001</v>
      </c>
      <c r="F642" s="270">
        <v>28448.865000000002</v>
      </c>
      <c r="G642" s="244"/>
    </row>
    <row r="643" spans="1:7" s="62" customFormat="1" ht="13.5" customHeight="1" x14ac:dyDescent="0.2">
      <c r="A643" s="482">
        <v>2012</v>
      </c>
      <c r="B643" s="483" t="s">
        <v>36</v>
      </c>
      <c r="C643" s="483" t="s">
        <v>91</v>
      </c>
      <c r="D643" s="484">
        <v>5756.5599999999995</v>
      </c>
      <c r="E643" s="484">
        <v>25388.245000000003</v>
      </c>
      <c r="F643" s="485">
        <v>31144.805</v>
      </c>
      <c r="G643" s="244"/>
    </row>
    <row r="644" spans="1:7" s="62" customFormat="1" ht="13.5" customHeight="1" x14ac:dyDescent="0.2">
      <c r="A644" s="268">
        <v>2012</v>
      </c>
      <c r="B644" s="466" t="s">
        <v>37</v>
      </c>
      <c r="C644" s="466" t="s">
        <v>91</v>
      </c>
      <c r="D644" s="269">
        <v>5126.29</v>
      </c>
      <c r="E644" s="269">
        <v>22025.3675</v>
      </c>
      <c r="F644" s="270">
        <v>27151.657500000001</v>
      </c>
      <c r="G644" s="244"/>
    </row>
    <row r="645" spans="1:7" s="62" customFormat="1" ht="13.5" customHeight="1" x14ac:dyDescent="0.2">
      <c r="A645" s="482">
        <v>2012</v>
      </c>
      <c r="B645" s="483" t="s">
        <v>38</v>
      </c>
      <c r="C645" s="483" t="s">
        <v>91</v>
      </c>
      <c r="D645" s="484">
        <v>5314.48</v>
      </c>
      <c r="E645" s="484">
        <v>20939.145</v>
      </c>
      <c r="F645" s="485">
        <v>26253.625</v>
      </c>
      <c r="G645" s="244"/>
    </row>
    <row r="646" spans="1:7" s="62" customFormat="1" ht="13.5" customHeight="1" x14ac:dyDescent="0.2">
      <c r="A646" s="268">
        <v>2012</v>
      </c>
      <c r="B646" s="466" t="s">
        <v>39</v>
      </c>
      <c r="C646" s="466" t="s">
        <v>91</v>
      </c>
      <c r="D646" s="269">
        <v>5223.942</v>
      </c>
      <c r="E646" s="269">
        <v>22118.25</v>
      </c>
      <c r="F646" s="270">
        <v>27342.191999999999</v>
      </c>
      <c r="G646" s="244"/>
    </row>
    <row r="647" spans="1:7" s="62" customFormat="1" ht="13.5" customHeight="1" x14ac:dyDescent="0.2">
      <c r="A647" s="482">
        <v>2012</v>
      </c>
      <c r="B647" s="483" t="s">
        <v>40</v>
      </c>
      <c r="C647" s="483" t="s">
        <v>91</v>
      </c>
      <c r="D647" s="484">
        <v>5158.1000000000004</v>
      </c>
      <c r="E647" s="484">
        <v>22220.614999999998</v>
      </c>
      <c r="F647" s="485">
        <v>27378.715</v>
      </c>
      <c r="G647" s="244"/>
    </row>
    <row r="648" spans="1:7" s="62" customFormat="1" ht="13.5" customHeight="1" x14ac:dyDescent="0.2">
      <c r="A648" s="268">
        <v>2012</v>
      </c>
      <c r="B648" s="466" t="s">
        <v>41</v>
      </c>
      <c r="C648" s="466" t="s">
        <v>91</v>
      </c>
      <c r="D648" s="269">
        <v>5539.58</v>
      </c>
      <c r="E648" s="269">
        <v>23272.6</v>
      </c>
      <c r="F648" s="270">
        <v>28812.18</v>
      </c>
      <c r="G648" s="244"/>
    </row>
    <row r="649" spans="1:7" s="62" customFormat="1" ht="13.5" customHeight="1" x14ac:dyDescent="0.2">
      <c r="A649" s="482">
        <v>2012</v>
      </c>
      <c r="B649" s="483" t="s">
        <v>42</v>
      </c>
      <c r="C649" s="483" t="s">
        <v>91</v>
      </c>
      <c r="D649" s="484">
        <v>4838.1799999999994</v>
      </c>
      <c r="E649" s="484">
        <v>20483.404999999999</v>
      </c>
      <c r="F649" s="485">
        <v>25321.584999999999</v>
      </c>
      <c r="G649" s="244"/>
    </row>
    <row r="650" spans="1:7" s="62" customFormat="1" ht="13.5" customHeight="1" x14ac:dyDescent="0.2">
      <c r="A650" s="268">
        <v>2013</v>
      </c>
      <c r="B650" s="466" t="s">
        <v>43</v>
      </c>
      <c r="C650" s="466" t="s">
        <v>91</v>
      </c>
      <c r="D650" s="269">
        <v>4733.38</v>
      </c>
      <c r="E650" s="269">
        <v>18737.5425</v>
      </c>
      <c r="F650" s="270">
        <v>23470.922500000001</v>
      </c>
      <c r="G650" s="244"/>
    </row>
    <row r="651" spans="1:7" s="62" customFormat="1" ht="13.5" customHeight="1" x14ac:dyDescent="0.2">
      <c r="A651" s="482">
        <v>2013</v>
      </c>
      <c r="B651" s="483" t="s">
        <v>44</v>
      </c>
      <c r="C651" s="483" t="s">
        <v>91</v>
      </c>
      <c r="D651" s="484">
        <v>5508.31</v>
      </c>
      <c r="E651" s="484">
        <v>19762.224999999999</v>
      </c>
      <c r="F651" s="485">
        <v>25270.535</v>
      </c>
      <c r="G651" s="244"/>
    </row>
    <row r="652" spans="1:7" s="62" customFormat="1" ht="13.5" customHeight="1" x14ac:dyDescent="0.2">
      <c r="A652" s="268">
        <v>2013</v>
      </c>
      <c r="B652" s="466" t="s">
        <v>45</v>
      </c>
      <c r="C652" s="466" t="s">
        <v>91</v>
      </c>
      <c r="D652" s="269">
        <v>5330.87</v>
      </c>
      <c r="E652" s="269">
        <v>17821.637499999997</v>
      </c>
      <c r="F652" s="270">
        <v>23152.5075</v>
      </c>
      <c r="G652" s="244"/>
    </row>
    <row r="653" spans="1:7" s="62" customFormat="1" ht="13.5" customHeight="1" x14ac:dyDescent="0.2">
      <c r="A653" s="482">
        <v>2013</v>
      </c>
      <c r="B653" s="483" t="s">
        <v>33</v>
      </c>
      <c r="C653" s="483" t="s">
        <v>91</v>
      </c>
      <c r="D653" s="484">
        <v>5215.8999999999996</v>
      </c>
      <c r="E653" s="484">
        <v>20192.985000000001</v>
      </c>
      <c r="F653" s="485">
        <v>25408.885000000002</v>
      </c>
      <c r="G653" s="244"/>
    </row>
    <row r="654" spans="1:7" s="62" customFormat="1" ht="13.5" customHeight="1" x14ac:dyDescent="0.2">
      <c r="A654" s="268">
        <v>2013</v>
      </c>
      <c r="B654" s="466" t="s">
        <v>35</v>
      </c>
      <c r="C654" s="466" t="s">
        <v>91</v>
      </c>
      <c r="D654" s="269">
        <v>6072.4</v>
      </c>
      <c r="E654" s="269">
        <v>19366.9925</v>
      </c>
      <c r="F654" s="270">
        <v>25439.392500000002</v>
      </c>
      <c r="G654" s="244"/>
    </row>
    <row r="655" spans="1:7" s="62" customFormat="1" ht="13.5" customHeight="1" x14ac:dyDescent="0.2">
      <c r="A655" s="482">
        <v>2013</v>
      </c>
      <c r="B655" s="483" t="s">
        <v>36</v>
      </c>
      <c r="C655" s="483" t="s">
        <v>91</v>
      </c>
      <c r="D655" s="484">
        <v>5108.95</v>
      </c>
      <c r="E655" s="484">
        <v>18227.134999999998</v>
      </c>
      <c r="F655" s="485">
        <v>23336.084999999999</v>
      </c>
      <c r="G655" s="244"/>
    </row>
    <row r="656" spans="1:7" s="62" customFormat="1" ht="13.5" customHeight="1" x14ac:dyDescent="0.2">
      <c r="A656" s="268">
        <v>2013</v>
      </c>
      <c r="B656" s="466" t="s">
        <v>37</v>
      </c>
      <c r="C656" s="466" t="s">
        <v>91</v>
      </c>
      <c r="D656" s="269">
        <v>6038.2000000000007</v>
      </c>
      <c r="E656" s="269">
        <v>17999.0975</v>
      </c>
      <c r="F656" s="270">
        <v>24037.297500000001</v>
      </c>
      <c r="G656" s="244"/>
    </row>
    <row r="657" spans="1:7" s="62" customFormat="1" ht="13.5" customHeight="1" x14ac:dyDescent="0.2">
      <c r="A657" s="482">
        <v>2013</v>
      </c>
      <c r="B657" s="483" t="s">
        <v>38</v>
      </c>
      <c r="C657" s="483" t="s">
        <v>91</v>
      </c>
      <c r="D657" s="484">
        <v>3655</v>
      </c>
      <c r="E657" s="484">
        <v>14274.294999999998</v>
      </c>
      <c r="F657" s="485">
        <v>17929.294999999998</v>
      </c>
      <c r="G657" s="244"/>
    </row>
    <row r="658" spans="1:7" s="62" customFormat="1" ht="13.5" customHeight="1" x14ac:dyDescent="0.2">
      <c r="A658" s="268">
        <v>2013</v>
      </c>
      <c r="B658" s="466" t="s">
        <v>39</v>
      </c>
      <c r="C658" s="466" t="s">
        <v>91</v>
      </c>
      <c r="D658" s="269">
        <v>6663.99</v>
      </c>
      <c r="E658" s="269">
        <v>21978.726999999999</v>
      </c>
      <c r="F658" s="270">
        <v>28642.716999999997</v>
      </c>
      <c r="G658" s="244"/>
    </row>
    <row r="659" spans="1:7" s="62" customFormat="1" ht="13.5" customHeight="1" x14ac:dyDescent="0.2">
      <c r="A659" s="482">
        <v>2013</v>
      </c>
      <c r="B659" s="483" t="s">
        <v>40</v>
      </c>
      <c r="C659" s="483" t="s">
        <v>91</v>
      </c>
      <c r="D659" s="484">
        <v>6046.1399999999994</v>
      </c>
      <c r="E659" s="484">
        <v>21817.935000000005</v>
      </c>
      <c r="F659" s="485">
        <v>27864.075000000004</v>
      </c>
      <c r="G659" s="244"/>
    </row>
    <row r="660" spans="1:7" s="62" customFormat="1" ht="13.5" customHeight="1" x14ac:dyDescent="0.2">
      <c r="A660" s="268">
        <v>2013</v>
      </c>
      <c r="B660" s="466" t="s">
        <v>41</v>
      </c>
      <c r="C660" s="466" t="s">
        <v>91</v>
      </c>
      <c r="D660" s="269">
        <v>5934.65</v>
      </c>
      <c r="E660" s="269">
        <v>20715.012500000001</v>
      </c>
      <c r="F660" s="270">
        <v>26649.662499999999</v>
      </c>
      <c r="G660" s="244"/>
    </row>
    <row r="661" spans="1:7" s="62" customFormat="1" ht="13.5" customHeight="1" x14ac:dyDescent="0.2">
      <c r="A661" s="482">
        <v>2013</v>
      </c>
      <c r="B661" s="483" t="s">
        <v>42</v>
      </c>
      <c r="C661" s="483" t="s">
        <v>91</v>
      </c>
      <c r="D661" s="484">
        <v>6282.01</v>
      </c>
      <c r="E661" s="484">
        <v>21623.649999999998</v>
      </c>
      <c r="F661" s="485">
        <v>27905.66</v>
      </c>
      <c r="G661" s="244"/>
    </row>
    <row r="662" spans="1:7" s="62" customFormat="1" ht="13.5" customHeight="1" x14ac:dyDescent="0.2">
      <c r="A662" s="268">
        <v>2014</v>
      </c>
      <c r="B662" s="466" t="s">
        <v>43</v>
      </c>
      <c r="C662" s="466" t="s">
        <v>91</v>
      </c>
      <c r="D662" s="269">
        <v>5328.15</v>
      </c>
      <c r="E662" s="269">
        <v>20136.287499999999</v>
      </c>
      <c r="F662" s="270">
        <v>25464.4375</v>
      </c>
      <c r="G662" s="244"/>
    </row>
    <row r="663" spans="1:7" s="62" customFormat="1" ht="13.5" customHeight="1" x14ac:dyDescent="0.2">
      <c r="A663" s="482">
        <v>2014</v>
      </c>
      <c r="B663" s="483" t="s">
        <v>44</v>
      </c>
      <c r="C663" s="483" t="s">
        <v>91</v>
      </c>
      <c r="D663" s="484">
        <v>6621.5999999999995</v>
      </c>
      <c r="E663" s="484">
        <v>22400.322499999998</v>
      </c>
      <c r="F663" s="485">
        <v>29021.922500000001</v>
      </c>
      <c r="G663" s="244"/>
    </row>
    <row r="664" spans="1:7" s="62" customFormat="1" ht="13.5" customHeight="1" x14ac:dyDescent="0.2">
      <c r="A664" s="268">
        <v>2014</v>
      </c>
      <c r="B664" s="466" t="s">
        <v>45</v>
      </c>
      <c r="C664" s="466" t="s">
        <v>91</v>
      </c>
      <c r="D664" s="269">
        <v>6538.3700000000008</v>
      </c>
      <c r="E664" s="269">
        <v>22778.7075</v>
      </c>
      <c r="F664" s="270">
        <v>29317.077499999999</v>
      </c>
      <c r="G664" s="244"/>
    </row>
    <row r="665" spans="1:7" s="62" customFormat="1" ht="13.5" customHeight="1" x14ac:dyDescent="0.2">
      <c r="A665" s="482">
        <v>2014</v>
      </c>
      <c r="B665" s="483" t="s">
        <v>33</v>
      </c>
      <c r="C665" s="483" t="s">
        <v>91</v>
      </c>
      <c r="D665" s="484">
        <v>5922.71</v>
      </c>
      <c r="E665" s="484">
        <v>20214.409999999996</v>
      </c>
      <c r="F665" s="485">
        <v>26137.119999999999</v>
      </c>
      <c r="G665" s="244"/>
    </row>
    <row r="666" spans="1:7" s="62" customFormat="1" ht="13.5" customHeight="1" x14ac:dyDescent="0.2">
      <c r="A666" s="268">
        <v>2014</v>
      </c>
      <c r="B666" s="466" t="s">
        <v>35</v>
      </c>
      <c r="C666" s="466" t="s">
        <v>91</v>
      </c>
      <c r="D666" s="269">
        <v>6798.6799999999994</v>
      </c>
      <c r="E666" s="269">
        <v>22618.0625</v>
      </c>
      <c r="F666" s="270">
        <v>29416.7425</v>
      </c>
      <c r="G666" s="244"/>
    </row>
    <row r="667" spans="1:7" s="62" customFormat="1" ht="13.5" customHeight="1" x14ac:dyDescent="0.2">
      <c r="A667" s="482">
        <v>2014</v>
      </c>
      <c r="B667" s="483" t="s">
        <v>36</v>
      </c>
      <c r="C667" s="483" t="s">
        <v>91</v>
      </c>
      <c r="D667" s="484">
        <v>5810.63</v>
      </c>
      <c r="E667" s="484">
        <v>18865.946</v>
      </c>
      <c r="F667" s="485">
        <v>24676.576000000001</v>
      </c>
      <c r="G667" s="244"/>
    </row>
    <row r="668" spans="1:7" s="62" customFormat="1" ht="13.5" customHeight="1" x14ac:dyDescent="0.2">
      <c r="A668" s="268">
        <v>2014</v>
      </c>
      <c r="B668" s="466" t="s">
        <v>37</v>
      </c>
      <c r="C668" s="466" t="s">
        <v>91</v>
      </c>
      <c r="D668" s="269">
        <v>6623.86</v>
      </c>
      <c r="E668" s="269">
        <v>22459.697</v>
      </c>
      <c r="F668" s="270">
        <v>29083.556999999997</v>
      </c>
      <c r="G668" s="244"/>
    </row>
    <row r="669" spans="1:7" s="62" customFormat="1" ht="13.5" customHeight="1" x14ac:dyDescent="0.2">
      <c r="A669" s="482">
        <v>2014</v>
      </c>
      <c r="B669" s="483" t="s">
        <v>38</v>
      </c>
      <c r="C669" s="483" t="s">
        <v>91</v>
      </c>
      <c r="D669" s="484">
        <v>6313.45</v>
      </c>
      <c r="E669" s="484">
        <v>21331.735499999999</v>
      </c>
      <c r="F669" s="485">
        <v>27645.1855</v>
      </c>
      <c r="G669" s="244"/>
    </row>
    <row r="670" spans="1:7" s="62" customFormat="1" ht="13.5" customHeight="1" x14ac:dyDescent="0.2">
      <c r="A670" s="268">
        <v>2014</v>
      </c>
      <c r="B670" s="466" t="s">
        <v>39</v>
      </c>
      <c r="C670" s="466" t="s">
        <v>91</v>
      </c>
      <c r="D670" s="269">
        <v>6626.1400000000012</v>
      </c>
      <c r="E670" s="269">
        <v>23777.476499999997</v>
      </c>
      <c r="F670" s="270">
        <v>30403.6165</v>
      </c>
      <c r="G670" s="244"/>
    </row>
    <row r="671" spans="1:7" s="62" customFormat="1" ht="13.5" customHeight="1" x14ac:dyDescent="0.2">
      <c r="A671" s="482">
        <v>2014</v>
      </c>
      <c r="B671" s="483" t="s">
        <v>40</v>
      </c>
      <c r="C671" s="483" t="s">
        <v>91</v>
      </c>
      <c r="D671" s="484">
        <v>6366.5400000000009</v>
      </c>
      <c r="E671" s="484">
        <v>22392.9755</v>
      </c>
      <c r="F671" s="485">
        <v>28759.515500000001</v>
      </c>
      <c r="G671" s="244"/>
    </row>
    <row r="672" spans="1:7" s="62" customFormat="1" ht="13.5" customHeight="1" x14ac:dyDescent="0.2">
      <c r="A672" s="268">
        <v>2014</v>
      </c>
      <c r="B672" s="466" t="s">
        <v>41</v>
      </c>
      <c r="C672" s="466" t="s">
        <v>91</v>
      </c>
      <c r="D672" s="269">
        <v>6425.7699999999995</v>
      </c>
      <c r="E672" s="269">
        <v>21745.4385</v>
      </c>
      <c r="F672" s="270">
        <v>28171.208500000001</v>
      </c>
      <c r="G672" s="244"/>
    </row>
    <row r="673" spans="1:7" s="62" customFormat="1" ht="13.5" customHeight="1" x14ac:dyDescent="0.2">
      <c r="A673" s="482">
        <v>2014</v>
      </c>
      <c r="B673" s="483" t="s">
        <v>42</v>
      </c>
      <c r="C673" s="483" t="s">
        <v>91</v>
      </c>
      <c r="D673" s="484">
        <v>6344.37</v>
      </c>
      <c r="E673" s="484">
        <v>22403.8</v>
      </c>
      <c r="F673" s="485">
        <v>28748.17</v>
      </c>
      <c r="G673" s="244"/>
    </row>
    <row r="674" spans="1:7" s="62" customFormat="1" ht="13.5" customHeight="1" x14ac:dyDescent="0.2">
      <c r="A674" s="268">
        <v>2015</v>
      </c>
      <c r="B674" s="466" t="s">
        <v>43</v>
      </c>
      <c r="C674" s="466" t="s">
        <v>91</v>
      </c>
      <c r="D674" s="269">
        <v>5386.0599999999995</v>
      </c>
      <c r="E674" s="269">
        <v>19802.690500000001</v>
      </c>
      <c r="F674" s="270">
        <v>25188.750499999998</v>
      </c>
      <c r="G674" s="244"/>
    </row>
    <row r="675" spans="1:7" s="62" customFormat="1" ht="13.5" customHeight="1" x14ac:dyDescent="0.2">
      <c r="A675" s="482">
        <v>2015</v>
      </c>
      <c r="B675" s="483" t="s">
        <v>44</v>
      </c>
      <c r="C675" s="483" t="s">
        <v>91</v>
      </c>
      <c r="D675" s="484">
        <v>5804.3300000000008</v>
      </c>
      <c r="E675" s="484">
        <v>21355.537499999999</v>
      </c>
      <c r="F675" s="485">
        <v>27159.8675</v>
      </c>
      <c r="G675" s="244"/>
    </row>
    <row r="676" spans="1:7" s="62" customFormat="1" ht="13.5" customHeight="1" x14ac:dyDescent="0.2">
      <c r="A676" s="268">
        <v>2015</v>
      </c>
      <c r="B676" s="466" t="s">
        <v>45</v>
      </c>
      <c r="C676" s="466" t="s">
        <v>91</v>
      </c>
      <c r="D676" s="269">
        <v>6047.19</v>
      </c>
      <c r="E676" s="269">
        <v>21089.847999999998</v>
      </c>
      <c r="F676" s="270">
        <v>27137.038</v>
      </c>
      <c r="G676" s="244"/>
    </row>
    <row r="677" spans="1:7" s="62" customFormat="1" ht="13.5" customHeight="1" x14ac:dyDescent="0.2">
      <c r="A677" s="482">
        <v>2015</v>
      </c>
      <c r="B677" s="483" t="s">
        <v>33</v>
      </c>
      <c r="C677" s="483" t="s">
        <v>91</v>
      </c>
      <c r="D677" s="484">
        <v>6821.96</v>
      </c>
      <c r="E677" s="484">
        <v>22116.574499999999</v>
      </c>
      <c r="F677" s="485">
        <v>28938.534499999998</v>
      </c>
      <c r="G677" s="244"/>
    </row>
    <row r="678" spans="1:7" s="62" customFormat="1" ht="13.5" customHeight="1" x14ac:dyDescent="0.2">
      <c r="A678" s="268">
        <v>2015</v>
      </c>
      <c r="B678" s="466" t="s">
        <v>35</v>
      </c>
      <c r="C678" s="466" t="s">
        <v>91</v>
      </c>
      <c r="D678" s="269">
        <v>6297.93</v>
      </c>
      <c r="E678" s="269">
        <v>24277.832999999999</v>
      </c>
      <c r="F678" s="270">
        <v>30575.762999999999</v>
      </c>
      <c r="G678" s="244"/>
    </row>
    <row r="679" spans="1:7" s="62" customFormat="1" ht="13.5" customHeight="1" x14ac:dyDescent="0.2">
      <c r="A679" s="482">
        <v>2015</v>
      </c>
      <c r="B679" s="483" t="s">
        <v>36</v>
      </c>
      <c r="C679" s="483" t="s">
        <v>91</v>
      </c>
      <c r="D679" s="484">
        <v>5716.22</v>
      </c>
      <c r="E679" s="484">
        <v>22668.154000000002</v>
      </c>
      <c r="F679" s="485">
        <v>28384.374</v>
      </c>
      <c r="G679" s="244"/>
    </row>
    <row r="680" spans="1:7" s="62" customFormat="1" ht="13.5" customHeight="1" x14ac:dyDescent="0.2">
      <c r="A680" s="268">
        <v>2015</v>
      </c>
      <c r="B680" s="466" t="s">
        <v>37</v>
      </c>
      <c r="C680" s="466" t="s">
        <v>91</v>
      </c>
      <c r="D680" s="269">
        <v>7393.3600000000006</v>
      </c>
      <c r="E680" s="269">
        <v>24221.531000000003</v>
      </c>
      <c r="F680" s="270">
        <v>31614.891000000003</v>
      </c>
      <c r="G680" s="244"/>
    </row>
    <row r="681" spans="1:7" s="62" customFormat="1" ht="13.5" customHeight="1" x14ac:dyDescent="0.2">
      <c r="A681" s="482">
        <v>2015</v>
      </c>
      <c r="B681" s="483" t="s">
        <v>38</v>
      </c>
      <c r="C681" s="483" t="s">
        <v>91</v>
      </c>
      <c r="D681" s="484">
        <v>6549.9299999999985</v>
      </c>
      <c r="E681" s="484">
        <v>24057.386999999999</v>
      </c>
      <c r="F681" s="485">
        <v>30607.316999999995</v>
      </c>
      <c r="G681" s="244"/>
    </row>
    <row r="682" spans="1:7" s="62" customFormat="1" ht="13.5" customHeight="1" x14ac:dyDescent="0.2">
      <c r="A682" s="268">
        <v>2015</v>
      </c>
      <c r="B682" s="466" t="s">
        <v>39</v>
      </c>
      <c r="C682" s="466" t="s">
        <v>91</v>
      </c>
      <c r="D682" s="269">
        <v>7163.130000000001</v>
      </c>
      <c r="E682" s="269">
        <v>28133.677000000003</v>
      </c>
      <c r="F682" s="270">
        <v>35296.807000000001</v>
      </c>
      <c r="G682" s="244"/>
    </row>
    <row r="683" spans="1:7" s="62" customFormat="1" ht="13.5" customHeight="1" x14ac:dyDescent="0.2">
      <c r="A683" s="482">
        <v>2015</v>
      </c>
      <c r="B683" s="483" t="s">
        <v>40</v>
      </c>
      <c r="C683" s="483" t="s">
        <v>91</v>
      </c>
      <c r="D683" s="484">
        <v>7026.99</v>
      </c>
      <c r="E683" s="484">
        <v>25581.895</v>
      </c>
      <c r="F683" s="485">
        <v>32608.885000000002</v>
      </c>
      <c r="G683" s="244"/>
    </row>
    <row r="684" spans="1:7" s="62" customFormat="1" ht="13.5" customHeight="1" x14ac:dyDescent="0.2">
      <c r="A684" s="268">
        <v>2015</v>
      </c>
      <c r="B684" s="466" t="s">
        <v>41</v>
      </c>
      <c r="C684" s="466" t="s">
        <v>91</v>
      </c>
      <c r="D684" s="269">
        <v>7264</v>
      </c>
      <c r="E684" s="269">
        <v>26053.247000000003</v>
      </c>
      <c r="F684" s="270">
        <v>33317.247000000003</v>
      </c>
      <c r="G684" s="244"/>
    </row>
    <row r="685" spans="1:7" s="62" customFormat="1" ht="13.5" customHeight="1" x14ac:dyDescent="0.2">
      <c r="A685" s="482">
        <v>2015</v>
      </c>
      <c r="B685" s="483" t="s">
        <v>42</v>
      </c>
      <c r="C685" s="483" t="s">
        <v>91</v>
      </c>
      <c r="D685" s="484">
        <v>7126.87</v>
      </c>
      <c r="E685" s="484">
        <v>30658.629999999997</v>
      </c>
      <c r="F685" s="485">
        <v>37785.5</v>
      </c>
      <c r="G685" s="244"/>
    </row>
    <row r="686" spans="1:7" s="62" customFormat="1" ht="13.5" customHeight="1" x14ac:dyDescent="0.2">
      <c r="A686" s="268">
        <v>2016</v>
      </c>
      <c r="B686" s="466" t="s">
        <v>43</v>
      </c>
      <c r="C686" s="466" t="s">
        <v>91</v>
      </c>
      <c r="D686" s="269">
        <v>5711.47</v>
      </c>
      <c r="E686" s="269">
        <v>24637.137000000002</v>
      </c>
      <c r="F686" s="270">
        <v>30348.607000000004</v>
      </c>
      <c r="G686" s="244"/>
    </row>
    <row r="687" spans="1:7" s="62" customFormat="1" ht="13.5" customHeight="1" x14ac:dyDescent="0.2">
      <c r="A687" s="482">
        <v>2016</v>
      </c>
      <c r="B687" s="483" t="s">
        <v>44</v>
      </c>
      <c r="C687" s="483" t="s">
        <v>91</v>
      </c>
      <c r="D687" s="484">
        <v>7262.91</v>
      </c>
      <c r="E687" s="484">
        <v>22227.485000000001</v>
      </c>
      <c r="F687" s="485">
        <v>29490.395</v>
      </c>
      <c r="G687" s="244"/>
    </row>
    <row r="688" spans="1:7" s="62" customFormat="1" ht="13.5" customHeight="1" x14ac:dyDescent="0.2">
      <c r="A688" s="268">
        <v>2016</v>
      </c>
      <c r="B688" s="466" t="s">
        <v>45</v>
      </c>
      <c r="C688" s="466" t="s">
        <v>91</v>
      </c>
      <c r="D688" s="269">
        <v>6294.51</v>
      </c>
      <c r="E688" s="269">
        <v>24566.298499999997</v>
      </c>
      <c r="F688" s="270">
        <v>30860.808499999999</v>
      </c>
      <c r="G688" s="244"/>
    </row>
    <row r="689" spans="1:7" s="62" customFormat="1" ht="13.5" customHeight="1" x14ac:dyDescent="0.2">
      <c r="A689" s="482">
        <v>2016</v>
      </c>
      <c r="B689" s="483" t="s">
        <v>33</v>
      </c>
      <c r="C689" s="483" t="s">
        <v>91</v>
      </c>
      <c r="D689" s="484">
        <v>5741.27</v>
      </c>
      <c r="E689" s="484">
        <v>24403.440499999997</v>
      </c>
      <c r="F689" s="485">
        <v>30144.710499999997</v>
      </c>
      <c r="G689" s="244"/>
    </row>
    <row r="690" spans="1:7" s="62" customFormat="1" ht="13.5" customHeight="1" x14ac:dyDescent="0.2">
      <c r="A690" s="268">
        <v>2016</v>
      </c>
      <c r="B690" s="466" t="s">
        <v>35</v>
      </c>
      <c r="C690" s="466" t="s">
        <v>91</v>
      </c>
      <c r="D690" s="269">
        <v>6246.7100000000009</v>
      </c>
      <c r="E690" s="269">
        <v>21909.269</v>
      </c>
      <c r="F690" s="270">
        <v>28155.978999999999</v>
      </c>
      <c r="G690" s="244"/>
    </row>
    <row r="691" spans="1:7" s="62" customFormat="1" ht="13.5" customHeight="1" x14ac:dyDescent="0.2">
      <c r="A691" s="482">
        <v>2016</v>
      </c>
      <c r="B691" s="483" t="s">
        <v>36</v>
      </c>
      <c r="C691" s="483" t="s">
        <v>91</v>
      </c>
      <c r="D691" s="484">
        <v>5819.58</v>
      </c>
      <c r="E691" s="484">
        <v>20974.415000000001</v>
      </c>
      <c r="F691" s="485">
        <v>26793.995000000003</v>
      </c>
      <c r="G691" s="244"/>
    </row>
    <row r="692" spans="1:7" s="62" customFormat="1" ht="13.5" customHeight="1" x14ac:dyDescent="0.2">
      <c r="A692" s="268">
        <v>2016</v>
      </c>
      <c r="B692" s="466" t="s">
        <v>37</v>
      </c>
      <c r="C692" s="466" t="s">
        <v>91</v>
      </c>
      <c r="D692" s="269">
        <v>3072.0699999999997</v>
      </c>
      <c r="E692" s="269">
        <v>15611.184499999999</v>
      </c>
      <c r="F692" s="270">
        <v>18683.254500000003</v>
      </c>
      <c r="G692" s="244"/>
    </row>
    <row r="693" spans="1:7" s="62" customFormat="1" ht="13.5" customHeight="1" x14ac:dyDescent="0.2">
      <c r="A693" s="482">
        <v>2016</v>
      </c>
      <c r="B693" s="483" t="s">
        <v>38</v>
      </c>
      <c r="C693" s="483" t="s">
        <v>91</v>
      </c>
      <c r="D693" s="484">
        <v>6366.8</v>
      </c>
      <c r="E693" s="484">
        <v>25533.4195</v>
      </c>
      <c r="F693" s="485">
        <v>31900.219499999996</v>
      </c>
      <c r="G693" s="244"/>
    </row>
    <row r="694" spans="1:7" s="62" customFormat="1" ht="13.5" customHeight="1" x14ac:dyDescent="0.2">
      <c r="A694" s="268">
        <v>2016</v>
      </c>
      <c r="B694" s="466" t="s">
        <v>39</v>
      </c>
      <c r="C694" s="466" t="s">
        <v>91</v>
      </c>
      <c r="D694" s="269">
        <v>6552.09</v>
      </c>
      <c r="E694" s="269">
        <v>21580.054500000002</v>
      </c>
      <c r="F694" s="270">
        <v>28132.144500000002</v>
      </c>
      <c r="G694" s="244"/>
    </row>
    <row r="695" spans="1:7" s="62" customFormat="1" ht="13.5" customHeight="1" x14ac:dyDescent="0.2">
      <c r="A695" s="482">
        <v>2016</v>
      </c>
      <c r="B695" s="483" t="s">
        <v>40</v>
      </c>
      <c r="C695" s="483" t="s">
        <v>91</v>
      </c>
      <c r="D695" s="484">
        <v>6479.7300000000005</v>
      </c>
      <c r="E695" s="484">
        <v>21307.9575</v>
      </c>
      <c r="F695" s="485">
        <v>27787.6875</v>
      </c>
      <c r="G695" s="244"/>
    </row>
    <row r="696" spans="1:7" s="62" customFormat="1" ht="13.5" customHeight="1" x14ac:dyDescent="0.2">
      <c r="A696" s="268">
        <v>2016</v>
      </c>
      <c r="B696" s="466" t="s">
        <v>41</v>
      </c>
      <c r="C696" s="466" t="s">
        <v>91</v>
      </c>
      <c r="D696" s="269">
        <v>6847.3600000000006</v>
      </c>
      <c r="E696" s="269">
        <v>21688.678</v>
      </c>
      <c r="F696" s="270">
        <v>28536.037999999997</v>
      </c>
      <c r="G696" s="244"/>
    </row>
    <row r="697" spans="1:7" s="62" customFormat="1" ht="13.5" customHeight="1" x14ac:dyDescent="0.2">
      <c r="A697" s="482">
        <v>2016</v>
      </c>
      <c r="B697" s="483" t="s">
        <v>42</v>
      </c>
      <c r="C697" s="483" t="s">
        <v>91</v>
      </c>
      <c r="D697" s="484">
        <v>6596.91</v>
      </c>
      <c r="E697" s="484">
        <v>20256.974999999999</v>
      </c>
      <c r="F697" s="485">
        <v>26853.885000000002</v>
      </c>
      <c r="G697" s="244"/>
    </row>
    <row r="698" spans="1:7" s="62" customFormat="1" ht="13.5" customHeight="1" x14ac:dyDescent="0.2">
      <c r="A698" s="268">
        <v>2017</v>
      </c>
      <c r="B698" s="466" t="s">
        <v>43</v>
      </c>
      <c r="C698" s="466" t="s">
        <v>91</v>
      </c>
      <c r="D698" s="269">
        <v>5099.7999999999993</v>
      </c>
      <c r="E698" s="269">
        <v>17497.113499999999</v>
      </c>
      <c r="F698" s="270">
        <v>22596.913499999999</v>
      </c>
      <c r="G698" s="244"/>
    </row>
    <row r="699" spans="1:7" s="62" customFormat="1" ht="13.5" customHeight="1" x14ac:dyDescent="0.2">
      <c r="A699" s="482">
        <v>2017</v>
      </c>
      <c r="B699" s="483" t="s">
        <v>44</v>
      </c>
      <c r="C699" s="483" t="s">
        <v>91</v>
      </c>
      <c r="D699" s="484">
        <v>5612.0599999999995</v>
      </c>
      <c r="E699" s="484">
        <v>20841.3315</v>
      </c>
      <c r="F699" s="485">
        <v>26453.391499999998</v>
      </c>
      <c r="G699" s="244"/>
    </row>
    <row r="700" spans="1:7" s="62" customFormat="1" ht="13.5" customHeight="1" x14ac:dyDescent="0.2">
      <c r="A700" s="268">
        <v>2017</v>
      </c>
      <c r="B700" s="466" t="s">
        <v>45</v>
      </c>
      <c r="C700" s="466" t="s">
        <v>91</v>
      </c>
      <c r="D700" s="269">
        <v>4932.97</v>
      </c>
      <c r="E700" s="269">
        <v>20670.2065</v>
      </c>
      <c r="F700" s="270">
        <v>25603.176500000001</v>
      </c>
      <c r="G700" s="244"/>
    </row>
    <row r="701" spans="1:7" s="62" customFormat="1" ht="13.5" customHeight="1" x14ac:dyDescent="0.2">
      <c r="A701" s="482">
        <v>2017</v>
      </c>
      <c r="B701" s="483" t="s">
        <v>33</v>
      </c>
      <c r="C701" s="483" t="s">
        <v>91</v>
      </c>
      <c r="D701" s="484">
        <v>4978.66</v>
      </c>
      <c r="E701" s="484">
        <v>16807.152999999998</v>
      </c>
      <c r="F701" s="485">
        <v>21785.812999999998</v>
      </c>
      <c r="G701" s="244"/>
    </row>
    <row r="702" spans="1:7" s="62" customFormat="1" ht="13.5" customHeight="1" x14ac:dyDescent="0.2">
      <c r="A702" s="268">
        <v>2017</v>
      </c>
      <c r="B702" s="466" t="s">
        <v>35</v>
      </c>
      <c r="C702" s="466" t="s">
        <v>91</v>
      </c>
      <c r="D702" s="269">
        <v>6417.11</v>
      </c>
      <c r="E702" s="269">
        <v>19738.007500000003</v>
      </c>
      <c r="F702" s="270">
        <v>26155.1175</v>
      </c>
      <c r="G702" s="244"/>
    </row>
    <row r="703" spans="1:7" s="62" customFormat="1" ht="13.5" customHeight="1" x14ac:dyDescent="0.2">
      <c r="A703" s="482">
        <v>2017</v>
      </c>
      <c r="B703" s="483" t="s">
        <v>36</v>
      </c>
      <c r="C703" s="483" t="s">
        <v>91</v>
      </c>
      <c r="D703" s="484">
        <v>6676.02</v>
      </c>
      <c r="E703" s="484">
        <v>20059.822500000002</v>
      </c>
      <c r="F703" s="485">
        <v>26735.842500000002</v>
      </c>
      <c r="G703" s="244"/>
    </row>
    <row r="704" spans="1:7" s="62" customFormat="1" ht="13.5" customHeight="1" x14ac:dyDescent="0.2">
      <c r="A704" s="268">
        <v>2017</v>
      </c>
      <c r="B704" s="466" t="s">
        <v>37</v>
      </c>
      <c r="C704" s="466" t="s">
        <v>91</v>
      </c>
      <c r="D704" s="269">
        <v>6012.58</v>
      </c>
      <c r="E704" s="269">
        <v>21982.813000000002</v>
      </c>
      <c r="F704" s="270">
        <v>27995.393</v>
      </c>
      <c r="G704" s="244"/>
    </row>
    <row r="705" spans="1:7" s="62" customFormat="1" ht="13.5" customHeight="1" x14ac:dyDescent="0.2">
      <c r="A705" s="482">
        <v>2017</v>
      </c>
      <c r="B705" s="483" t="s">
        <v>38</v>
      </c>
      <c r="C705" s="483" t="s">
        <v>91</v>
      </c>
      <c r="D705" s="484">
        <v>5732.4800000000014</v>
      </c>
      <c r="E705" s="484">
        <v>21864.8145</v>
      </c>
      <c r="F705" s="485">
        <v>27597.294500000004</v>
      </c>
      <c r="G705" s="244"/>
    </row>
    <row r="706" spans="1:7" s="62" customFormat="1" ht="13.5" customHeight="1" x14ac:dyDescent="0.2">
      <c r="A706" s="268">
        <v>2017</v>
      </c>
      <c r="B706" s="466" t="s">
        <v>39</v>
      </c>
      <c r="C706" s="466" t="s">
        <v>91</v>
      </c>
      <c r="D706" s="269">
        <v>5982.4299999999994</v>
      </c>
      <c r="E706" s="269">
        <v>21188.288499999999</v>
      </c>
      <c r="F706" s="270">
        <v>27170.718499999999</v>
      </c>
      <c r="G706" s="244"/>
    </row>
    <row r="707" spans="1:7" s="62" customFormat="1" ht="13.5" customHeight="1" x14ac:dyDescent="0.2">
      <c r="A707" s="482">
        <v>2017</v>
      </c>
      <c r="B707" s="483" t="s">
        <v>40</v>
      </c>
      <c r="C707" s="483" t="s">
        <v>91</v>
      </c>
      <c r="D707" s="484">
        <v>5922.02</v>
      </c>
      <c r="E707" s="484">
        <v>22739.095499999999</v>
      </c>
      <c r="F707" s="485">
        <v>28661.115500000004</v>
      </c>
      <c r="G707" s="244"/>
    </row>
    <row r="708" spans="1:7" s="62" customFormat="1" ht="13.5" customHeight="1" x14ac:dyDescent="0.2">
      <c r="A708" s="268">
        <v>2017</v>
      </c>
      <c r="B708" s="466" t="s">
        <v>41</v>
      </c>
      <c r="C708" s="466" t="s">
        <v>91</v>
      </c>
      <c r="D708" s="269">
        <v>5922.84</v>
      </c>
      <c r="E708" s="269">
        <v>23156.050500000001</v>
      </c>
      <c r="F708" s="270">
        <v>29078.890500000001</v>
      </c>
      <c r="G708" s="244"/>
    </row>
    <row r="709" spans="1:7" s="62" customFormat="1" ht="13.5" customHeight="1" x14ac:dyDescent="0.2">
      <c r="A709" s="482">
        <v>2017</v>
      </c>
      <c r="B709" s="483" t="s">
        <v>42</v>
      </c>
      <c r="C709" s="483" t="s">
        <v>91</v>
      </c>
      <c r="D709" s="484">
        <v>5554.6</v>
      </c>
      <c r="E709" s="484">
        <v>20616.027000000002</v>
      </c>
      <c r="F709" s="485">
        <v>26170.627</v>
      </c>
      <c r="G709" s="244"/>
    </row>
    <row r="710" spans="1:7" s="62" customFormat="1" ht="13.5" customHeight="1" x14ac:dyDescent="0.2">
      <c r="A710" s="268">
        <v>2018</v>
      </c>
      <c r="B710" s="466" t="s">
        <v>43</v>
      </c>
      <c r="C710" s="466" t="s">
        <v>91</v>
      </c>
      <c r="D710" s="269">
        <v>5890.0800000000008</v>
      </c>
      <c r="E710" s="269">
        <v>19952.623000000003</v>
      </c>
      <c r="F710" s="270">
        <v>25842.703000000001</v>
      </c>
      <c r="G710" s="244"/>
    </row>
    <row r="711" spans="1:7" s="62" customFormat="1" ht="13.5" customHeight="1" x14ac:dyDescent="0.2">
      <c r="A711" s="482">
        <v>2018</v>
      </c>
      <c r="B711" s="483" t="s">
        <v>44</v>
      </c>
      <c r="C711" s="483" t="s">
        <v>91</v>
      </c>
      <c r="D711" s="484">
        <v>6179.34</v>
      </c>
      <c r="E711" s="484">
        <v>21010.870499999997</v>
      </c>
      <c r="F711" s="485">
        <v>27190.210500000001</v>
      </c>
      <c r="G711" s="244"/>
    </row>
    <row r="712" spans="1:7" s="62" customFormat="1" ht="13.5" customHeight="1" x14ac:dyDescent="0.2">
      <c r="A712" s="268">
        <v>2018</v>
      </c>
      <c r="B712" s="466" t="s">
        <v>45</v>
      </c>
      <c r="C712" s="466" t="s">
        <v>91</v>
      </c>
      <c r="D712" s="269">
        <v>6529.3</v>
      </c>
      <c r="E712" s="269">
        <v>19824.565306122448</v>
      </c>
      <c r="F712" s="270">
        <v>26353.865306122447</v>
      </c>
      <c r="G712" s="244"/>
    </row>
    <row r="713" spans="1:7" s="62" customFormat="1" ht="13.5" customHeight="1" x14ac:dyDescent="0.2">
      <c r="A713" s="482">
        <v>2018</v>
      </c>
      <c r="B713" s="483" t="s">
        <v>33</v>
      </c>
      <c r="C713" s="483" t="s">
        <v>91</v>
      </c>
      <c r="D713" s="484">
        <v>6695.23</v>
      </c>
      <c r="E713" s="484">
        <v>20525.899000000001</v>
      </c>
      <c r="F713" s="485">
        <v>27221.129000000001</v>
      </c>
      <c r="G713" s="244"/>
    </row>
    <row r="714" spans="1:7" s="62" customFormat="1" ht="13.5" customHeight="1" x14ac:dyDescent="0.2">
      <c r="A714" s="268">
        <v>2018</v>
      </c>
      <c r="B714" s="466" t="s">
        <v>35</v>
      </c>
      <c r="C714" s="466" t="s">
        <v>91</v>
      </c>
      <c r="D714" s="269">
        <v>6820.32</v>
      </c>
      <c r="E714" s="269">
        <v>21134.03355102041</v>
      </c>
      <c r="F714" s="270">
        <v>27954.353551020409</v>
      </c>
      <c r="G714" s="244"/>
    </row>
    <row r="715" spans="1:7" s="62" customFormat="1" ht="13.5" customHeight="1" x14ac:dyDescent="0.2">
      <c r="A715" s="482">
        <v>2018</v>
      </c>
      <c r="B715" s="483" t="s">
        <v>36</v>
      </c>
      <c r="C715" s="483" t="s">
        <v>91</v>
      </c>
      <c r="D715" s="484">
        <v>6560.6280000000006</v>
      </c>
      <c r="E715" s="484">
        <v>19534.14621904762</v>
      </c>
      <c r="F715" s="485">
        <v>26094.774219047624</v>
      </c>
      <c r="G715" s="244"/>
    </row>
    <row r="716" spans="1:7" s="62" customFormat="1" ht="13.5" customHeight="1" x14ac:dyDescent="0.2">
      <c r="A716" s="268">
        <v>2018</v>
      </c>
      <c r="B716" s="466" t="s">
        <v>37</v>
      </c>
      <c r="C716" s="466" t="s">
        <v>91</v>
      </c>
      <c r="D716" s="269">
        <v>5839.5999999999995</v>
      </c>
      <c r="E716" s="269">
        <v>19810.612500000003</v>
      </c>
      <c r="F716" s="270">
        <v>25650.212499999998</v>
      </c>
      <c r="G716" s="244"/>
    </row>
    <row r="717" spans="1:7" s="62" customFormat="1" ht="13.5" customHeight="1" x14ac:dyDescent="0.2">
      <c r="A717" s="482">
        <v>2018</v>
      </c>
      <c r="B717" s="483" t="s">
        <v>38</v>
      </c>
      <c r="C717" s="483" t="s">
        <v>91</v>
      </c>
      <c r="D717" s="484">
        <v>7023.02</v>
      </c>
      <c r="E717" s="484">
        <v>21755.402999999998</v>
      </c>
      <c r="F717" s="485">
        <v>28778.422999999995</v>
      </c>
      <c r="G717" s="244"/>
    </row>
    <row r="718" spans="1:7" s="62" customFormat="1" ht="13.5" customHeight="1" x14ac:dyDescent="0.2">
      <c r="A718" s="268">
        <v>2018</v>
      </c>
      <c r="B718" s="466" t="s">
        <v>39</v>
      </c>
      <c r="C718" s="466" t="s">
        <v>91</v>
      </c>
      <c r="D718" s="269">
        <v>6642.26</v>
      </c>
      <c r="E718" s="269">
        <v>21780.886999999999</v>
      </c>
      <c r="F718" s="270">
        <v>28423.147000000004</v>
      </c>
      <c r="G718" s="244"/>
    </row>
    <row r="719" spans="1:7" s="62" customFormat="1" ht="13.5" customHeight="1" x14ac:dyDescent="0.2">
      <c r="A719" s="482">
        <v>2018</v>
      </c>
      <c r="B719" s="483" t="s">
        <v>40</v>
      </c>
      <c r="C719" s="483" t="s">
        <v>91</v>
      </c>
      <c r="D719" s="484">
        <v>6019.68</v>
      </c>
      <c r="E719" s="484">
        <v>23885.967499999999</v>
      </c>
      <c r="F719" s="485">
        <v>29905.647499999999</v>
      </c>
      <c r="G719" s="244"/>
    </row>
    <row r="720" spans="1:7" s="62" customFormat="1" ht="13.5" customHeight="1" x14ac:dyDescent="0.2">
      <c r="A720" s="268">
        <v>2018</v>
      </c>
      <c r="B720" s="466" t="s">
        <v>41</v>
      </c>
      <c r="C720" s="466" t="s">
        <v>91</v>
      </c>
      <c r="D720" s="269">
        <v>6482.76</v>
      </c>
      <c r="E720" s="269">
        <v>23942.728999999999</v>
      </c>
      <c r="F720" s="270">
        <v>30425.489000000001</v>
      </c>
      <c r="G720" s="244"/>
    </row>
    <row r="721" spans="1:7" s="62" customFormat="1" ht="13.5" customHeight="1" x14ac:dyDescent="0.2">
      <c r="A721" s="482">
        <v>2018</v>
      </c>
      <c r="B721" s="483" t="s">
        <v>42</v>
      </c>
      <c r="C721" s="483" t="s">
        <v>91</v>
      </c>
      <c r="D721" s="484">
        <v>5515.7900000000009</v>
      </c>
      <c r="E721" s="484">
        <v>22005.502000000004</v>
      </c>
      <c r="F721" s="485">
        <v>27521.292000000001</v>
      </c>
      <c r="G721" s="244"/>
    </row>
    <row r="722" spans="1:7" s="62" customFormat="1" ht="13.5" customHeight="1" x14ac:dyDescent="0.2">
      <c r="A722" s="268">
        <v>2019</v>
      </c>
      <c r="B722" s="466" t="s">
        <v>43</v>
      </c>
      <c r="C722" s="466" t="s">
        <v>91</v>
      </c>
      <c r="D722" s="269">
        <v>4193.46</v>
      </c>
      <c r="E722" s="269">
        <v>19289.315999999999</v>
      </c>
      <c r="F722" s="270">
        <v>23482.776000000002</v>
      </c>
      <c r="G722" s="244"/>
    </row>
    <row r="723" spans="1:7" s="62" customFormat="1" ht="13.5" customHeight="1" x14ac:dyDescent="0.2">
      <c r="A723" s="482">
        <v>2019</v>
      </c>
      <c r="B723" s="483" t="s">
        <v>44</v>
      </c>
      <c r="C723" s="483" t="s">
        <v>91</v>
      </c>
      <c r="D723" s="484">
        <v>4720.8599999999997</v>
      </c>
      <c r="E723" s="484">
        <v>22278.854500000001</v>
      </c>
      <c r="F723" s="485">
        <v>26999.714500000002</v>
      </c>
      <c r="G723" s="244"/>
    </row>
    <row r="724" spans="1:7" s="62" customFormat="1" ht="13.5" customHeight="1" x14ac:dyDescent="0.2">
      <c r="A724" s="268">
        <v>2019</v>
      </c>
      <c r="B724" s="466" t="s">
        <v>45</v>
      </c>
      <c r="C724" s="466" t="s">
        <v>91</v>
      </c>
      <c r="D724" s="269">
        <v>5561.88</v>
      </c>
      <c r="E724" s="269">
        <v>25057.942499999997</v>
      </c>
      <c r="F724" s="270">
        <v>30619.822499999998</v>
      </c>
      <c r="G724" s="244"/>
    </row>
    <row r="725" spans="1:7" s="62" customFormat="1" ht="13.5" customHeight="1" x14ac:dyDescent="0.2">
      <c r="A725" s="482">
        <v>2019</v>
      </c>
      <c r="B725" s="483" t="s">
        <v>33</v>
      </c>
      <c r="C725" s="483" t="s">
        <v>91</v>
      </c>
      <c r="D725" s="484">
        <v>4991.53</v>
      </c>
      <c r="E725" s="484">
        <v>22079.438000000002</v>
      </c>
      <c r="F725" s="485">
        <v>27070.967999999997</v>
      </c>
      <c r="G725" s="244"/>
    </row>
    <row r="726" spans="1:7" s="62" customFormat="1" ht="13.5" customHeight="1" x14ac:dyDescent="0.2">
      <c r="A726" s="268">
        <v>2019</v>
      </c>
      <c r="B726" s="466" t="s">
        <v>35</v>
      </c>
      <c r="C726" s="466" t="s">
        <v>91</v>
      </c>
      <c r="D726" s="269">
        <v>5891.76</v>
      </c>
      <c r="E726" s="269">
        <v>24027.929499999998</v>
      </c>
      <c r="F726" s="270">
        <v>29919.689499999997</v>
      </c>
      <c r="G726" s="244"/>
    </row>
    <row r="727" spans="1:7" s="62" customFormat="1" ht="13.5" customHeight="1" x14ac:dyDescent="0.2">
      <c r="A727" s="482">
        <v>2019</v>
      </c>
      <c r="B727" s="483" t="s">
        <v>36</v>
      </c>
      <c r="C727" s="483" t="s">
        <v>91</v>
      </c>
      <c r="D727" s="484">
        <v>5179.3099999999995</v>
      </c>
      <c r="E727" s="484">
        <v>22406.357</v>
      </c>
      <c r="F727" s="485">
        <v>27585.667000000001</v>
      </c>
      <c r="G727" s="244"/>
    </row>
    <row r="728" spans="1:7" s="62" customFormat="1" ht="13.5" customHeight="1" x14ac:dyDescent="0.2">
      <c r="A728" s="268">
        <v>2019</v>
      </c>
      <c r="B728" s="466" t="s">
        <v>37</v>
      </c>
      <c r="C728" s="466" t="s">
        <v>91</v>
      </c>
      <c r="D728" s="269">
        <v>6470.9600000000009</v>
      </c>
      <c r="E728" s="269">
        <v>25215.412499999995</v>
      </c>
      <c r="F728" s="270">
        <v>31686.372499999998</v>
      </c>
      <c r="G728" s="244"/>
    </row>
    <row r="729" spans="1:7" s="62" customFormat="1" ht="13.5" customHeight="1" x14ac:dyDescent="0.2">
      <c r="A729" s="482">
        <v>2019</v>
      </c>
      <c r="B729" s="483" t="s">
        <v>38</v>
      </c>
      <c r="C729" s="483" t="s">
        <v>91</v>
      </c>
      <c r="D729" s="484">
        <v>6131.1</v>
      </c>
      <c r="E729" s="484">
        <v>25198.209000000003</v>
      </c>
      <c r="F729" s="485">
        <v>31329.309000000001</v>
      </c>
      <c r="G729" s="244"/>
    </row>
    <row r="730" spans="1:7" s="62" customFormat="1" ht="13.5" customHeight="1" x14ac:dyDescent="0.2">
      <c r="A730" s="268">
        <v>2019</v>
      </c>
      <c r="B730" s="466" t="s">
        <v>39</v>
      </c>
      <c r="C730" s="466" t="s">
        <v>91</v>
      </c>
      <c r="D730" s="269">
        <v>6471.17</v>
      </c>
      <c r="E730" s="269">
        <v>26059.793999999998</v>
      </c>
      <c r="F730" s="270">
        <v>32530.964</v>
      </c>
      <c r="G730" s="244"/>
    </row>
    <row r="731" spans="1:7" s="62" customFormat="1" ht="13.5" customHeight="1" x14ac:dyDescent="0.2">
      <c r="A731" s="482">
        <v>2019</v>
      </c>
      <c r="B731" s="483" t="s">
        <v>40</v>
      </c>
      <c r="C731" s="483" t="s">
        <v>91</v>
      </c>
      <c r="D731" s="484">
        <v>7965.0990000000002</v>
      </c>
      <c r="E731" s="484">
        <v>23135.896499999999</v>
      </c>
      <c r="F731" s="485">
        <v>31100.995499999997</v>
      </c>
      <c r="G731" s="244"/>
    </row>
    <row r="732" spans="1:7" s="62" customFormat="1" ht="13.5" customHeight="1" x14ac:dyDescent="0.2">
      <c r="A732" s="268">
        <v>2019</v>
      </c>
      <c r="B732" s="466" t="s">
        <v>41</v>
      </c>
      <c r="C732" s="466" t="s">
        <v>91</v>
      </c>
      <c r="D732" s="269">
        <v>8243.7890000000007</v>
      </c>
      <c r="E732" s="269">
        <v>27546.642500000002</v>
      </c>
      <c r="F732" s="270">
        <v>35790.431500000006</v>
      </c>
      <c r="G732" s="244"/>
    </row>
    <row r="733" spans="1:7" s="62" customFormat="1" ht="13.5" customHeight="1" x14ac:dyDescent="0.2">
      <c r="A733" s="482">
        <v>2019</v>
      </c>
      <c r="B733" s="483" t="s">
        <v>42</v>
      </c>
      <c r="C733" s="483" t="s">
        <v>91</v>
      </c>
      <c r="D733" s="484">
        <v>8198.9399999999987</v>
      </c>
      <c r="E733" s="484">
        <v>29526.499500000002</v>
      </c>
      <c r="F733" s="485">
        <v>37725.4395</v>
      </c>
      <c r="G733" s="244"/>
    </row>
    <row r="734" spans="1:7" s="62" customFormat="1" ht="13.5" customHeight="1" x14ac:dyDescent="0.2">
      <c r="A734" s="268">
        <v>2020</v>
      </c>
      <c r="B734" s="466" t="s">
        <v>43</v>
      </c>
      <c r="C734" s="466" t="s">
        <v>91</v>
      </c>
      <c r="D734" s="269">
        <v>6766</v>
      </c>
      <c r="E734" s="269">
        <v>24820.470499999996</v>
      </c>
      <c r="F734" s="270">
        <v>31586.470499999999</v>
      </c>
      <c r="G734" s="244"/>
    </row>
    <row r="735" spans="1:7" s="62" customFormat="1" ht="13.5" customHeight="1" x14ac:dyDescent="0.2">
      <c r="A735" s="482">
        <v>2020</v>
      </c>
      <c r="B735" s="483" t="s">
        <v>44</v>
      </c>
      <c r="C735" s="483" t="s">
        <v>91</v>
      </c>
      <c r="D735" s="484">
        <v>8858.119999999999</v>
      </c>
      <c r="E735" s="484">
        <v>21826.7575</v>
      </c>
      <c r="F735" s="485">
        <v>30684.877499999995</v>
      </c>
      <c r="G735" s="244"/>
    </row>
    <row r="736" spans="1:7" s="62" customFormat="1" ht="13.5" customHeight="1" x14ac:dyDescent="0.2">
      <c r="A736" s="268">
        <v>2020</v>
      </c>
      <c r="B736" s="466" t="s">
        <v>45</v>
      </c>
      <c r="C736" s="466" t="s">
        <v>91</v>
      </c>
      <c r="D736" s="269">
        <v>6062.47</v>
      </c>
      <c r="E736" s="269">
        <v>17422.422500000001</v>
      </c>
      <c r="F736" s="270">
        <v>23484.892499999998</v>
      </c>
      <c r="G736" s="244"/>
    </row>
    <row r="737" spans="1:7" s="62" customFormat="1" ht="13.5" customHeight="1" x14ac:dyDescent="0.2">
      <c r="A737" s="482">
        <v>2020</v>
      </c>
      <c r="B737" s="483" t="s">
        <v>33</v>
      </c>
      <c r="C737" s="483" t="s">
        <v>91</v>
      </c>
      <c r="D737" s="484">
        <v>470.09</v>
      </c>
      <c r="E737" s="484">
        <v>6361.5995000000003</v>
      </c>
      <c r="F737" s="485">
        <v>6831.6895000000004</v>
      </c>
      <c r="G737" s="244"/>
    </row>
    <row r="738" spans="1:7" s="62" customFormat="1" ht="13.5" customHeight="1" x14ac:dyDescent="0.2">
      <c r="A738" s="268">
        <v>2020</v>
      </c>
      <c r="B738" s="466" t="s">
        <v>35</v>
      </c>
      <c r="C738" s="466" t="s">
        <v>91</v>
      </c>
      <c r="D738" s="269">
        <v>3087.0730002288838</v>
      </c>
      <c r="E738" s="269">
        <v>17306.565500612258</v>
      </c>
      <c r="F738" s="270">
        <v>20393.638500841142</v>
      </c>
      <c r="G738" s="244"/>
    </row>
    <row r="739" spans="1:7" s="62" customFormat="1" ht="13.5" customHeight="1" x14ac:dyDescent="0.2">
      <c r="A739" s="482">
        <v>2020</v>
      </c>
      <c r="B739" s="483" t="s">
        <v>36</v>
      </c>
      <c r="C739" s="483" t="s">
        <v>91</v>
      </c>
      <c r="D739" s="484">
        <v>5688.5979790954598</v>
      </c>
      <c r="E739" s="484">
        <v>20406.970001752852</v>
      </c>
      <c r="F739" s="485">
        <v>26095.567980848307</v>
      </c>
      <c r="G739" s="244"/>
    </row>
    <row r="740" spans="1:7" s="62" customFormat="1" ht="13.5" customHeight="1" x14ac:dyDescent="0.2">
      <c r="A740" s="268">
        <v>2020</v>
      </c>
      <c r="B740" s="466" t="s">
        <v>37</v>
      </c>
      <c r="C740" s="466" t="s">
        <v>91</v>
      </c>
      <c r="D740" s="269">
        <v>7110.1120076293937</v>
      </c>
      <c r="E740" s="269">
        <v>24498.095500156403</v>
      </c>
      <c r="F740" s="270">
        <v>31608.207507785795</v>
      </c>
      <c r="G740" s="244"/>
    </row>
    <row r="741" spans="1:7" s="62" customFormat="1" ht="13.5" customHeight="1" x14ac:dyDescent="0.2">
      <c r="A741" s="482">
        <v>2020</v>
      </c>
      <c r="B741" s="483" t="s">
        <v>38</v>
      </c>
      <c r="C741" s="483" t="s">
        <v>91</v>
      </c>
      <c r="D741" s="484">
        <v>7135.9669591064448</v>
      </c>
      <c r="E741" s="484">
        <v>24784.241499716783</v>
      </c>
      <c r="F741" s="485">
        <v>31920.208458823232</v>
      </c>
      <c r="G741" s="244"/>
    </row>
    <row r="742" spans="1:7" s="62" customFormat="1" ht="13.5" customHeight="1" x14ac:dyDescent="0.2">
      <c r="A742" s="268">
        <v>2020</v>
      </c>
      <c r="B742" s="466" t="s">
        <v>39</v>
      </c>
      <c r="C742" s="466" t="s">
        <v>91</v>
      </c>
      <c r="D742" s="269">
        <v>7349.0900249981887</v>
      </c>
      <c r="E742" s="269">
        <v>25929.925491830825</v>
      </c>
      <c r="F742" s="270">
        <v>33279.015516829015</v>
      </c>
      <c r="G742" s="244"/>
    </row>
    <row r="743" spans="1:7" s="62" customFormat="1" ht="13.5" customHeight="1" x14ac:dyDescent="0.2">
      <c r="A743" s="482">
        <v>2020</v>
      </c>
      <c r="B743" s="483" t="s">
        <v>40</v>
      </c>
      <c r="C743" s="483" t="s">
        <v>91</v>
      </c>
      <c r="D743" s="484">
        <v>7340.5599894738207</v>
      </c>
      <c r="E743" s="484">
        <v>28037.209999076844</v>
      </c>
      <c r="F743" s="485">
        <v>35377.769988550659</v>
      </c>
      <c r="G743" s="244"/>
    </row>
    <row r="744" spans="1:7" s="62" customFormat="1" ht="13.5" customHeight="1" x14ac:dyDescent="0.2">
      <c r="A744" s="268">
        <v>2020</v>
      </c>
      <c r="B744" s="466" t="s">
        <v>41</v>
      </c>
      <c r="C744" s="466" t="s">
        <v>91</v>
      </c>
      <c r="D744" s="269">
        <v>7020.8779943542495</v>
      </c>
      <c r="E744" s="269">
        <v>26523.905996856509</v>
      </c>
      <c r="F744" s="270">
        <v>33544.783991210759</v>
      </c>
      <c r="G744" s="244"/>
    </row>
    <row r="745" spans="1:7" s="62" customFormat="1" ht="13.5" customHeight="1" x14ac:dyDescent="0.2">
      <c r="A745" s="482">
        <v>2020</v>
      </c>
      <c r="B745" s="483" t="s">
        <v>42</v>
      </c>
      <c r="C745" s="483" t="s">
        <v>91</v>
      </c>
      <c r="D745" s="484">
        <v>6853.4109707126636</v>
      </c>
      <c r="E745" s="484">
        <v>26772.074501163963</v>
      </c>
      <c r="F745" s="485">
        <v>33625.485471876622</v>
      </c>
      <c r="G745" s="244"/>
    </row>
    <row r="746" spans="1:7" s="62" customFormat="1" ht="13.5" customHeight="1" x14ac:dyDescent="0.2">
      <c r="A746" s="268">
        <v>2021</v>
      </c>
      <c r="B746" s="466" t="s">
        <v>43</v>
      </c>
      <c r="C746" s="466" t="s">
        <v>91</v>
      </c>
      <c r="D746" s="269">
        <v>5572.5500519561783</v>
      </c>
      <c r="E746" s="269">
        <v>24652.938997861864</v>
      </c>
      <c r="F746" s="270">
        <v>30225.489049818039</v>
      </c>
      <c r="G746" s="244"/>
    </row>
    <row r="747" spans="1:7" s="62" customFormat="1" ht="13.5" customHeight="1" x14ac:dyDescent="0.2">
      <c r="A747" s="482">
        <v>2021</v>
      </c>
      <c r="B747" s="483" t="s">
        <v>44</v>
      </c>
      <c r="C747" s="483" t="s">
        <v>91</v>
      </c>
      <c r="D747" s="484">
        <v>5349.9569852999994</v>
      </c>
      <c r="E747" s="484">
        <v>25067.324514800002</v>
      </c>
      <c r="F747" s="485">
        <v>30417.281500100002</v>
      </c>
      <c r="G747" s="244"/>
    </row>
    <row r="748" spans="1:7" s="62" customFormat="1" ht="13.5" customHeight="1" x14ac:dyDescent="0.2">
      <c r="A748" s="268">
        <v>2021</v>
      </c>
      <c r="B748" s="466" t="s">
        <v>45</v>
      </c>
      <c r="C748" s="466" t="s">
        <v>91</v>
      </c>
      <c r="D748" s="269">
        <v>6434.1630024223341</v>
      </c>
      <c r="E748" s="269">
        <v>28631.678507540822</v>
      </c>
      <c r="F748" s="270">
        <v>35065.841509963153</v>
      </c>
      <c r="G748" s="244"/>
    </row>
    <row r="749" spans="1:7" s="62" customFormat="1" ht="13.5" customHeight="1" x14ac:dyDescent="0.2">
      <c r="A749" s="482">
        <v>2021</v>
      </c>
      <c r="B749" s="483" t="s">
        <v>33</v>
      </c>
      <c r="C749" s="483" t="s">
        <v>91</v>
      </c>
      <c r="D749" s="484">
        <v>5116.433985961914</v>
      </c>
      <c r="E749" s="484">
        <v>23741.392504680276</v>
      </c>
      <c r="F749" s="485">
        <v>28857.82649064219</v>
      </c>
      <c r="G749" s="244"/>
    </row>
    <row r="750" spans="1:7" s="62" customFormat="1" ht="13.5" customHeight="1" x14ac:dyDescent="0.2">
      <c r="A750" s="268">
        <v>2021</v>
      </c>
      <c r="B750" s="466" t="s">
        <v>35</v>
      </c>
      <c r="C750" s="466" t="s">
        <v>91</v>
      </c>
      <c r="D750" s="269">
        <v>3864.8110051116946</v>
      </c>
      <c r="E750" s="269">
        <v>21377.384500998618</v>
      </c>
      <c r="F750" s="270">
        <v>25242.195506110307</v>
      </c>
      <c r="G750" s="244"/>
    </row>
    <row r="751" spans="1:7" s="62" customFormat="1" ht="13.5" customHeight="1" x14ac:dyDescent="0.2">
      <c r="A751" s="482">
        <v>2021</v>
      </c>
      <c r="B751" s="483" t="s">
        <v>36</v>
      </c>
      <c r="C751" s="483" t="s">
        <v>91</v>
      </c>
      <c r="D751" s="484">
        <v>5008.9400177001971</v>
      </c>
      <c r="E751" s="484">
        <v>23887.812530375992</v>
      </c>
      <c r="F751" s="485">
        <v>28896.752548076187</v>
      </c>
      <c r="G751" s="244"/>
    </row>
    <row r="752" spans="1:7" s="62" customFormat="1" ht="13.5" customHeight="1" x14ac:dyDescent="0.2">
      <c r="A752" s="268">
        <v>2021</v>
      </c>
      <c r="B752" s="466" t="s">
        <v>37</v>
      </c>
      <c r="C752" s="466" t="s">
        <v>91</v>
      </c>
      <c r="D752" s="269">
        <v>5786.3430006866447</v>
      </c>
      <c r="E752" s="269">
        <v>24652.2955042305</v>
      </c>
      <c r="F752" s="270">
        <v>30438.638504917144</v>
      </c>
      <c r="G752" s="244"/>
    </row>
    <row r="753" spans="1:7" s="62" customFormat="1" ht="13.5" customHeight="1" x14ac:dyDescent="0.2">
      <c r="A753" s="482">
        <v>2021</v>
      </c>
      <c r="B753" s="483" t="s">
        <v>38</v>
      </c>
      <c r="C753" s="483" t="s">
        <v>91</v>
      </c>
      <c r="D753" s="484">
        <v>5560.4490091552743</v>
      </c>
      <c r="E753" s="484">
        <v>22607.061992095947</v>
      </c>
      <c r="F753" s="485">
        <v>28167.511001251223</v>
      </c>
      <c r="G753" s="244"/>
    </row>
    <row r="754" spans="1:7" s="62" customFormat="1" ht="13.5" customHeight="1" x14ac:dyDescent="0.2">
      <c r="A754" s="268">
        <v>2009</v>
      </c>
      <c r="B754" s="466" t="s">
        <v>33</v>
      </c>
      <c r="C754" s="466" t="s">
        <v>92</v>
      </c>
      <c r="D754" s="269">
        <v>6953.32</v>
      </c>
      <c r="E754" s="269">
        <v>10369.227500000001</v>
      </c>
      <c r="F754" s="270">
        <v>17322.547500000001</v>
      </c>
      <c r="G754" s="244"/>
    </row>
    <row r="755" spans="1:7" s="62" customFormat="1" ht="13.5" customHeight="1" x14ac:dyDescent="0.2">
      <c r="A755" s="482">
        <v>2009</v>
      </c>
      <c r="B755" s="483" t="s">
        <v>35</v>
      </c>
      <c r="C755" s="483" t="s">
        <v>92</v>
      </c>
      <c r="D755" s="484">
        <v>8062.71</v>
      </c>
      <c r="E755" s="484">
        <v>11566.7225</v>
      </c>
      <c r="F755" s="485">
        <v>19629.432499999999</v>
      </c>
      <c r="G755" s="244"/>
    </row>
    <row r="756" spans="1:7" s="62" customFormat="1" ht="13.5" customHeight="1" x14ac:dyDescent="0.2">
      <c r="A756" s="268">
        <v>2009</v>
      </c>
      <c r="B756" s="466" t="s">
        <v>36</v>
      </c>
      <c r="C756" s="466" t="s">
        <v>92</v>
      </c>
      <c r="D756" s="269">
        <v>7780.59</v>
      </c>
      <c r="E756" s="269">
        <v>10807.797500000001</v>
      </c>
      <c r="F756" s="270">
        <v>18588.387499999997</v>
      </c>
      <c r="G756" s="244"/>
    </row>
    <row r="757" spans="1:7" s="62" customFormat="1" ht="13.5" customHeight="1" x14ac:dyDescent="0.2">
      <c r="A757" s="482">
        <v>2009</v>
      </c>
      <c r="B757" s="483" t="s">
        <v>37</v>
      </c>
      <c r="C757" s="483" t="s">
        <v>92</v>
      </c>
      <c r="D757" s="484">
        <v>9653.59</v>
      </c>
      <c r="E757" s="484">
        <v>11917.987499999999</v>
      </c>
      <c r="F757" s="485">
        <v>21571.577499999999</v>
      </c>
      <c r="G757" s="244"/>
    </row>
    <row r="758" spans="1:7" s="62" customFormat="1" ht="13.5" customHeight="1" x14ac:dyDescent="0.2">
      <c r="A758" s="268">
        <v>2009</v>
      </c>
      <c r="B758" s="466" t="s">
        <v>38</v>
      </c>
      <c r="C758" s="466" t="s">
        <v>92</v>
      </c>
      <c r="D758" s="269">
        <v>7590.5599999999995</v>
      </c>
      <c r="E758" s="269">
        <v>9989.8025000000016</v>
      </c>
      <c r="F758" s="270">
        <v>17580.362499999999</v>
      </c>
      <c r="G758" s="244"/>
    </row>
    <row r="759" spans="1:7" s="62" customFormat="1" ht="13.5" customHeight="1" x14ac:dyDescent="0.2">
      <c r="A759" s="482">
        <v>2009</v>
      </c>
      <c r="B759" s="483" t="s">
        <v>39</v>
      </c>
      <c r="C759" s="483" t="s">
        <v>92</v>
      </c>
      <c r="D759" s="484">
        <v>7574.14</v>
      </c>
      <c r="E759" s="484">
        <v>11421.322499999998</v>
      </c>
      <c r="F759" s="485">
        <v>18995.462500000001</v>
      </c>
      <c r="G759" s="244"/>
    </row>
    <row r="760" spans="1:7" s="62" customFormat="1" ht="13.5" customHeight="1" x14ac:dyDescent="0.2">
      <c r="A760" s="268">
        <v>2009</v>
      </c>
      <c r="B760" s="466" t="s">
        <v>40</v>
      </c>
      <c r="C760" s="466" t="s">
        <v>92</v>
      </c>
      <c r="D760" s="269">
        <v>7802.96</v>
      </c>
      <c r="E760" s="269">
        <v>10928.834999999999</v>
      </c>
      <c r="F760" s="270">
        <v>18731.794999999998</v>
      </c>
      <c r="G760" s="244"/>
    </row>
    <row r="761" spans="1:7" s="62" customFormat="1" ht="13.5" customHeight="1" x14ac:dyDescent="0.2">
      <c r="A761" s="482">
        <v>2009</v>
      </c>
      <c r="B761" s="483" t="s">
        <v>41</v>
      </c>
      <c r="C761" s="483" t="s">
        <v>92</v>
      </c>
      <c r="D761" s="484">
        <v>6946.81</v>
      </c>
      <c r="E761" s="484">
        <v>12395.02</v>
      </c>
      <c r="F761" s="485">
        <v>19341.830000000002</v>
      </c>
      <c r="G761" s="244"/>
    </row>
    <row r="762" spans="1:7" s="62" customFormat="1" ht="13.5" customHeight="1" x14ac:dyDescent="0.2">
      <c r="A762" s="268">
        <v>2009</v>
      </c>
      <c r="B762" s="466" t="s">
        <v>42</v>
      </c>
      <c r="C762" s="466" t="s">
        <v>92</v>
      </c>
      <c r="D762" s="269">
        <v>6059.6900000000005</v>
      </c>
      <c r="E762" s="269">
        <v>11209.47</v>
      </c>
      <c r="F762" s="270">
        <v>17269.16</v>
      </c>
      <c r="G762" s="244"/>
    </row>
    <row r="763" spans="1:7" s="62" customFormat="1" ht="13.5" customHeight="1" x14ac:dyDescent="0.2">
      <c r="A763" s="482">
        <v>2010</v>
      </c>
      <c r="B763" s="483" t="s">
        <v>43</v>
      </c>
      <c r="C763" s="483" t="s">
        <v>92</v>
      </c>
      <c r="D763" s="484">
        <v>6940.44</v>
      </c>
      <c r="E763" s="484">
        <v>11375.872500000001</v>
      </c>
      <c r="F763" s="485">
        <v>18316.3125</v>
      </c>
      <c r="G763" s="244"/>
    </row>
    <row r="764" spans="1:7" s="62" customFormat="1" ht="13.5" customHeight="1" x14ac:dyDescent="0.2">
      <c r="A764" s="268">
        <v>2010</v>
      </c>
      <c r="B764" s="466" t="s">
        <v>44</v>
      </c>
      <c r="C764" s="466" t="s">
        <v>92</v>
      </c>
      <c r="D764" s="269">
        <v>9717.5499999999993</v>
      </c>
      <c r="E764" s="269">
        <v>11258.137500000001</v>
      </c>
      <c r="F764" s="270">
        <v>20975.6875</v>
      </c>
      <c r="G764" s="244"/>
    </row>
    <row r="765" spans="1:7" s="62" customFormat="1" ht="13.5" customHeight="1" x14ac:dyDescent="0.2">
      <c r="A765" s="482">
        <v>2010</v>
      </c>
      <c r="B765" s="483" t="s">
        <v>45</v>
      </c>
      <c r="C765" s="483" t="s">
        <v>92</v>
      </c>
      <c r="D765" s="484">
        <v>8006.1399999999994</v>
      </c>
      <c r="E765" s="484">
        <v>12407.789999999999</v>
      </c>
      <c r="F765" s="485">
        <v>20413.93</v>
      </c>
      <c r="G765" s="244"/>
    </row>
    <row r="766" spans="1:7" s="62" customFormat="1" ht="13.5" customHeight="1" x14ac:dyDescent="0.2">
      <c r="A766" s="268">
        <v>2010</v>
      </c>
      <c r="B766" s="466" t="s">
        <v>33</v>
      </c>
      <c r="C766" s="466" t="s">
        <v>92</v>
      </c>
      <c r="D766" s="269">
        <v>7881.28</v>
      </c>
      <c r="E766" s="269">
        <v>11270.695</v>
      </c>
      <c r="F766" s="270">
        <v>19151.974999999999</v>
      </c>
      <c r="G766" s="244"/>
    </row>
    <row r="767" spans="1:7" s="62" customFormat="1" ht="13.5" customHeight="1" x14ac:dyDescent="0.2">
      <c r="A767" s="482">
        <v>2010</v>
      </c>
      <c r="B767" s="483" t="s">
        <v>35</v>
      </c>
      <c r="C767" s="483" t="s">
        <v>92</v>
      </c>
      <c r="D767" s="484">
        <v>8548.01</v>
      </c>
      <c r="E767" s="484">
        <v>12585.395</v>
      </c>
      <c r="F767" s="485">
        <v>21133.404999999999</v>
      </c>
      <c r="G767" s="244"/>
    </row>
    <row r="768" spans="1:7" s="62" customFormat="1" ht="13.5" customHeight="1" x14ac:dyDescent="0.2">
      <c r="A768" s="268">
        <v>2010</v>
      </c>
      <c r="B768" s="466" t="s">
        <v>36</v>
      </c>
      <c r="C768" s="466" t="s">
        <v>92</v>
      </c>
      <c r="D768" s="269">
        <v>8079.28</v>
      </c>
      <c r="E768" s="269">
        <v>12205.404999999999</v>
      </c>
      <c r="F768" s="270">
        <v>20284.684999999998</v>
      </c>
      <c r="G768" s="244"/>
    </row>
    <row r="769" spans="1:7" s="62" customFormat="1" ht="13.5" customHeight="1" x14ac:dyDescent="0.2">
      <c r="A769" s="482">
        <v>2010</v>
      </c>
      <c r="B769" s="483" t="s">
        <v>37</v>
      </c>
      <c r="C769" s="483" t="s">
        <v>92</v>
      </c>
      <c r="D769" s="484">
        <v>8811.51</v>
      </c>
      <c r="E769" s="484">
        <v>12727.315000000001</v>
      </c>
      <c r="F769" s="485">
        <v>21538.825000000001</v>
      </c>
      <c r="G769" s="244"/>
    </row>
    <row r="770" spans="1:7" s="62" customFormat="1" ht="13.5" customHeight="1" x14ac:dyDescent="0.2">
      <c r="A770" s="268">
        <v>2010</v>
      </c>
      <c r="B770" s="466" t="s">
        <v>38</v>
      </c>
      <c r="C770" s="466" t="s">
        <v>92</v>
      </c>
      <c r="D770" s="269">
        <v>7978.7900000000009</v>
      </c>
      <c r="E770" s="269">
        <v>13556.48</v>
      </c>
      <c r="F770" s="270">
        <v>21535.269999999997</v>
      </c>
      <c r="G770" s="244"/>
    </row>
    <row r="771" spans="1:7" s="62" customFormat="1" ht="13.5" customHeight="1" x14ac:dyDescent="0.2">
      <c r="A771" s="482">
        <v>2010</v>
      </c>
      <c r="B771" s="483" t="s">
        <v>39</v>
      </c>
      <c r="C771" s="483" t="s">
        <v>92</v>
      </c>
      <c r="D771" s="484">
        <v>9107.08</v>
      </c>
      <c r="E771" s="484">
        <v>13194.830000000002</v>
      </c>
      <c r="F771" s="485">
        <v>22301.910000000003</v>
      </c>
      <c r="G771" s="244"/>
    </row>
    <row r="772" spans="1:7" s="62" customFormat="1" ht="13.5" customHeight="1" x14ac:dyDescent="0.2">
      <c r="A772" s="268">
        <v>2010</v>
      </c>
      <c r="B772" s="466" t="s">
        <v>40</v>
      </c>
      <c r="C772" s="466" t="s">
        <v>92</v>
      </c>
      <c r="D772" s="269">
        <v>8662.93</v>
      </c>
      <c r="E772" s="269">
        <v>12532.362499999999</v>
      </c>
      <c r="F772" s="270">
        <v>21195.2925</v>
      </c>
      <c r="G772" s="244"/>
    </row>
    <row r="773" spans="1:7" s="62" customFormat="1" ht="13.5" customHeight="1" x14ac:dyDescent="0.2">
      <c r="A773" s="482">
        <v>2010</v>
      </c>
      <c r="B773" s="483" t="s">
        <v>41</v>
      </c>
      <c r="C773" s="483" t="s">
        <v>92</v>
      </c>
      <c r="D773" s="484">
        <v>8839.27</v>
      </c>
      <c r="E773" s="484">
        <v>13481.665000000001</v>
      </c>
      <c r="F773" s="485">
        <v>22320.934999999998</v>
      </c>
      <c r="G773" s="244"/>
    </row>
    <row r="774" spans="1:7" s="62" customFormat="1" ht="13.5" customHeight="1" x14ac:dyDescent="0.2">
      <c r="A774" s="268">
        <v>2010</v>
      </c>
      <c r="B774" s="466" t="s">
        <v>42</v>
      </c>
      <c r="C774" s="466" t="s">
        <v>92</v>
      </c>
      <c r="D774" s="269">
        <v>7335.89</v>
      </c>
      <c r="E774" s="269">
        <v>14796.375</v>
      </c>
      <c r="F774" s="270">
        <v>22132.264999999999</v>
      </c>
      <c r="G774" s="244"/>
    </row>
    <row r="775" spans="1:7" s="62" customFormat="1" ht="13.5" customHeight="1" x14ac:dyDescent="0.2">
      <c r="A775" s="482">
        <v>2011</v>
      </c>
      <c r="B775" s="483" t="s">
        <v>43</v>
      </c>
      <c r="C775" s="483" t="s">
        <v>92</v>
      </c>
      <c r="D775" s="484">
        <v>10305.89</v>
      </c>
      <c r="E775" s="484">
        <v>12494.055</v>
      </c>
      <c r="F775" s="485">
        <v>22799.945</v>
      </c>
      <c r="G775" s="244"/>
    </row>
    <row r="776" spans="1:7" s="62" customFormat="1" ht="13.5" customHeight="1" x14ac:dyDescent="0.2">
      <c r="A776" s="268">
        <v>2011</v>
      </c>
      <c r="B776" s="466" t="s">
        <v>44</v>
      </c>
      <c r="C776" s="466" t="s">
        <v>92</v>
      </c>
      <c r="D776" s="269">
        <v>8248.14</v>
      </c>
      <c r="E776" s="269">
        <v>11624.45</v>
      </c>
      <c r="F776" s="270">
        <v>19872.59</v>
      </c>
      <c r="G776" s="244"/>
    </row>
    <row r="777" spans="1:7" s="62" customFormat="1" ht="13.5" customHeight="1" x14ac:dyDescent="0.2">
      <c r="A777" s="482">
        <v>2011</v>
      </c>
      <c r="B777" s="483" t="s">
        <v>45</v>
      </c>
      <c r="C777" s="483" t="s">
        <v>92</v>
      </c>
      <c r="D777" s="484">
        <v>11686.53</v>
      </c>
      <c r="E777" s="484">
        <v>15021.487499999999</v>
      </c>
      <c r="F777" s="485">
        <v>26708.017500000002</v>
      </c>
      <c r="G777" s="244"/>
    </row>
    <row r="778" spans="1:7" s="62" customFormat="1" ht="13.5" customHeight="1" x14ac:dyDescent="0.2">
      <c r="A778" s="268">
        <v>2011</v>
      </c>
      <c r="B778" s="466" t="s">
        <v>33</v>
      </c>
      <c r="C778" s="466" t="s">
        <v>92</v>
      </c>
      <c r="D778" s="269">
        <v>7259.7119999999995</v>
      </c>
      <c r="E778" s="269">
        <v>12079.445</v>
      </c>
      <c r="F778" s="270">
        <v>19339.156999999999</v>
      </c>
      <c r="G778" s="244"/>
    </row>
    <row r="779" spans="1:7" s="62" customFormat="1" ht="13.5" customHeight="1" x14ac:dyDescent="0.2">
      <c r="A779" s="482">
        <v>2011</v>
      </c>
      <c r="B779" s="483" t="s">
        <v>35</v>
      </c>
      <c r="C779" s="483" t="s">
        <v>92</v>
      </c>
      <c r="D779" s="484">
        <v>6734.87</v>
      </c>
      <c r="E779" s="484">
        <v>15014.415000000001</v>
      </c>
      <c r="F779" s="485">
        <v>21749.285</v>
      </c>
      <c r="G779" s="244"/>
    </row>
    <row r="780" spans="1:7" s="62" customFormat="1" ht="13.5" customHeight="1" x14ac:dyDescent="0.2">
      <c r="A780" s="268">
        <v>2011</v>
      </c>
      <c r="B780" s="466" t="s">
        <v>36</v>
      </c>
      <c r="C780" s="466" t="s">
        <v>92</v>
      </c>
      <c r="D780" s="269">
        <v>10801.53</v>
      </c>
      <c r="E780" s="269">
        <v>13486.264999999999</v>
      </c>
      <c r="F780" s="270">
        <v>24287.794999999998</v>
      </c>
      <c r="G780" s="244"/>
    </row>
    <row r="781" spans="1:7" s="62" customFormat="1" ht="13.5" customHeight="1" x14ac:dyDescent="0.2">
      <c r="A781" s="482">
        <v>2011</v>
      </c>
      <c r="B781" s="483" t="s">
        <v>37</v>
      </c>
      <c r="C781" s="483" t="s">
        <v>92</v>
      </c>
      <c r="D781" s="484">
        <v>12562.79</v>
      </c>
      <c r="E781" s="484">
        <v>14999.22</v>
      </c>
      <c r="F781" s="485">
        <v>27562.01</v>
      </c>
      <c r="G781" s="244"/>
    </row>
    <row r="782" spans="1:7" s="62" customFormat="1" ht="13.5" customHeight="1" x14ac:dyDescent="0.2">
      <c r="A782" s="268">
        <v>2011</v>
      </c>
      <c r="B782" s="466" t="s">
        <v>38</v>
      </c>
      <c r="C782" s="466" t="s">
        <v>92</v>
      </c>
      <c r="D782" s="269">
        <v>10422.1</v>
      </c>
      <c r="E782" s="269">
        <v>16359.595000000001</v>
      </c>
      <c r="F782" s="270">
        <v>26781.695</v>
      </c>
      <c r="G782" s="244"/>
    </row>
    <row r="783" spans="1:7" s="62" customFormat="1" ht="13.5" customHeight="1" x14ac:dyDescent="0.2">
      <c r="A783" s="482">
        <v>2011</v>
      </c>
      <c r="B783" s="483" t="s">
        <v>39</v>
      </c>
      <c r="C783" s="483" t="s">
        <v>92</v>
      </c>
      <c r="D783" s="484">
        <v>9391.1</v>
      </c>
      <c r="E783" s="484">
        <v>16704.934999999998</v>
      </c>
      <c r="F783" s="485">
        <v>26096.035000000003</v>
      </c>
      <c r="G783" s="244"/>
    </row>
    <row r="784" spans="1:7" s="62" customFormat="1" ht="13.5" customHeight="1" x14ac:dyDescent="0.2">
      <c r="A784" s="268">
        <v>2011</v>
      </c>
      <c r="B784" s="466" t="s">
        <v>40</v>
      </c>
      <c r="C784" s="466" t="s">
        <v>92</v>
      </c>
      <c r="D784" s="269">
        <v>7967.7199999999993</v>
      </c>
      <c r="E784" s="269">
        <v>14734.924999999999</v>
      </c>
      <c r="F784" s="270">
        <v>22702.644999999997</v>
      </c>
      <c r="G784" s="244"/>
    </row>
    <row r="785" spans="1:7" s="62" customFormat="1" ht="13.5" customHeight="1" x14ac:dyDescent="0.2">
      <c r="A785" s="482">
        <v>2011</v>
      </c>
      <c r="B785" s="483" t="s">
        <v>41</v>
      </c>
      <c r="C785" s="483" t="s">
        <v>92</v>
      </c>
      <c r="D785" s="484">
        <v>8351.0199999999986</v>
      </c>
      <c r="E785" s="484">
        <v>15994</v>
      </c>
      <c r="F785" s="485">
        <v>24345.019999999997</v>
      </c>
      <c r="G785" s="244"/>
    </row>
    <row r="786" spans="1:7" s="62" customFormat="1" ht="13.5" customHeight="1" x14ac:dyDescent="0.2">
      <c r="A786" s="268">
        <v>2011</v>
      </c>
      <c r="B786" s="466" t="s">
        <v>42</v>
      </c>
      <c r="C786" s="466" t="s">
        <v>92</v>
      </c>
      <c r="D786" s="269">
        <v>9578.68</v>
      </c>
      <c r="E786" s="269">
        <v>16128.21</v>
      </c>
      <c r="F786" s="270">
        <v>25706.89</v>
      </c>
      <c r="G786" s="244"/>
    </row>
    <row r="787" spans="1:7" s="62" customFormat="1" ht="13.5" customHeight="1" x14ac:dyDescent="0.2">
      <c r="A787" s="482">
        <v>2012</v>
      </c>
      <c r="B787" s="483" t="s">
        <v>43</v>
      </c>
      <c r="C787" s="483" t="s">
        <v>92</v>
      </c>
      <c r="D787" s="484">
        <v>10079.23</v>
      </c>
      <c r="E787" s="484">
        <v>13542.897499999999</v>
      </c>
      <c r="F787" s="485">
        <v>23622.127499999999</v>
      </c>
      <c r="G787" s="244"/>
    </row>
    <row r="788" spans="1:7" s="62" customFormat="1" ht="13.5" customHeight="1" x14ac:dyDescent="0.2">
      <c r="A788" s="268">
        <v>2012</v>
      </c>
      <c r="B788" s="466" t="s">
        <v>44</v>
      </c>
      <c r="C788" s="466" t="s">
        <v>92</v>
      </c>
      <c r="D788" s="269">
        <v>9960.9500000000007</v>
      </c>
      <c r="E788" s="269">
        <v>14112.325000000001</v>
      </c>
      <c r="F788" s="270">
        <v>24073.275000000001</v>
      </c>
      <c r="G788" s="244"/>
    </row>
    <row r="789" spans="1:7" s="62" customFormat="1" ht="13.5" customHeight="1" x14ac:dyDescent="0.2">
      <c r="A789" s="482">
        <v>2012</v>
      </c>
      <c r="B789" s="483" t="s">
        <v>45</v>
      </c>
      <c r="C789" s="483" t="s">
        <v>92</v>
      </c>
      <c r="D789" s="484">
        <v>11497.81</v>
      </c>
      <c r="E789" s="484">
        <v>14338.895</v>
      </c>
      <c r="F789" s="485">
        <v>25836.705000000002</v>
      </c>
      <c r="G789" s="244"/>
    </row>
    <row r="790" spans="1:7" s="62" customFormat="1" ht="13.5" customHeight="1" x14ac:dyDescent="0.2">
      <c r="A790" s="268">
        <v>2012</v>
      </c>
      <c r="B790" s="466" t="s">
        <v>33</v>
      </c>
      <c r="C790" s="466" t="s">
        <v>92</v>
      </c>
      <c r="D790" s="269">
        <v>8566.81</v>
      </c>
      <c r="E790" s="269">
        <v>12436.544999999998</v>
      </c>
      <c r="F790" s="270">
        <v>21003.354999999996</v>
      </c>
      <c r="G790" s="244"/>
    </row>
    <row r="791" spans="1:7" s="62" customFormat="1" ht="13.5" customHeight="1" x14ac:dyDescent="0.2">
      <c r="A791" s="482">
        <v>2012</v>
      </c>
      <c r="B791" s="483" t="s">
        <v>35</v>
      </c>
      <c r="C791" s="483" t="s">
        <v>92</v>
      </c>
      <c r="D791" s="484">
        <v>9834.9</v>
      </c>
      <c r="E791" s="484">
        <v>12725.942500000001</v>
      </c>
      <c r="F791" s="485">
        <v>22560.842499999999</v>
      </c>
      <c r="G791" s="244"/>
    </row>
    <row r="792" spans="1:7" s="62" customFormat="1" ht="13.5" customHeight="1" x14ac:dyDescent="0.2">
      <c r="A792" s="268">
        <v>2012</v>
      </c>
      <c r="B792" s="466" t="s">
        <v>36</v>
      </c>
      <c r="C792" s="466" t="s">
        <v>92</v>
      </c>
      <c r="D792" s="269">
        <v>8364.82</v>
      </c>
      <c r="E792" s="269">
        <v>14016.637500000001</v>
      </c>
      <c r="F792" s="270">
        <v>22381.457499999997</v>
      </c>
      <c r="G792" s="244"/>
    </row>
    <row r="793" spans="1:7" s="62" customFormat="1" ht="13.5" customHeight="1" x14ac:dyDescent="0.2">
      <c r="A793" s="482">
        <v>2012</v>
      </c>
      <c r="B793" s="483" t="s">
        <v>37</v>
      </c>
      <c r="C793" s="483" t="s">
        <v>92</v>
      </c>
      <c r="D793" s="484">
        <v>9119.840000000002</v>
      </c>
      <c r="E793" s="484">
        <v>13542.359999999997</v>
      </c>
      <c r="F793" s="485">
        <v>22662.2</v>
      </c>
      <c r="G793" s="244"/>
    </row>
    <row r="794" spans="1:7" s="62" customFormat="1" ht="13.5" customHeight="1" x14ac:dyDescent="0.2">
      <c r="A794" s="268">
        <v>2012</v>
      </c>
      <c r="B794" s="466" t="s">
        <v>38</v>
      </c>
      <c r="C794" s="466" t="s">
        <v>92</v>
      </c>
      <c r="D794" s="269">
        <v>8280.2900000000045</v>
      </c>
      <c r="E794" s="269">
        <v>13753.365</v>
      </c>
      <c r="F794" s="270">
        <v>22033.655000000006</v>
      </c>
      <c r="G794" s="244"/>
    </row>
    <row r="795" spans="1:7" s="62" customFormat="1" ht="13.5" customHeight="1" x14ac:dyDescent="0.2">
      <c r="A795" s="482">
        <v>2012</v>
      </c>
      <c r="B795" s="483" t="s">
        <v>39</v>
      </c>
      <c r="C795" s="483" t="s">
        <v>92</v>
      </c>
      <c r="D795" s="484">
        <v>9080.489999999998</v>
      </c>
      <c r="E795" s="484">
        <v>11640.66</v>
      </c>
      <c r="F795" s="485">
        <v>20721.149999999994</v>
      </c>
      <c r="G795" s="244"/>
    </row>
    <row r="796" spans="1:7" s="62" customFormat="1" ht="13.5" customHeight="1" x14ac:dyDescent="0.2">
      <c r="A796" s="268">
        <v>2012</v>
      </c>
      <c r="B796" s="466" t="s">
        <v>40</v>
      </c>
      <c r="C796" s="466" t="s">
        <v>92</v>
      </c>
      <c r="D796" s="269">
        <v>10198.539999999997</v>
      </c>
      <c r="E796" s="269">
        <v>12521.607499999998</v>
      </c>
      <c r="F796" s="270">
        <v>22720.147499999995</v>
      </c>
      <c r="G796" s="244"/>
    </row>
    <row r="797" spans="1:7" s="62" customFormat="1" ht="13.5" customHeight="1" x14ac:dyDescent="0.2">
      <c r="A797" s="482">
        <v>2012</v>
      </c>
      <c r="B797" s="483" t="s">
        <v>41</v>
      </c>
      <c r="C797" s="483" t="s">
        <v>92</v>
      </c>
      <c r="D797" s="484">
        <v>10537.21</v>
      </c>
      <c r="E797" s="484">
        <v>13717.9725</v>
      </c>
      <c r="F797" s="485">
        <v>24255.182499999999</v>
      </c>
      <c r="G797" s="244"/>
    </row>
    <row r="798" spans="1:7" s="62" customFormat="1" ht="13.5" customHeight="1" x14ac:dyDescent="0.2">
      <c r="A798" s="268">
        <v>2012</v>
      </c>
      <c r="B798" s="466" t="s">
        <v>42</v>
      </c>
      <c r="C798" s="466" t="s">
        <v>92</v>
      </c>
      <c r="D798" s="269">
        <v>7147.5700000000024</v>
      </c>
      <c r="E798" s="269">
        <v>13407.3125</v>
      </c>
      <c r="F798" s="270">
        <v>20554.8825</v>
      </c>
      <c r="G798" s="244"/>
    </row>
    <row r="799" spans="1:7" s="62" customFormat="1" ht="13.5" customHeight="1" x14ac:dyDescent="0.2">
      <c r="A799" s="482">
        <v>2013</v>
      </c>
      <c r="B799" s="483" t="s">
        <v>43</v>
      </c>
      <c r="C799" s="483" t="s">
        <v>92</v>
      </c>
      <c r="D799" s="484">
        <v>7773.3400000000038</v>
      </c>
      <c r="E799" s="484">
        <v>12645.1325</v>
      </c>
      <c r="F799" s="485">
        <v>20418.472500000003</v>
      </c>
      <c r="G799" s="244"/>
    </row>
    <row r="800" spans="1:7" s="62" customFormat="1" ht="13.5" customHeight="1" x14ac:dyDescent="0.2">
      <c r="A800" s="268">
        <v>2013</v>
      </c>
      <c r="B800" s="466" t="s">
        <v>44</v>
      </c>
      <c r="C800" s="466" t="s">
        <v>92</v>
      </c>
      <c r="D800" s="269">
        <v>8651.7000000000044</v>
      </c>
      <c r="E800" s="269">
        <v>10856.552500000002</v>
      </c>
      <c r="F800" s="270">
        <v>19508.252500000002</v>
      </c>
      <c r="G800" s="244"/>
    </row>
    <row r="801" spans="1:7" s="62" customFormat="1" ht="13.5" customHeight="1" x14ac:dyDescent="0.2">
      <c r="A801" s="482">
        <v>2013</v>
      </c>
      <c r="B801" s="483" t="s">
        <v>45</v>
      </c>
      <c r="C801" s="483" t="s">
        <v>92</v>
      </c>
      <c r="D801" s="484">
        <v>7398.54</v>
      </c>
      <c r="E801" s="484">
        <v>12127.297500000001</v>
      </c>
      <c r="F801" s="485">
        <v>19525.837500000001</v>
      </c>
      <c r="G801" s="244"/>
    </row>
    <row r="802" spans="1:7" s="62" customFormat="1" ht="13.5" customHeight="1" x14ac:dyDescent="0.2">
      <c r="A802" s="268">
        <v>2013</v>
      </c>
      <c r="B802" s="466" t="s">
        <v>33</v>
      </c>
      <c r="C802" s="466" t="s">
        <v>92</v>
      </c>
      <c r="D802" s="269">
        <v>8333.5400000000009</v>
      </c>
      <c r="E802" s="269">
        <v>13504.759999999998</v>
      </c>
      <c r="F802" s="270">
        <v>21838.3</v>
      </c>
      <c r="G802" s="244"/>
    </row>
    <row r="803" spans="1:7" s="62" customFormat="1" ht="13.5" customHeight="1" x14ac:dyDescent="0.2">
      <c r="A803" s="482">
        <v>2013</v>
      </c>
      <c r="B803" s="483" t="s">
        <v>35</v>
      </c>
      <c r="C803" s="483" t="s">
        <v>92</v>
      </c>
      <c r="D803" s="484">
        <v>9940.6799999999985</v>
      </c>
      <c r="E803" s="484">
        <v>14328.3</v>
      </c>
      <c r="F803" s="485">
        <v>24268.979999999996</v>
      </c>
      <c r="G803" s="244"/>
    </row>
    <row r="804" spans="1:7" s="62" customFormat="1" ht="13.5" customHeight="1" x14ac:dyDescent="0.2">
      <c r="A804" s="268">
        <v>2013</v>
      </c>
      <c r="B804" s="466" t="s">
        <v>36</v>
      </c>
      <c r="C804" s="466" t="s">
        <v>92</v>
      </c>
      <c r="D804" s="269">
        <v>11274.43</v>
      </c>
      <c r="E804" s="269">
        <v>12906.029999999999</v>
      </c>
      <c r="F804" s="270">
        <v>24180.46</v>
      </c>
      <c r="G804" s="244"/>
    </row>
    <row r="805" spans="1:7" s="62" customFormat="1" ht="13.5" customHeight="1" x14ac:dyDescent="0.2">
      <c r="A805" s="482">
        <v>2013</v>
      </c>
      <c r="B805" s="483" t="s">
        <v>37</v>
      </c>
      <c r="C805" s="483" t="s">
        <v>92</v>
      </c>
      <c r="D805" s="484">
        <v>10762.85</v>
      </c>
      <c r="E805" s="484">
        <v>15999.255000000001</v>
      </c>
      <c r="F805" s="485">
        <v>26762.105</v>
      </c>
      <c r="G805" s="244"/>
    </row>
    <row r="806" spans="1:7" s="62" customFormat="1" ht="13.5" customHeight="1" x14ac:dyDescent="0.2">
      <c r="A806" s="268">
        <v>2013</v>
      </c>
      <c r="B806" s="466" t="s">
        <v>38</v>
      </c>
      <c r="C806" s="466" t="s">
        <v>92</v>
      </c>
      <c r="D806" s="269">
        <v>9869.6799999999967</v>
      </c>
      <c r="E806" s="269">
        <v>12871.1525</v>
      </c>
      <c r="F806" s="270">
        <v>22740.832499999997</v>
      </c>
      <c r="G806" s="244"/>
    </row>
    <row r="807" spans="1:7" s="62" customFormat="1" ht="13.5" customHeight="1" x14ac:dyDescent="0.2">
      <c r="A807" s="482">
        <v>2013</v>
      </c>
      <c r="B807" s="483" t="s">
        <v>39</v>
      </c>
      <c r="C807" s="483" t="s">
        <v>92</v>
      </c>
      <c r="D807" s="484">
        <v>13168.239999999996</v>
      </c>
      <c r="E807" s="484">
        <v>15835.392499999998</v>
      </c>
      <c r="F807" s="485">
        <v>29003.632499999996</v>
      </c>
      <c r="G807" s="244"/>
    </row>
    <row r="808" spans="1:7" s="62" customFormat="1" ht="13.5" customHeight="1" x14ac:dyDescent="0.2">
      <c r="A808" s="268">
        <v>2013</v>
      </c>
      <c r="B808" s="466" t="s">
        <v>40</v>
      </c>
      <c r="C808" s="466" t="s">
        <v>92</v>
      </c>
      <c r="D808" s="269">
        <v>13849.4</v>
      </c>
      <c r="E808" s="269">
        <v>16016.934999999999</v>
      </c>
      <c r="F808" s="270">
        <v>29866.334999999999</v>
      </c>
      <c r="G808" s="244"/>
    </row>
    <row r="809" spans="1:7" s="62" customFormat="1" ht="13.5" customHeight="1" x14ac:dyDescent="0.2">
      <c r="A809" s="482">
        <v>2013</v>
      </c>
      <c r="B809" s="483" t="s">
        <v>41</v>
      </c>
      <c r="C809" s="483" t="s">
        <v>92</v>
      </c>
      <c r="D809" s="484">
        <v>13224.57</v>
      </c>
      <c r="E809" s="484">
        <v>16255.137499999999</v>
      </c>
      <c r="F809" s="485">
        <v>29479.707499999997</v>
      </c>
      <c r="G809" s="244"/>
    </row>
    <row r="810" spans="1:7" s="62" customFormat="1" ht="13.5" customHeight="1" x14ac:dyDescent="0.2">
      <c r="A810" s="268">
        <v>2013</v>
      </c>
      <c r="B810" s="466" t="s">
        <v>42</v>
      </c>
      <c r="C810" s="466" t="s">
        <v>92</v>
      </c>
      <c r="D810" s="269">
        <v>12199.300000000001</v>
      </c>
      <c r="E810" s="269">
        <v>14508.717499999999</v>
      </c>
      <c r="F810" s="270">
        <v>26708.017500000002</v>
      </c>
      <c r="G810" s="244"/>
    </row>
    <row r="811" spans="1:7" s="62" customFormat="1" ht="13.5" customHeight="1" x14ac:dyDescent="0.2">
      <c r="A811" s="482">
        <v>2014</v>
      </c>
      <c r="B811" s="483" t="s">
        <v>43</v>
      </c>
      <c r="C811" s="483" t="s">
        <v>92</v>
      </c>
      <c r="D811" s="484">
        <v>10480.789999999999</v>
      </c>
      <c r="E811" s="484">
        <v>11897.377500000002</v>
      </c>
      <c r="F811" s="485">
        <v>22378.167500000003</v>
      </c>
      <c r="G811" s="244"/>
    </row>
    <row r="812" spans="1:7" s="62" customFormat="1" ht="13.5" customHeight="1" x14ac:dyDescent="0.2">
      <c r="A812" s="268">
        <v>2014</v>
      </c>
      <c r="B812" s="466" t="s">
        <v>44</v>
      </c>
      <c r="C812" s="466" t="s">
        <v>92</v>
      </c>
      <c r="D812" s="269">
        <v>10852.55</v>
      </c>
      <c r="E812" s="269">
        <v>14559.184999999999</v>
      </c>
      <c r="F812" s="270">
        <v>25411.735000000001</v>
      </c>
      <c r="G812" s="244"/>
    </row>
    <row r="813" spans="1:7" s="62" customFormat="1" ht="13.5" customHeight="1" x14ac:dyDescent="0.2">
      <c r="A813" s="482">
        <v>2014</v>
      </c>
      <c r="B813" s="483" t="s">
        <v>45</v>
      </c>
      <c r="C813" s="483" t="s">
        <v>92</v>
      </c>
      <c r="D813" s="484">
        <v>10741.420000000002</v>
      </c>
      <c r="E813" s="484">
        <v>16532.7775</v>
      </c>
      <c r="F813" s="485">
        <v>27274.197500000002</v>
      </c>
      <c r="G813" s="244"/>
    </row>
    <row r="814" spans="1:7" s="62" customFormat="1" ht="13.5" customHeight="1" x14ac:dyDescent="0.2">
      <c r="A814" s="268">
        <v>2014</v>
      </c>
      <c r="B814" s="466" t="s">
        <v>33</v>
      </c>
      <c r="C814" s="466" t="s">
        <v>92</v>
      </c>
      <c r="D814" s="269">
        <v>9610.35</v>
      </c>
      <c r="E814" s="269">
        <v>15112.64</v>
      </c>
      <c r="F814" s="270">
        <v>24722.99</v>
      </c>
      <c r="G814" s="244"/>
    </row>
    <row r="815" spans="1:7" s="62" customFormat="1" ht="13.5" customHeight="1" x14ac:dyDescent="0.2">
      <c r="A815" s="482">
        <v>2014</v>
      </c>
      <c r="B815" s="483" t="s">
        <v>35</v>
      </c>
      <c r="C815" s="483" t="s">
        <v>92</v>
      </c>
      <c r="D815" s="484">
        <v>11815.89</v>
      </c>
      <c r="E815" s="484">
        <v>15686.2935</v>
      </c>
      <c r="F815" s="485">
        <v>27502.183499999999</v>
      </c>
      <c r="G815" s="244"/>
    </row>
    <row r="816" spans="1:7" s="62" customFormat="1" ht="13.5" customHeight="1" x14ac:dyDescent="0.2">
      <c r="A816" s="268">
        <v>2014</v>
      </c>
      <c r="B816" s="466" t="s">
        <v>36</v>
      </c>
      <c r="C816" s="466" t="s">
        <v>92</v>
      </c>
      <c r="D816" s="269">
        <v>11458.16</v>
      </c>
      <c r="E816" s="269">
        <v>14645.4365</v>
      </c>
      <c r="F816" s="270">
        <v>26103.5965</v>
      </c>
      <c r="G816" s="244"/>
    </row>
    <row r="817" spans="1:7" s="62" customFormat="1" ht="13.5" customHeight="1" x14ac:dyDescent="0.2">
      <c r="A817" s="482">
        <v>2014</v>
      </c>
      <c r="B817" s="483" t="s">
        <v>37</v>
      </c>
      <c r="C817" s="483" t="s">
        <v>92</v>
      </c>
      <c r="D817" s="484">
        <v>12869.7</v>
      </c>
      <c r="E817" s="484">
        <v>16850.947</v>
      </c>
      <c r="F817" s="485">
        <v>29720.647000000004</v>
      </c>
      <c r="G817" s="244"/>
    </row>
    <row r="818" spans="1:7" s="62" customFormat="1" ht="13.5" customHeight="1" x14ac:dyDescent="0.2">
      <c r="A818" s="268">
        <v>2014</v>
      </c>
      <c r="B818" s="466" t="s">
        <v>38</v>
      </c>
      <c r="C818" s="466" t="s">
        <v>92</v>
      </c>
      <c r="D818" s="269">
        <v>11703.1</v>
      </c>
      <c r="E818" s="269">
        <v>15931.350999999999</v>
      </c>
      <c r="F818" s="270">
        <v>27634.450999999997</v>
      </c>
      <c r="G818" s="244"/>
    </row>
    <row r="819" spans="1:7" s="62" customFormat="1" ht="13.5" customHeight="1" x14ac:dyDescent="0.2">
      <c r="A819" s="482">
        <v>2014</v>
      </c>
      <c r="B819" s="483" t="s">
        <v>39</v>
      </c>
      <c r="C819" s="483" t="s">
        <v>92</v>
      </c>
      <c r="D819" s="484">
        <v>12013.35</v>
      </c>
      <c r="E819" s="484">
        <v>16993.875999999997</v>
      </c>
      <c r="F819" s="485">
        <v>29007.226000000002</v>
      </c>
      <c r="G819" s="244"/>
    </row>
    <row r="820" spans="1:7" s="62" customFormat="1" ht="13.5" customHeight="1" x14ac:dyDescent="0.2">
      <c r="A820" s="268">
        <v>2014</v>
      </c>
      <c r="B820" s="466" t="s">
        <v>40</v>
      </c>
      <c r="C820" s="466" t="s">
        <v>92</v>
      </c>
      <c r="D820" s="269">
        <v>12940.369999999997</v>
      </c>
      <c r="E820" s="269">
        <v>15790.205999999995</v>
      </c>
      <c r="F820" s="270">
        <v>28730.575999999994</v>
      </c>
      <c r="G820" s="244"/>
    </row>
    <row r="821" spans="1:7" s="62" customFormat="1" ht="13.5" customHeight="1" x14ac:dyDescent="0.2">
      <c r="A821" s="482">
        <v>2014</v>
      </c>
      <c r="B821" s="483" t="s">
        <v>41</v>
      </c>
      <c r="C821" s="483" t="s">
        <v>92</v>
      </c>
      <c r="D821" s="484">
        <v>13875.069999999998</v>
      </c>
      <c r="E821" s="484">
        <v>15808.6865</v>
      </c>
      <c r="F821" s="485">
        <v>29683.756499999996</v>
      </c>
      <c r="G821" s="244"/>
    </row>
    <row r="822" spans="1:7" s="62" customFormat="1" ht="13.5" customHeight="1" x14ac:dyDescent="0.2">
      <c r="A822" s="268">
        <v>2014</v>
      </c>
      <c r="B822" s="466" t="s">
        <v>42</v>
      </c>
      <c r="C822" s="466" t="s">
        <v>92</v>
      </c>
      <c r="D822" s="269">
        <v>8539.4</v>
      </c>
      <c r="E822" s="269">
        <v>15234.8045</v>
      </c>
      <c r="F822" s="270">
        <v>23774.204500000003</v>
      </c>
      <c r="G822" s="244"/>
    </row>
    <row r="823" spans="1:7" s="62" customFormat="1" ht="13.5" customHeight="1" x14ac:dyDescent="0.2">
      <c r="A823" s="482">
        <v>2015</v>
      </c>
      <c r="B823" s="483" t="s">
        <v>43</v>
      </c>
      <c r="C823" s="483" t="s">
        <v>92</v>
      </c>
      <c r="D823" s="484">
        <v>9309.7799999999988</v>
      </c>
      <c r="E823" s="484">
        <v>14651.004000000001</v>
      </c>
      <c r="F823" s="485">
        <v>23960.784</v>
      </c>
      <c r="G823" s="244"/>
    </row>
    <row r="824" spans="1:7" s="62" customFormat="1" ht="13.5" customHeight="1" x14ac:dyDescent="0.2">
      <c r="A824" s="268">
        <v>2015</v>
      </c>
      <c r="B824" s="466" t="s">
        <v>44</v>
      </c>
      <c r="C824" s="466" t="s">
        <v>92</v>
      </c>
      <c r="D824" s="269">
        <v>11267.48</v>
      </c>
      <c r="E824" s="269">
        <v>12337.175000000001</v>
      </c>
      <c r="F824" s="270">
        <v>23604.654999999999</v>
      </c>
      <c r="G824" s="244"/>
    </row>
    <row r="825" spans="1:7" s="62" customFormat="1" ht="13.5" customHeight="1" x14ac:dyDescent="0.2">
      <c r="A825" s="482">
        <v>2015</v>
      </c>
      <c r="B825" s="483" t="s">
        <v>45</v>
      </c>
      <c r="C825" s="483" t="s">
        <v>92</v>
      </c>
      <c r="D825" s="484">
        <v>9940.61</v>
      </c>
      <c r="E825" s="484">
        <v>14002.682000000003</v>
      </c>
      <c r="F825" s="485">
        <v>23943.292000000001</v>
      </c>
      <c r="G825" s="244"/>
    </row>
    <row r="826" spans="1:7" s="62" customFormat="1" ht="13.5" customHeight="1" x14ac:dyDescent="0.2">
      <c r="A826" s="268">
        <v>2015</v>
      </c>
      <c r="B826" s="466" t="s">
        <v>33</v>
      </c>
      <c r="C826" s="466" t="s">
        <v>92</v>
      </c>
      <c r="D826" s="269">
        <v>11425.780000000002</v>
      </c>
      <c r="E826" s="269">
        <v>12533.011500000001</v>
      </c>
      <c r="F826" s="270">
        <v>23958.791499999999</v>
      </c>
      <c r="G826" s="244"/>
    </row>
    <row r="827" spans="1:7" s="62" customFormat="1" ht="13.5" customHeight="1" x14ac:dyDescent="0.2">
      <c r="A827" s="482">
        <v>2015</v>
      </c>
      <c r="B827" s="483" t="s">
        <v>35</v>
      </c>
      <c r="C827" s="483" t="s">
        <v>92</v>
      </c>
      <c r="D827" s="484">
        <v>12771.38</v>
      </c>
      <c r="E827" s="484">
        <v>13155.0015</v>
      </c>
      <c r="F827" s="485">
        <v>25926.3815</v>
      </c>
      <c r="G827" s="244"/>
    </row>
    <row r="828" spans="1:7" s="62" customFormat="1" ht="13.5" customHeight="1" x14ac:dyDescent="0.2">
      <c r="A828" s="268">
        <v>2015</v>
      </c>
      <c r="B828" s="466" t="s">
        <v>36</v>
      </c>
      <c r="C828" s="466" t="s">
        <v>92</v>
      </c>
      <c r="D828" s="269">
        <v>11463.679999999998</v>
      </c>
      <c r="E828" s="269">
        <v>14818.356</v>
      </c>
      <c r="F828" s="270">
        <v>26282.035999999996</v>
      </c>
      <c r="G828" s="244"/>
    </row>
    <row r="829" spans="1:7" s="62" customFormat="1" ht="13.5" customHeight="1" x14ac:dyDescent="0.2">
      <c r="A829" s="482">
        <v>2015</v>
      </c>
      <c r="B829" s="483" t="s">
        <v>37</v>
      </c>
      <c r="C829" s="483" t="s">
        <v>92</v>
      </c>
      <c r="D829" s="484">
        <v>13325.060000000001</v>
      </c>
      <c r="E829" s="484">
        <v>14959.355</v>
      </c>
      <c r="F829" s="485">
        <v>28284.415000000001</v>
      </c>
      <c r="G829" s="244"/>
    </row>
    <row r="830" spans="1:7" s="62" customFormat="1" ht="13.5" customHeight="1" x14ac:dyDescent="0.2">
      <c r="A830" s="268">
        <v>2015</v>
      </c>
      <c r="B830" s="466" t="s">
        <v>38</v>
      </c>
      <c r="C830" s="466" t="s">
        <v>92</v>
      </c>
      <c r="D830" s="269">
        <v>11969.730000000001</v>
      </c>
      <c r="E830" s="269">
        <v>15642.060499999998</v>
      </c>
      <c r="F830" s="270">
        <v>27611.790500000003</v>
      </c>
      <c r="G830" s="244"/>
    </row>
    <row r="831" spans="1:7" s="62" customFormat="1" ht="13.5" customHeight="1" x14ac:dyDescent="0.2">
      <c r="A831" s="482">
        <v>2015</v>
      </c>
      <c r="B831" s="483" t="s">
        <v>39</v>
      </c>
      <c r="C831" s="483" t="s">
        <v>92</v>
      </c>
      <c r="D831" s="484">
        <v>13176.91</v>
      </c>
      <c r="E831" s="484">
        <v>15765.262500000001</v>
      </c>
      <c r="F831" s="485">
        <v>28942.172500000001</v>
      </c>
      <c r="G831" s="244"/>
    </row>
    <row r="832" spans="1:7" s="62" customFormat="1" ht="13.5" customHeight="1" x14ac:dyDescent="0.2">
      <c r="A832" s="268">
        <v>2015</v>
      </c>
      <c r="B832" s="466" t="s">
        <v>40</v>
      </c>
      <c r="C832" s="466" t="s">
        <v>92</v>
      </c>
      <c r="D832" s="269">
        <v>13312.519999999999</v>
      </c>
      <c r="E832" s="269">
        <v>16083.376499999997</v>
      </c>
      <c r="F832" s="270">
        <v>29395.896499999999</v>
      </c>
      <c r="G832" s="244"/>
    </row>
    <row r="833" spans="1:7" s="62" customFormat="1" ht="13.5" customHeight="1" x14ac:dyDescent="0.2">
      <c r="A833" s="482">
        <v>2015</v>
      </c>
      <c r="B833" s="483" t="s">
        <v>41</v>
      </c>
      <c r="C833" s="483" t="s">
        <v>92</v>
      </c>
      <c r="D833" s="484">
        <v>9965.8499999999985</v>
      </c>
      <c r="E833" s="484">
        <v>14666.121999999998</v>
      </c>
      <c r="F833" s="485">
        <v>24631.971999999998</v>
      </c>
      <c r="G833" s="244"/>
    </row>
    <row r="834" spans="1:7" s="62" customFormat="1" ht="13.5" customHeight="1" x14ac:dyDescent="0.2">
      <c r="A834" s="268">
        <v>2015</v>
      </c>
      <c r="B834" s="466" t="s">
        <v>42</v>
      </c>
      <c r="C834" s="466" t="s">
        <v>92</v>
      </c>
      <c r="D834" s="269">
        <v>9205.49</v>
      </c>
      <c r="E834" s="269">
        <v>14004.890999999998</v>
      </c>
      <c r="F834" s="270">
        <v>23210.381000000001</v>
      </c>
      <c r="G834" s="244"/>
    </row>
    <row r="835" spans="1:7" s="62" customFormat="1" ht="13.5" customHeight="1" x14ac:dyDescent="0.2">
      <c r="A835" s="482">
        <v>2016</v>
      </c>
      <c r="B835" s="483" t="s">
        <v>43</v>
      </c>
      <c r="C835" s="483" t="s">
        <v>92</v>
      </c>
      <c r="D835" s="484">
        <v>9973.76</v>
      </c>
      <c r="E835" s="484">
        <v>12323.1345</v>
      </c>
      <c r="F835" s="485">
        <v>22296.894499999995</v>
      </c>
      <c r="G835" s="244"/>
    </row>
    <row r="836" spans="1:7" s="62" customFormat="1" ht="13.5" customHeight="1" x14ac:dyDescent="0.2">
      <c r="A836" s="268">
        <v>2016</v>
      </c>
      <c r="B836" s="466" t="s">
        <v>44</v>
      </c>
      <c r="C836" s="466" t="s">
        <v>92</v>
      </c>
      <c r="D836" s="269">
        <v>13540.429999999998</v>
      </c>
      <c r="E836" s="269">
        <v>12559.212999999998</v>
      </c>
      <c r="F836" s="270">
        <v>26099.642999999996</v>
      </c>
      <c r="G836" s="244"/>
    </row>
    <row r="837" spans="1:7" s="62" customFormat="1" ht="13.5" customHeight="1" x14ac:dyDescent="0.2">
      <c r="A837" s="482">
        <v>2016</v>
      </c>
      <c r="B837" s="483" t="s">
        <v>45</v>
      </c>
      <c r="C837" s="483" t="s">
        <v>92</v>
      </c>
      <c r="D837" s="484">
        <v>12179.52</v>
      </c>
      <c r="E837" s="484">
        <v>12776.0175</v>
      </c>
      <c r="F837" s="485">
        <v>24955.537499999999</v>
      </c>
      <c r="G837" s="244"/>
    </row>
    <row r="838" spans="1:7" s="62" customFormat="1" ht="13.5" customHeight="1" x14ac:dyDescent="0.2">
      <c r="A838" s="268">
        <v>2016</v>
      </c>
      <c r="B838" s="466" t="s">
        <v>33</v>
      </c>
      <c r="C838" s="466" t="s">
        <v>92</v>
      </c>
      <c r="D838" s="269">
        <v>10926.19</v>
      </c>
      <c r="E838" s="269">
        <v>13585.296999999999</v>
      </c>
      <c r="F838" s="270">
        <v>24511.486999999997</v>
      </c>
      <c r="G838" s="244"/>
    </row>
    <row r="839" spans="1:7" s="62" customFormat="1" ht="13.5" customHeight="1" x14ac:dyDescent="0.2">
      <c r="A839" s="482">
        <v>2016</v>
      </c>
      <c r="B839" s="483" t="s">
        <v>35</v>
      </c>
      <c r="C839" s="483" t="s">
        <v>92</v>
      </c>
      <c r="D839" s="484">
        <v>10009.39</v>
      </c>
      <c r="E839" s="484">
        <v>13701.5455</v>
      </c>
      <c r="F839" s="485">
        <v>23710.9355</v>
      </c>
      <c r="G839" s="244"/>
    </row>
    <row r="840" spans="1:7" s="62" customFormat="1" ht="13.5" customHeight="1" x14ac:dyDescent="0.2">
      <c r="A840" s="268">
        <v>2016</v>
      </c>
      <c r="B840" s="466" t="s">
        <v>36</v>
      </c>
      <c r="C840" s="466" t="s">
        <v>92</v>
      </c>
      <c r="D840" s="269">
        <v>10123.09</v>
      </c>
      <c r="E840" s="269">
        <v>12662.264499999999</v>
      </c>
      <c r="F840" s="270">
        <v>22785.354500000001</v>
      </c>
      <c r="G840" s="244"/>
    </row>
    <row r="841" spans="1:7" s="62" customFormat="1" ht="13.5" customHeight="1" x14ac:dyDescent="0.2">
      <c r="A841" s="482">
        <v>2016</v>
      </c>
      <c r="B841" s="483" t="s">
        <v>37</v>
      </c>
      <c r="C841" s="483" t="s">
        <v>92</v>
      </c>
      <c r="D841" s="484">
        <v>7112.99</v>
      </c>
      <c r="E841" s="484">
        <v>12533.278999999999</v>
      </c>
      <c r="F841" s="485">
        <v>19646.269</v>
      </c>
      <c r="G841" s="244"/>
    </row>
    <row r="842" spans="1:7" s="62" customFormat="1" ht="13.5" customHeight="1" x14ac:dyDescent="0.2">
      <c r="A842" s="268">
        <v>2016</v>
      </c>
      <c r="B842" s="466" t="s">
        <v>38</v>
      </c>
      <c r="C842" s="466" t="s">
        <v>92</v>
      </c>
      <c r="D842" s="269">
        <v>12413.98</v>
      </c>
      <c r="E842" s="269">
        <v>15446.594500000001</v>
      </c>
      <c r="F842" s="270">
        <v>27860.574499999999</v>
      </c>
      <c r="G842" s="244"/>
    </row>
    <row r="843" spans="1:7" s="62" customFormat="1" ht="13.5" customHeight="1" x14ac:dyDescent="0.2">
      <c r="A843" s="482">
        <v>2016</v>
      </c>
      <c r="B843" s="483" t="s">
        <v>39</v>
      </c>
      <c r="C843" s="483" t="s">
        <v>92</v>
      </c>
      <c r="D843" s="484">
        <v>13657.61</v>
      </c>
      <c r="E843" s="484">
        <v>14120.0695</v>
      </c>
      <c r="F843" s="485">
        <v>27777.679499999998</v>
      </c>
      <c r="G843" s="244"/>
    </row>
    <row r="844" spans="1:7" s="62" customFormat="1" ht="13.5" customHeight="1" x14ac:dyDescent="0.2">
      <c r="A844" s="268">
        <v>2016</v>
      </c>
      <c r="B844" s="466" t="s">
        <v>40</v>
      </c>
      <c r="C844" s="466" t="s">
        <v>92</v>
      </c>
      <c r="D844" s="269">
        <v>12530.92</v>
      </c>
      <c r="E844" s="269">
        <v>12172.249500000002</v>
      </c>
      <c r="F844" s="270">
        <v>24703.1695</v>
      </c>
      <c r="G844" s="244"/>
    </row>
    <row r="845" spans="1:7" s="62" customFormat="1" ht="13.5" customHeight="1" x14ac:dyDescent="0.2">
      <c r="A845" s="482">
        <v>2016</v>
      </c>
      <c r="B845" s="483" t="s">
        <v>41</v>
      </c>
      <c r="C845" s="483" t="s">
        <v>92</v>
      </c>
      <c r="D845" s="484">
        <v>11398.68</v>
      </c>
      <c r="E845" s="484">
        <v>13477.977499999997</v>
      </c>
      <c r="F845" s="485">
        <v>24876.657500000001</v>
      </c>
      <c r="G845" s="244"/>
    </row>
    <row r="846" spans="1:7" s="62" customFormat="1" ht="13.5" customHeight="1" x14ac:dyDescent="0.2">
      <c r="A846" s="268">
        <v>2016</v>
      </c>
      <c r="B846" s="466" t="s">
        <v>42</v>
      </c>
      <c r="C846" s="466" t="s">
        <v>92</v>
      </c>
      <c r="D846" s="269">
        <v>7592.83</v>
      </c>
      <c r="E846" s="269">
        <v>13085.0275</v>
      </c>
      <c r="F846" s="270">
        <v>20677.857499999998</v>
      </c>
      <c r="G846" s="244"/>
    </row>
    <row r="847" spans="1:7" s="62" customFormat="1" ht="13.5" customHeight="1" x14ac:dyDescent="0.2">
      <c r="A847" s="482">
        <v>2017</v>
      </c>
      <c r="B847" s="483" t="s">
        <v>43</v>
      </c>
      <c r="C847" s="483" t="s">
        <v>92</v>
      </c>
      <c r="D847" s="484">
        <v>11803.37</v>
      </c>
      <c r="E847" s="484">
        <v>11888.1955</v>
      </c>
      <c r="F847" s="485">
        <v>23691.565500000004</v>
      </c>
      <c r="G847" s="244"/>
    </row>
    <row r="848" spans="1:7" s="62" customFormat="1" ht="13.5" customHeight="1" x14ac:dyDescent="0.2">
      <c r="A848" s="268">
        <v>2017</v>
      </c>
      <c r="B848" s="466" t="s">
        <v>44</v>
      </c>
      <c r="C848" s="466" t="s">
        <v>92</v>
      </c>
      <c r="D848" s="269">
        <v>14830.169999999996</v>
      </c>
      <c r="E848" s="269">
        <v>14188.053</v>
      </c>
      <c r="F848" s="270">
        <v>29018.222999999994</v>
      </c>
      <c r="G848" s="244"/>
    </row>
    <row r="849" spans="1:7" s="62" customFormat="1" ht="13.5" customHeight="1" x14ac:dyDescent="0.2">
      <c r="A849" s="482">
        <v>2017</v>
      </c>
      <c r="B849" s="483" t="s">
        <v>45</v>
      </c>
      <c r="C849" s="483" t="s">
        <v>92</v>
      </c>
      <c r="D849" s="484">
        <v>12965.039999999999</v>
      </c>
      <c r="E849" s="484">
        <v>13757.0355</v>
      </c>
      <c r="F849" s="485">
        <v>26722.075499999999</v>
      </c>
      <c r="G849" s="244"/>
    </row>
    <row r="850" spans="1:7" s="62" customFormat="1" ht="13.5" customHeight="1" x14ac:dyDescent="0.2">
      <c r="A850" s="268">
        <v>2017</v>
      </c>
      <c r="B850" s="466" t="s">
        <v>33</v>
      </c>
      <c r="C850" s="466" t="s">
        <v>92</v>
      </c>
      <c r="D850" s="269">
        <v>10220.539999999999</v>
      </c>
      <c r="E850" s="269">
        <v>13210.307999999999</v>
      </c>
      <c r="F850" s="270">
        <v>23430.847999999998</v>
      </c>
      <c r="G850" s="244"/>
    </row>
    <row r="851" spans="1:7" s="62" customFormat="1" ht="13.5" customHeight="1" x14ac:dyDescent="0.2">
      <c r="A851" s="482">
        <v>2017</v>
      </c>
      <c r="B851" s="483" t="s">
        <v>35</v>
      </c>
      <c r="C851" s="483" t="s">
        <v>92</v>
      </c>
      <c r="D851" s="484">
        <v>14412.259999999998</v>
      </c>
      <c r="E851" s="484">
        <v>12831.3845</v>
      </c>
      <c r="F851" s="485">
        <v>27243.644500000002</v>
      </c>
      <c r="G851" s="244"/>
    </row>
    <row r="852" spans="1:7" s="62" customFormat="1" ht="13.5" customHeight="1" x14ac:dyDescent="0.2">
      <c r="A852" s="268">
        <v>2017</v>
      </c>
      <c r="B852" s="466" t="s">
        <v>36</v>
      </c>
      <c r="C852" s="466" t="s">
        <v>92</v>
      </c>
      <c r="D852" s="269">
        <v>12246.87</v>
      </c>
      <c r="E852" s="269">
        <v>14646.022499999999</v>
      </c>
      <c r="F852" s="270">
        <v>26892.892499999998</v>
      </c>
      <c r="G852" s="244"/>
    </row>
    <row r="853" spans="1:7" s="62" customFormat="1" ht="13.5" customHeight="1" x14ac:dyDescent="0.2">
      <c r="A853" s="482">
        <v>2017</v>
      </c>
      <c r="B853" s="483" t="s">
        <v>37</v>
      </c>
      <c r="C853" s="483" t="s">
        <v>92</v>
      </c>
      <c r="D853" s="484">
        <v>14987.43</v>
      </c>
      <c r="E853" s="484">
        <v>15965.440500000002</v>
      </c>
      <c r="F853" s="485">
        <v>30952.870500000001</v>
      </c>
      <c r="G853" s="244"/>
    </row>
    <row r="854" spans="1:7" s="62" customFormat="1" ht="13.5" customHeight="1" x14ac:dyDescent="0.2">
      <c r="A854" s="268">
        <v>2017</v>
      </c>
      <c r="B854" s="466" t="s">
        <v>38</v>
      </c>
      <c r="C854" s="466" t="s">
        <v>92</v>
      </c>
      <c r="D854" s="269">
        <v>15583.439999999999</v>
      </c>
      <c r="E854" s="269">
        <v>15754.183499999999</v>
      </c>
      <c r="F854" s="270">
        <v>31337.623500000002</v>
      </c>
      <c r="G854" s="244"/>
    </row>
    <row r="855" spans="1:7" s="62" customFormat="1" ht="13.5" customHeight="1" x14ac:dyDescent="0.2">
      <c r="A855" s="482">
        <v>2017</v>
      </c>
      <c r="B855" s="483" t="s">
        <v>39</v>
      </c>
      <c r="C855" s="483" t="s">
        <v>92</v>
      </c>
      <c r="D855" s="484">
        <v>15731.389999999998</v>
      </c>
      <c r="E855" s="484">
        <v>14941.030499999999</v>
      </c>
      <c r="F855" s="485">
        <v>30672.420499999997</v>
      </c>
      <c r="G855" s="244"/>
    </row>
    <row r="856" spans="1:7" s="62" customFormat="1" ht="13.5" customHeight="1" x14ac:dyDescent="0.2">
      <c r="A856" s="268">
        <v>2017</v>
      </c>
      <c r="B856" s="466" t="s">
        <v>40</v>
      </c>
      <c r="C856" s="466" t="s">
        <v>92</v>
      </c>
      <c r="D856" s="269">
        <v>14400.36</v>
      </c>
      <c r="E856" s="269">
        <v>15794.3505</v>
      </c>
      <c r="F856" s="270">
        <v>30194.710499999997</v>
      </c>
      <c r="G856" s="244"/>
    </row>
    <row r="857" spans="1:7" s="62" customFormat="1" ht="13.5" customHeight="1" x14ac:dyDescent="0.2">
      <c r="A857" s="482">
        <v>2017</v>
      </c>
      <c r="B857" s="483" t="s">
        <v>41</v>
      </c>
      <c r="C857" s="483" t="s">
        <v>92</v>
      </c>
      <c r="D857" s="484">
        <v>13844.57</v>
      </c>
      <c r="E857" s="484">
        <v>15769.4745</v>
      </c>
      <c r="F857" s="485">
        <v>29614.044499999996</v>
      </c>
      <c r="G857" s="244"/>
    </row>
    <row r="858" spans="1:7" s="62" customFormat="1" ht="13.5" customHeight="1" x14ac:dyDescent="0.2">
      <c r="A858" s="268">
        <v>2017</v>
      </c>
      <c r="B858" s="466" t="s">
        <v>42</v>
      </c>
      <c r="C858" s="466" t="s">
        <v>92</v>
      </c>
      <c r="D858" s="269">
        <v>11382.349999999999</v>
      </c>
      <c r="E858" s="269">
        <v>15256.005500000003</v>
      </c>
      <c r="F858" s="270">
        <v>26638.355500000001</v>
      </c>
      <c r="G858" s="244"/>
    </row>
    <row r="859" spans="1:7" s="62" customFormat="1" ht="13.5" customHeight="1" x14ac:dyDescent="0.2">
      <c r="A859" s="482">
        <v>2018</v>
      </c>
      <c r="B859" s="483" t="s">
        <v>43</v>
      </c>
      <c r="C859" s="483" t="s">
        <v>92</v>
      </c>
      <c r="D859" s="484">
        <v>11383.06</v>
      </c>
      <c r="E859" s="484">
        <v>14528.056</v>
      </c>
      <c r="F859" s="485">
        <v>25911.116000000002</v>
      </c>
      <c r="G859" s="244"/>
    </row>
    <row r="860" spans="1:7" s="62" customFormat="1" ht="13.5" customHeight="1" x14ac:dyDescent="0.2">
      <c r="A860" s="268">
        <v>2018</v>
      </c>
      <c r="B860" s="466" t="s">
        <v>44</v>
      </c>
      <c r="C860" s="466" t="s">
        <v>92</v>
      </c>
      <c r="D860" s="269">
        <v>12241.01</v>
      </c>
      <c r="E860" s="269">
        <v>15728.419000000005</v>
      </c>
      <c r="F860" s="270">
        <v>27969.429000000004</v>
      </c>
      <c r="G860" s="244"/>
    </row>
    <row r="861" spans="1:7" s="62" customFormat="1" ht="13.5" customHeight="1" x14ac:dyDescent="0.2">
      <c r="A861" s="482">
        <v>2018</v>
      </c>
      <c r="B861" s="483" t="s">
        <v>45</v>
      </c>
      <c r="C861" s="483" t="s">
        <v>92</v>
      </c>
      <c r="D861" s="484">
        <v>13218.599999999999</v>
      </c>
      <c r="E861" s="484">
        <v>16309.798499999999</v>
      </c>
      <c r="F861" s="485">
        <v>29528.398499999996</v>
      </c>
      <c r="G861" s="244"/>
    </row>
    <row r="862" spans="1:7" s="62" customFormat="1" ht="13.5" customHeight="1" x14ac:dyDescent="0.2">
      <c r="A862" s="268">
        <v>2018</v>
      </c>
      <c r="B862" s="466" t="s">
        <v>33</v>
      </c>
      <c r="C862" s="466" t="s">
        <v>92</v>
      </c>
      <c r="D862" s="269">
        <v>11577.52</v>
      </c>
      <c r="E862" s="269">
        <v>15864.9555</v>
      </c>
      <c r="F862" s="270">
        <v>27442.475499999997</v>
      </c>
      <c r="G862" s="244"/>
    </row>
    <row r="863" spans="1:7" s="62" customFormat="1" ht="13.5" customHeight="1" x14ac:dyDescent="0.2">
      <c r="A863" s="482">
        <v>2018</v>
      </c>
      <c r="B863" s="483" t="s">
        <v>35</v>
      </c>
      <c r="C863" s="483" t="s">
        <v>92</v>
      </c>
      <c r="D863" s="484">
        <v>13637.939999999999</v>
      </c>
      <c r="E863" s="484">
        <v>15322.6325</v>
      </c>
      <c r="F863" s="485">
        <v>28960.572499999998</v>
      </c>
      <c r="G863" s="244"/>
    </row>
    <row r="864" spans="1:7" s="62" customFormat="1" ht="13.5" customHeight="1" x14ac:dyDescent="0.2">
      <c r="A864" s="268">
        <v>2018</v>
      </c>
      <c r="B864" s="466" t="s">
        <v>36</v>
      </c>
      <c r="C864" s="466" t="s">
        <v>92</v>
      </c>
      <c r="D864" s="269">
        <v>14161.580000000002</v>
      </c>
      <c r="E864" s="269">
        <v>14255.443000000003</v>
      </c>
      <c r="F864" s="270">
        <v>28417.023000000001</v>
      </c>
      <c r="G864" s="244"/>
    </row>
    <row r="865" spans="1:7" s="62" customFormat="1" ht="13.5" customHeight="1" x14ac:dyDescent="0.2">
      <c r="A865" s="482">
        <v>2018</v>
      </c>
      <c r="B865" s="483" t="s">
        <v>37</v>
      </c>
      <c r="C865" s="483" t="s">
        <v>92</v>
      </c>
      <c r="D865" s="484">
        <v>13110.229999999998</v>
      </c>
      <c r="E865" s="484">
        <v>15257.9545</v>
      </c>
      <c r="F865" s="485">
        <v>28368.184499999996</v>
      </c>
      <c r="G865" s="244"/>
    </row>
    <row r="866" spans="1:7" s="62" customFormat="1" ht="13.5" customHeight="1" x14ac:dyDescent="0.2">
      <c r="A866" s="268">
        <v>2018</v>
      </c>
      <c r="B866" s="466" t="s">
        <v>38</v>
      </c>
      <c r="C866" s="466" t="s">
        <v>92</v>
      </c>
      <c r="D866" s="269">
        <v>14640.98</v>
      </c>
      <c r="E866" s="269">
        <v>16478.136999999995</v>
      </c>
      <c r="F866" s="270">
        <v>31119.116999999998</v>
      </c>
      <c r="G866" s="244"/>
    </row>
    <row r="867" spans="1:7" s="62" customFormat="1" ht="13.5" customHeight="1" x14ac:dyDescent="0.2">
      <c r="A867" s="482">
        <v>2018</v>
      </c>
      <c r="B867" s="483" t="s">
        <v>39</v>
      </c>
      <c r="C867" s="483" t="s">
        <v>92</v>
      </c>
      <c r="D867" s="484">
        <v>12465.739999999998</v>
      </c>
      <c r="E867" s="484">
        <v>14698.754500000001</v>
      </c>
      <c r="F867" s="485">
        <v>27164.494500000001</v>
      </c>
      <c r="G867" s="244"/>
    </row>
    <row r="868" spans="1:7" s="62" customFormat="1" ht="13.5" customHeight="1" x14ac:dyDescent="0.2">
      <c r="A868" s="268">
        <v>2018</v>
      </c>
      <c r="B868" s="466" t="s">
        <v>40</v>
      </c>
      <c r="C868" s="466" t="s">
        <v>92</v>
      </c>
      <c r="D868" s="269">
        <v>13630.2</v>
      </c>
      <c r="E868" s="269">
        <v>16076.482500000002</v>
      </c>
      <c r="F868" s="270">
        <v>29706.682499999999</v>
      </c>
      <c r="G868" s="244"/>
    </row>
    <row r="869" spans="1:7" s="62" customFormat="1" ht="13.5" customHeight="1" x14ac:dyDescent="0.2">
      <c r="A869" s="482">
        <v>2018</v>
      </c>
      <c r="B869" s="483" t="s">
        <v>41</v>
      </c>
      <c r="C869" s="483" t="s">
        <v>92</v>
      </c>
      <c r="D869" s="484">
        <v>13814.800000000001</v>
      </c>
      <c r="E869" s="484">
        <v>15942.8475</v>
      </c>
      <c r="F869" s="485">
        <v>29757.647500000003</v>
      </c>
      <c r="G869" s="244"/>
    </row>
    <row r="870" spans="1:7" s="62" customFormat="1" ht="13.5" customHeight="1" x14ac:dyDescent="0.2">
      <c r="A870" s="268">
        <v>2018</v>
      </c>
      <c r="B870" s="466" t="s">
        <v>42</v>
      </c>
      <c r="C870" s="466" t="s">
        <v>92</v>
      </c>
      <c r="D870" s="269">
        <v>11164.47</v>
      </c>
      <c r="E870" s="269">
        <v>14924.443499999999</v>
      </c>
      <c r="F870" s="270">
        <v>26088.913499999999</v>
      </c>
      <c r="G870" s="244"/>
    </row>
    <row r="871" spans="1:7" s="62" customFormat="1" ht="13.5" customHeight="1" x14ac:dyDescent="0.2">
      <c r="A871" s="482">
        <v>2019</v>
      </c>
      <c r="B871" s="483" t="s">
        <v>43</v>
      </c>
      <c r="C871" s="483" t="s">
        <v>92</v>
      </c>
      <c r="D871" s="484">
        <v>9994.880000000001</v>
      </c>
      <c r="E871" s="484">
        <v>14750.507999999998</v>
      </c>
      <c r="F871" s="485">
        <v>24745.387999999999</v>
      </c>
      <c r="G871" s="244"/>
    </row>
    <row r="872" spans="1:7" s="62" customFormat="1" ht="13.5" customHeight="1" x14ac:dyDescent="0.2">
      <c r="A872" s="268">
        <v>2019</v>
      </c>
      <c r="B872" s="466" t="s">
        <v>44</v>
      </c>
      <c r="C872" s="466" t="s">
        <v>92</v>
      </c>
      <c r="D872" s="269">
        <v>11061.689999999999</v>
      </c>
      <c r="E872" s="269">
        <v>16671.6145</v>
      </c>
      <c r="F872" s="270">
        <v>27733.304499999998</v>
      </c>
      <c r="G872" s="244"/>
    </row>
    <row r="873" spans="1:7" s="62" customFormat="1" ht="13.5" customHeight="1" x14ac:dyDescent="0.2">
      <c r="A873" s="482">
        <v>2019</v>
      </c>
      <c r="B873" s="483" t="s">
        <v>45</v>
      </c>
      <c r="C873" s="483" t="s">
        <v>92</v>
      </c>
      <c r="D873" s="484">
        <v>11550.809999999998</v>
      </c>
      <c r="E873" s="484">
        <v>16655.1345</v>
      </c>
      <c r="F873" s="485">
        <v>28205.944499999998</v>
      </c>
      <c r="G873" s="244"/>
    </row>
    <row r="874" spans="1:7" s="62" customFormat="1" ht="13.5" customHeight="1" x14ac:dyDescent="0.2">
      <c r="A874" s="268">
        <v>2019</v>
      </c>
      <c r="B874" s="466" t="s">
        <v>33</v>
      </c>
      <c r="C874" s="466" t="s">
        <v>92</v>
      </c>
      <c r="D874" s="269">
        <v>12111.170000000002</v>
      </c>
      <c r="E874" s="269">
        <v>15602.453499999998</v>
      </c>
      <c r="F874" s="270">
        <v>27713.623500000002</v>
      </c>
      <c r="G874" s="244"/>
    </row>
    <row r="875" spans="1:7" s="62" customFormat="1" ht="13.5" customHeight="1" x14ac:dyDescent="0.2">
      <c r="A875" s="482">
        <v>2019</v>
      </c>
      <c r="B875" s="483" t="s">
        <v>35</v>
      </c>
      <c r="C875" s="483" t="s">
        <v>92</v>
      </c>
      <c r="D875" s="484">
        <v>13076.379999999997</v>
      </c>
      <c r="E875" s="484">
        <v>16501.2965</v>
      </c>
      <c r="F875" s="485">
        <v>29577.676499999998</v>
      </c>
      <c r="G875" s="244"/>
    </row>
    <row r="876" spans="1:7" s="62" customFormat="1" ht="13.5" customHeight="1" x14ac:dyDescent="0.2">
      <c r="A876" s="268">
        <v>2019</v>
      </c>
      <c r="B876" s="466" t="s">
        <v>36</v>
      </c>
      <c r="C876" s="466" t="s">
        <v>92</v>
      </c>
      <c r="D876" s="269">
        <v>12126.239999999996</v>
      </c>
      <c r="E876" s="269">
        <v>15306.4805</v>
      </c>
      <c r="F876" s="270">
        <v>27432.720499999996</v>
      </c>
      <c r="G876" s="244"/>
    </row>
    <row r="877" spans="1:7" s="62" customFormat="1" ht="13.5" customHeight="1" x14ac:dyDescent="0.2">
      <c r="A877" s="482">
        <v>2019</v>
      </c>
      <c r="B877" s="483" t="s">
        <v>37</v>
      </c>
      <c r="C877" s="483" t="s">
        <v>92</v>
      </c>
      <c r="D877" s="484">
        <v>12543.839999999997</v>
      </c>
      <c r="E877" s="484">
        <v>18324.9375</v>
      </c>
      <c r="F877" s="485">
        <v>30868.777499999997</v>
      </c>
      <c r="G877" s="244"/>
    </row>
    <row r="878" spans="1:7" s="62" customFormat="1" ht="13.5" customHeight="1" x14ac:dyDescent="0.2">
      <c r="A878" s="268">
        <v>2019</v>
      </c>
      <c r="B878" s="466" t="s">
        <v>38</v>
      </c>
      <c r="C878" s="466" t="s">
        <v>92</v>
      </c>
      <c r="D878" s="269">
        <v>15274.309999999994</v>
      </c>
      <c r="E878" s="269">
        <v>18446.459500000001</v>
      </c>
      <c r="F878" s="270">
        <v>33720.769499999995</v>
      </c>
      <c r="G878" s="244"/>
    </row>
    <row r="879" spans="1:7" s="62" customFormat="1" ht="13.5" customHeight="1" x14ac:dyDescent="0.2">
      <c r="A879" s="482">
        <v>2019</v>
      </c>
      <c r="B879" s="483" t="s">
        <v>39</v>
      </c>
      <c r="C879" s="483" t="s">
        <v>92</v>
      </c>
      <c r="D879" s="484">
        <v>14544.789999999999</v>
      </c>
      <c r="E879" s="484">
        <v>17714.154500000001</v>
      </c>
      <c r="F879" s="485">
        <v>32258.944499999998</v>
      </c>
      <c r="G879" s="244"/>
    </row>
    <row r="880" spans="1:7" s="62" customFormat="1" ht="13.5" customHeight="1" x14ac:dyDescent="0.2">
      <c r="A880" s="268">
        <v>2019</v>
      </c>
      <c r="B880" s="466" t="s">
        <v>40</v>
      </c>
      <c r="C880" s="466" t="s">
        <v>92</v>
      </c>
      <c r="D880" s="269">
        <v>14909.649999999998</v>
      </c>
      <c r="E880" s="269">
        <v>18309.146999999997</v>
      </c>
      <c r="F880" s="270">
        <v>33218.796999999991</v>
      </c>
      <c r="G880" s="244"/>
    </row>
    <row r="881" spans="1:7" s="62" customFormat="1" ht="13.5" customHeight="1" x14ac:dyDescent="0.2">
      <c r="A881" s="482">
        <v>2019</v>
      </c>
      <c r="B881" s="483" t="s">
        <v>41</v>
      </c>
      <c r="C881" s="483" t="s">
        <v>92</v>
      </c>
      <c r="D881" s="484">
        <v>13481.009999999998</v>
      </c>
      <c r="E881" s="484">
        <v>19750.734999999997</v>
      </c>
      <c r="F881" s="485">
        <v>33231.744999999995</v>
      </c>
      <c r="G881" s="244"/>
    </row>
    <row r="882" spans="1:7" s="62" customFormat="1" ht="13.5" customHeight="1" x14ac:dyDescent="0.2">
      <c r="A882" s="268">
        <v>2019</v>
      </c>
      <c r="B882" s="466" t="s">
        <v>42</v>
      </c>
      <c r="C882" s="466" t="s">
        <v>92</v>
      </c>
      <c r="D882" s="269">
        <v>12799.89</v>
      </c>
      <c r="E882" s="269">
        <v>19840.5825</v>
      </c>
      <c r="F882" s="270">
        <v>32640.4725</v>
      </c>
      <c r="G882" s="244"/>
    </row>
    <row r="883" spans="1:7" s="62" customFormat="1" ht="13.5" customHeight="1" x14ac:dyDescent="0.2">
      <c r="A883" s="482">
        <v>2020</v>
      </c>
      <c r="B883" s="483" t="s">
        <v>43</v>
      </c>
      <c r="C883" s="483" t="s">
        <v>92</v>
      </c>
      <c r="D883" s="484">
        <v>13603.490000000002</v>
      </c>
      <c r="E883" s="484">
        <v>18673.811000000002</v>
      </c>
      <c r="F883" s="485">
        <v>32277.300999999999</v>
      </c>
      <c r="G883" s="244"/>
    </row>
    <row r="884" spans="1:7" s="62" customFormat="1" ht="13.5" customHeight="1" x14ac:dyDescent="0.2">
      <c r="A884" s="268">
        <v>2020</v>
      </c>
      <c r="B884" s="466" t="s">
        <v>44</v>
      </c>
      <c r="C884" s="466" t="s">
        <v>92</v>
      </c>
      <c r="D884" s="269">
        <v>13307.799999999997</v>
      </c>
      <c r="E884" s="269">
        <v>18387.0455</v>
      </c>
      <c r="F884" s="270">
        <v>31694.845500000003</v>
      </c>
      <c r="G884" s="244"/>
    </row>
    <row r="885" spans="1:7" s="62" customFormat="1" ht="13.5" customHeight="1" x14ac:dyDescent="0.2">
      <c r="A885" s="482">
        <v>2020</v>
      </c>
      <c r="B885" s="483" t="s">
        <v>45</v>
      </c>
      <c r="C885" s="483" t="s">
        <v>92</v>
      </c>
      <c r="D885" s="484">
        <v>7852.51</v>
      </c>
      <c r="E885" s="484">
        <v>10818.409</v>
      </c>
      <c r="F885" s="485">
        <v>18670.919000000002</v>
      </c>
      <c r="G885" s="244"/>
    </row>
    <row r="886" spans="1:7" s="62" customFormat="1" ht="13.5" customHeight="1" x14ac:dyDescent="0.2">
      <c r="A886" s="268">
        <v>2020</v>
      </c>
      <c r="B886" s="466" t="s">
        <v>33</v>
      </c>
      <c r="C886" s="466" t="s">
        <v>92</v>
      </c>
      <c r="D886" s="269">
        <v>279.32000000000005</v>
      </c>
      <c r="E886" s="269">
        <v>4966.8140000000003</v>
      </c>
      <c r="F886" s="270">
        <v>5246.134</v>
      </c>
      <c r="G886" s="244"/>
    </row>
    <row r="887" spans="1:7" s="62" customFormat="1" ht="13.5" customHeight="1" x14ac:dyDescent="0.2">
      <c r="A887" s="482">
        <v>2020</v>
      </c>
      <c r="B887" s="483" t="s">
        <v>35</v>
      </c>
      <c r="C887" s="483" t="s">
        <v>92</v>
      </c>
      <c r="D887" s="484">
        <v>7922.19</v>
      </c>
      <c r="E887" s="484">
        <v>12677.413</v>
      </c>
      <c r="F887" s="485">
        <v>20599.602999999999</v>
      </c>
      <c r="G887" s="244"/>
    </row>
    <row r="888" spans="1:7" s="62" customFormat="1" ht="13.5" customHeight="1" x14ac:dyDescent="0.2">
      <c r="A888" s="268">
        <v>2020</v>
      </c>
      <c r="B888" s="466" t="s">
        <v>36</v>
      </c>
      <c r="C888" s="466" t="s">
        <v>92</v>
      </c>
      <c r="D888" s="269">
        <v>12825.120000000003</v>
      </c>
      <c r="E888" s="269">
        <v>15728.363012197495</v>
      </c>
      <c r="F888" s="270">
        <v>28553.483012197496</v>
      </c>
      <c r="G888" s="244"/>
    </row>
    <row r="889" spans="1:7" s="62" customFormat="1" ht="13.5" customHeight="1" x14ac:dyDescent="0.2">
      <c r="A889" s="482">
        <v>2020</v>
      </c>
      <c r="B889" s="483" t="s">
        <v>37</v>
      </c>
      <c r="C889" s="483" t="s">
        <v>92</v>
      </c>
      <c r="D889" s="484">
        <v>13808.349999999999</v>
      </c>
      <c r="E889" s="484">
        <v>20304.492501525878</v>
      </c>
      <c r="F889" s="485">
        <v>34112.842501525869</v>
      </c>
      <c r="G889" s="244"/>
    </row>
    <row r="890" spans="1:7" s="62" customFormat="1" ht="13.5" customHeight="1" x14ac:dyDescent="0.2">
      <c r="A890" s="268">
        <v>2020</v>
      </c>
      <c r="B890" s="466" t="s">
        <v>38</v>
      </c>
      <c r="C890" s="466" t="s">
        <v>92</v>
      </c>
      <c r="D890" s="269">
        <v>16218.09</v>
      </c>
      <c r="E890" s="269">
        <v>19716.356498664853</v>
      </c>
      <c r="F890" s="270">
        <v>35934.446498664853</v>
      </c>
      <c r="G890" s="244"/>
    </row>
    <row r="891" spans="1:7" s="62" customFormat="1" ht="13.5" customHeight="1" x14ac:dyDescent="0.2">
      <c r="A891" s="482">
        <v>2020</v>
      </c>
      <c r="B891" s="483" t="s">
        <v>39</v>
      </c>
      <c r="C891" s="483" t="s">
        <v>92</v>
      </c>
      <c r="D891" s="484">
        <v>14243.21</v>
      </c>
      <c r="E891" s="484">
        <v>18914.475498474123</v>
      </c>
      <c r="F891" s="485">
        <v>33157.685498474122</v>
      </c>
      <c r="G891" s="244"/>
    </row>
    <row r="892" spans="1:7" s="62" customFormat="1" ht="13.5" customHeight="1" x14ac:dyDescent="0.2">
      <c r="A892" s="268">
        <v>2020</v>
      </c>
      <c r="B892" s="466" t="s">
        <v>40</v>
      </c>
      <c r="C892" s="466" t="s">
        <v>92</v>
      </c>
      <c r="D892" s="269">
        <v>17391.904001068116</v>
      </c>
      <c r="E892" s="269">
        <v>19350.879001335139</v>
      </c>
      <c r="F892" s="270">
        <v>36742.783002403259</v>
      </c>
      <c r="G892" s="244"/>
    </row>
    <row r="893" spans="1:7" s="62" customFormat="1" ht="13.5" customHeight="1" x14ac:dyDescent="0.2">
      <c r="A893" s="482">
        <v>2020</v>
      </c>
      <c r="B893" s="483" t="s">
        <v>41</v>
      </c>
      <c r="C893" s="483" t="s">
        <v>92</v>
      </c>
      <c r="D893" s="484">
        <v>18317.264000000003</v>
      </c>
      <c r="E893" s="484">
        <v>19603.725493896483</v>
      </c>
      <c r="F893" s="485">
        <v>37920.989493896486</v>
      </c>
      <c r="G893" s="244"/>
    </row>
    <row r="894" spans="1:7" s="62" customFormat="1" ht="13.5" customHeight="1" x14ac:dyDescent="0.2">
      <c r="A894" s="268">
        <v>2020</v>
      </c>
      <c r="B894" s="466" t="s">
        <v>42</v>
      </c>
      <c r="C894" s="466" t="s">
        <v>92</v>
      </c>
      <c r="D894" s="269">
        <v>14739.806999084474</v>
      </c>
      <c r="E894" s="269">
        <v>18316.855490234375</v>
      </c>
      <c r="F894" s="270">
        <v>33056.662489318849</v>
      </c>
      <c r="G894" s="244"/>
    </row>
    <row r="895" spans="1:7" s="62" customFormat="1" ht="13.5" customHeight="1" x14ac:dyDescent="0.2">
      <c r="A895" s="482">
        <v>2021</v>
      </c>
      <c r="B895" s="483" t="s">
        <v>43</v>
      </c>
      <c r="C895" s="483" t="s">
        <v>92</v>
      </c>
      <c r="D895" s="484">
        <v>17646.343996948239</v>
      </c>
      <c r="E895" s="484">
        <v>17681.87849694824</v>
      </c>
      <c r="F895" s="485">
        <v>35328.222493896479</v>
      </c>
      <c r="G895" s="244"/>
    </row>
    <row r="896" spans="1:7" s="62" customFormat="1" ht="13.5" customHeight="1" x14ac:dyDescent="0.2">
      <c r="A896" s="268">
        <v>2021</v>
      </c>
      <c r="B896" s="466" t="s">
        <v>44</v>
      </c>
      <c r="C896" s="466" t="s">
        <v>92</v>
      </c>
      <c r="D896" s="269">
        <v>14440.9940073</v>
      </c>
      <c r="E896" s="269">
        <v>19102.857999799999</v>
      </c>
      <c r="F896" s="270">
        <v>33543.852007099995</v>
      </c>
      <c r="G896" s="244"/>
    </row>
    <row r="897" spans="1:7" s="62" customFormat="1" ht="13.5" customHeight="1" x14ac:dyDescent="0.2">
      <c r="A897" s="482">
        <v>2021</v>
      </c>
      <c r="B897" s="483" t="s">
        <v>45</v>
      </c>
      <c r="C897" s="483" t="s">
        <v>92</v>
      </c>
      <c r="D897" s="484">
        <v>16178.281999237059</v>
      </c>
      <c r="E897" s="484">
        <v>18725.913</v>
      </c>
      <c r="F897" s="485">
        <v>34904.194999237057</v>
      </c>
      <c r="G897" s="244"/>
    </row>
    <row r="898" spans="1:7" s="62" customFormat="1" ht="13.5" customHeight="1" x14ac:dyDescent="0.2">
      <c r="A898" s="268">
        <v>2021</v>
      </c>
      <c r="B898" s="466" t="s">
        <v>33</v>
      </c>
      <c r="C898" s="466" t="s">
        <v>92</v>
      </c>
      <c r="D898" s="269">
        <v>14237.138000000003</v>
      </c>
      <c r="E898" s="269">
        <v>17440.257012397768</v>
      </c>
      <c r="F898" s="270">
        <v>31677.39501239777</v>
      </c>
      <c r="G898" s="244"/>
    </row>
    <row r="899" spans="1:7" s="62" customFormat="1" ht="13.5" customHeight="1" x14ac:dyDescent="0.2">
      <c r="A899" s="482">
        <v>2021</v>
      </c>
      <c r="B899" s="483" t="s">
        <v>35</v>
      </c>
      <c r="C899" s="483" t="s">
        <v>92</v>
      </c>
      <c r="D899" s="484">
        <v>10890.380003662111</v>
      </c>
      <c r="E899" s="484">
        <v>15041.095499994039</v>
      </c>
      <c r="F899" s="485">
        <v>25931.475503656147</v>
      </c>
      <c r="G899" s="244"/>
    </row>
    <row r="900" spans="1:7" s="62" customFormat="1" ht="13.5" customHeight="1" x14ac:dyDescent="0.2">
      <c r="A900" s="268">
        <v>2021</v>
      </c>
      <c r="B900" s="466" t="s">
        <v>36</v>
      </c>
      <c r="C900" s="466" t="s">
        <v>92</v>
      </c>
      <c r="D900" s="269">
        <v>14851.606996643066</v>
      </c>
      <c r="E900" s="269">
        <v>19639.257999237067</v>
      </c>
      <c r="F900" s="270">
        <v>34490.864995880132</v>
      </c>
      <c r="G900" s="244"/>
    </row>
    <row r="901" spans="1:7" s="62" customFormat="1" ht="13.5" customHeight="1" x14ac:dyDescent="0.2">
      <c r="A901" s="482">
        <v>2021</v>
      </c>
      <c r="B901" s="483" t="s">
        <v>37</v>
      </c>
      <c r="C901" s="483" t="s">
        <v>92</v>
      </c>
      <c r="D901" s="484">
        <v>15526.426002746583</v>
      </c>
      <c r="E901" s="484">
        <v>19989.567500000005</v>
      </c>
      <c r="F901" s="485">
        <v>35515.993502746584</v>
      </c>
      <c r="G901" s="244"/>
    </row>
    <row r="902" spans="1:7" s="62" customFormat="1" ht="13.5" customHeight="1" x14ac:dyDescent="0.2">
      <c r="A902" s="268">
        <v>2021</v>
      </c>
      <c r="B902" s="466" t="s">
        <v>38</v>
      </c>
      <c r="C902" s="466" t="s">
        <v>92</v>
      </c>
      <c r="D902" s="269">
        <v>14678.180994354247</v>
      </c>
      <c r="E902" s="269">
        <v>18312.108999511718</v>
      </c>
      <c r="F902" s="270">
        <v>32990.289993865968</v>
      </c>
      <c r="G902" s="244"/>
    </row>
    <row r="903" spans="1:7" s="62" customFormat="1" ht="13.5" customHeight="1" x14ac:dyDescent="0.2">
      <c r="A903" s="482">
        <v>2009</v>
      </c>
      <c r="B903" s="483" t="s">
        <v>33</v>
      </c>
      <c r="C903" s="483" t="s">
        <v>93</v>
      </c>
      <c r="D903" s="484">
        <v>356.26</v>
      </c>
      <c r="E903" s="484">
        <v>10594.098</v>
      </c>
      <c r="F903" s="485">
        <v>10950.358</v>
      </c>
      <c r="G903" s="244"/>
    </row>
    <row r="904" spans="1:7" s="62" customFormat="1" ht="13.5" customHeight="1" x14ac:dyDescent="0.2">
      <c r="A904" s="268">
        <v>2009</v>
      </c>
      <c r="B904" s="466" t="s">
        <v>35</v>
      </c>
      <c r="C904" s="466" t="s">
        <v>93</v>
      </c>
      <c r="D904" s="269">
        <v>217.26</v>
      </c>
      <c r="E904" s="269">
        <v>11370.23</v>
      </c>
      <c r="F904" s="270">
        <v>11587.49</v>
      </c>
      <c r="G904" s="244"/>
    </row>
    <row r="905" spans="1:7" s="62" customFormat="1" ht="13.5" customHeight="1" x14ac:dyDescent="0.2">
      <c r="A905" s="482">
        <v>2009</v>
      </c>
      <c r="B905" s="483" t="s">
        <v>36</v>
      </c>
      <c r="C905" s="483" t="s">
        <v>93</v>
      </c>
      <c r="D905" s="484">
        <v>181.63</v>
      </c>
      <c r="E905" s="484">
        <v>10552.904999999999</v>
      </c>
      <c r="F905" s="485">
        <v>10734.535</v>
      </c>
      <c r="G905" s="244"/>
    </row>
    <row r="906" spans="1:7" s="62" customFormat="1" ht="13.5" customHeight="1" x14ac:dyDescent="0.2">
      <c r="A906" s="268">
        <v>2009</v>
      </c>
      <c r="B906" s="466" t="s">
        <v>37</v>
      </c>
      <c r="C906" s="466" t="s">
        <v>93</v>
      </c>
      <c r="D906" s="269">
        <v>120.59</v>
      </c>
      <c r="E906" s="269">
        <v>8985.1349999999984</v>
      </c>
      <c r="F906" s="270">
        <v>9105.7249999999985</v>
      </c>
      <c r="G906" s="244"/>
    </row>
    <row r="907" spans="1:7" s="62" customFormat="1" ht="13.5" customHeight="1" x14ac:dyDescent="0.2">
      <c r="A907" s="482">
        <v>2009</v>
      </c>
      <c r="B907" s="483" t="s">
        <v>38</v>
      </c>
      <c r="C907" s="483" t="s">
        <v>93</v>
      </c>
      <c r="D907" s="484">
        <v>96.02000000000001</v>
      </c>
      <c r="E907" s="484">
        <v>9257.625</v>
      </c>
      <c r="F907" s="485">
        <v>9353.6450000000004</v>
      </c>
      <c r="G907" s="244"/>
    </row>
    <row r="908" spans="1:7" s="62" customFormat="1" ht="13.5" customHeight="1" x14ac:dyDescent="0.2">
      <c r="A908" s="268">
        <v>2009</v>
      </c>
      <c r="B908" s="466" t="s">
        <v>39</v>
      </c>
      <c r="C908" s="466" t="s">
        <v>93</v>
      </c>
      <c r="D908" s="269">
        <v>398.89</v>
      </c>
      <c r="E908" s="269">
        <v>8053.65</v>
      </c>
      <c r="F908" s="270">
        <v>8452.5400000000009</v>
      </c>
      <c r="G908" s="244"/>
    </row>
    <row r="909" spans="1:7" s="62" customFormat="1" ht="13.5" customHeight="1" x14ac:dyDescent="0.2">
      <c r="A909" s="482">
        <v>2009</v>
      </c>
      <c r="B909" s="483" t="s">
        <v>40</v>
      </c>
      <c r="C909" s="483" t="s">
        <v>93</v>
      </c>
      <c r="D909" s="484">
        <v>334.16999999999996</v>
      </c>
      <c r="E909" s="484">
        <v>10010.799999999999</v>
      </c>
      <c r="F909" s="485">
        <v>10344.969999999999</v>
      </c>
      <c r="G909" s="244"/>
    </row>
    <row r="910" spans="1:7" s="62" customFormat="1" ht="13.5" customHeight="1" x14ac:dyDescent="0.2">
      <c r="A910" s="268">
        <v>2009</v>
      </c>
      <c r="B910" s="466" t="s">
        <v>41</v>
      </c>
      <c r="C910" s="466" t="s">
        <v>93</v>
      </c>
      <c r="D910" s="269">
        <v>531.4</v>
      </c>
      <c r="E910" s="269">
        <v>9767</v>
      </c>
      <c r="F910" s="270">
        <v>10298.4</v>
      </c>
      <c r="G910" s="244"/>
    </row>
    <row r="911" spans="1:7" s="62" customFormat="1" ht="13.5" customHeight="1" x14ac:dyDescent="0.2">
      <c r="A911" s="482">
        <v>2009</v>
      </c>
      <c r="B911" s="483" t="s">
        <v>42</v>
      </c>
      <c r="C911" s="483" t="s">
        <v>93</v>
      </c>
      <c r="D911" s="484">
        <v>415.72</v>
      </c>
      <c r="E911" s="484">
        <v>10864.900000000001</v>
      </c>
      <c r="F911" s="485">
        <v>11280.62</v>
      </c>
      <c r="G911" s="244"/>
    </row>
    <row r="912" spans="1:7" s="62" customFormat="1" ht="13.5" customHeight="1" x14ac:dyDescent="0.2">
      <c r="A912" s="268">
        <v>2010</v>
      </c>
      <c r="B912" s="466" t="s">
        <v>43</v>
      </c>
      <c r="C912" s="466" t="s">
        <v>93</v>
      </c>
      <c r="D912" s="269">
        <v>477.95000000000005</v>
      </c>
      <c r="E912" s="269">
        <v>9082.5</v>
      </c>
      <c r="F912" s="270">
        <v>9560.4500000000007</v>
      </c>
      <c r="G912" s="244"/>
    </row>
    <row r="913" spans="1:7" s="62" customFormat="1" ht="13.5" customHeight="1" x14ac:dyDescent="0.2">
      <c r="A913" s="482">
        <v>2010</v>
      </c>
      <c r="B913" s="483" t="s">
        <v>44</v>
      </c>
      <c r="C913" s="483" t="s">
        <v>93</v>
      </c>
      <c r="D913" s="484">
        <v>562.41999999999996</v>
      </c>
      <c r="E913" s="484">
        <v>11384.15</v>
      </c>
      <c r="F913" s="485">
        <v>11946.57</v>
      </c>
      <c r="G913" s="244"/>
    </row>
    <row r="914" spans="1:7" s="62" customFormat="1" ht="13.5" customHeight="1" x14ac:dyDescent="0.2">
      <c r="A914" s="268">
        <v>2010</v>
      </c>
      <c r="B914" s="466" t="s">
        <v>45</v>
      </c>
      <c r="C914" s="466" t="s">
        <v>93</v>
      </c>
      <c r="D914" s="269">
        <v>718.59999999999991</v>
      </c>
      <c r="E914" s="269">
        <v>13735.1</v>
      </c>
      <c r="F914" s="270">
        <v>14453.7</v>
      </c>
      <c r="G914" s="244"/>
    </row>
    <row r="915" spans="1:7" s="62" customFormat="1" ht="13.5" customHeight="1" x14ac:dyDescent="0.2">
      <c r="A915" s="482">
        <v>2010</v>
      </c>
      <c r="B915" s="483" t="s">
        <v>33</v>
      </c>
      <c r="C915" s="483" t="s">
        <v>93</v>
      </c>
      <c r="D915" s="484">
        <v>775.46</v>
      </c>
      <c r="E915" s="484">
        <v>11436.8</v>
      </c>
      <c r="F915" s="485">
        <v>12212.26</v>
      </c>
      <c r="G915" s="244"/>
    </row>
    <row r="916" spans="1:7" s="62" customFormat="1" ht="13.5" customHeight="1" x14ac:dyDescent="0.2">
      <c r="A916" s="268">
        <v>2010</v>
      </c>
      <c r="B916" s="466" t="s">
        <v>35</v>
      </c>
      <c r="C916" s="466" t="s">
        <v>93</v>
      </c>
      <c r="D916" s="269">
        <v>679.08</v>
      </c>
      <c r="E916" s="269">
        <v>12845.3</v>
      </c>
      <c r="F916" s="270">
        <v>13524.380000000001</v>
      </c>
      <c r="G916" s="244"/>
    </row>
    <row r="917" spans="1:7" s="62" customFormat="1" ht="13.5" customHeight="1" x14ac:dyDescent="0.2">
      <c r="A917" s="482">
        <v>2010</v>
      </c>
      <c r="B917" s="483" t="s">
        <v>36</v>
      </c>
      <c r="C917" s="483" t="s">
        <v>93</v>
      </c>
      <c r="D917" s="484">
        <v>899.38000000000011</v>
      </c>
      <c r="E917" s="484">
        <v>9626.4500000000007</v>
      </c>
      <c r="F917" s="485">
        <v>10525.83</v>
      </c>
      <c r="G917" s="244"/>
    </row>
    <row r="918" spans="1:7" s="62" customFormat="1" ht="13.5" customHeight="1" x14ac:dyDescent="0.2">
      <c r="A918" s="268">
        <v>2010</v>
      </c>
      <c r="B918" s="466" t="s">
        <v>37</v>
      </c>
      <c r="C918" s="466" t="s">
        <v>93</v>
      </c>
      <c r="D918" s="269">
        <v>233.39999999999998</v>
      </c>
      <c r="E918" s="269">
        <v>11173.3</v>
      </c>
      <c r="F918" s="270">
        <v>11406.7</v>
      </c>
      <c r="G918" s="244"/>
    </row>
    <row r="919" spans="1:7" s="62" customFormat="1" ht="13.5" customHeight="1" x14ac:dyDescent="0.2">
      <c r="A919" s="482">
        <v>2010</v>
      </c>
      <c r="B919" s="483" t="s">
        <v>38</v>
      </c>
      <c r="C919" s="483" t="s">
        <v>93</v>
      </c>
      <c r="D919" s="484">
        <v>614.36</v>
      </c>
      <c r="E919" s="484">
        <v>10424.5</v>
      </c>
      <c r="F919" s="485">
        <v>11038.86</v>
      </c>
      <c r="G919" s="244"/>
    </row>
    <row r="920" spans="1:7" s="62" customFormat="1" ht="13.5" customHeight="1" x14ac:dyDescent="0.2">
      <c r="A920" s="268">
        <v>2010</v>
      </c>
      <c r="B920" s="466" t="s">
        <v>39</v>
      </c>
      <c r="C920" s="466" t="s">
        <v>93</v>
      </c>
      <c r="D920" s="269">
        <v>638.49</v>
      </c>
      <c r="E920" s="269">
        <v>8901.65</v>
      </c>
      <c r="F920" s="270">
        <v>9540.14</v>
      </c>
      <c r="G920" s="244"/>
    </row>
    <row r="921" spans="1:7" s="62" customFormat="1" ht="13.5" customHeight="1" x14ac:dyDescent="0.2">
      <c r="A921" s="482">
        <v>2010</v>
      </c>
      <c r="B921" s="483" t="s">
        <v>40</v>
      </c>
      <c r="C921" s="483" t="s">
        <v>93</v>
      </c>
      <c r="D921" s="484">
        <v>499.59000000000003</v>
      </c>
      <c r="E921" s="484">
        <v>11118.5</v>
      </c>
      <c r="F921" s="485">
        <v>11618.09</v>
      </c>
      <c r="G921" s="244"/>
    </row>
    <row r="922" spans="1:7" s="62" customFormat="1" ht="13.5" customHeight="1" x14ac:dyDescent="0.2">
      <c r="A922" s="268">
        <v>2010</v>
      </c>
      <c r="B922" s="466" t="s">
        <v>41</v>
      </c>
      <c r="C922" s="466" t="s">
        <v>93</v>
      </c>
      <c r="D922" s="269">
        <v>751.71</v>
      </c>
      <c r="E922" s="269">
        <v>13369.7</v>
      </c>
      <c r="F922" s="270">
        <v>14121.41</v>
      </c>
      <c r="G922" s="244"/>
    </row>
    <row r="923" spans="1:7" s="62" customFormat="1" ht="13.5" customHeight="1" x14ac:dyDescent="0.2">
      <c r="A923" s="482">
        <v>2010</v>
      </c>
      <c r="B923" s="483" t="s">
        <v>42</v>
      </c>
      <c r="C923" s="483" t="s">
        <v>93</v>
      </c>
      <c r="D923" s="484">
        <v>662.73</v>
      </c>
      <c r="E923" s="484">
        <v>12904.1</v>
      </c>
      <c r="F923" s="485">
        <v>13566.830000000002</v>
      </c>
      <c r="G923" s="244"/>
    </row>
    <row r="924" spans="1:7" s="62" customFormat="1" ht="13.5" customHeight="1" x14ac:dyDescent="0.2">
      <c r="A924" s="268">
        <v>2011</v>
      </c>
      <c r="B924" s="466" t="s">
        <v>43</v>
      </c>
      <c r="C924" s="466" t="s">
        <v>93</v>
      </c>
      <c r="D924" s="269">
        <v>711.54</v>
      </c>
      <c r="E924" s="269">
        <v>11937.08</v>
      </c>
      <c r="F924" s="270">
        <v>12648.619999999999</v>
      </c>
      <c r="G924" s="244"/>
    </row>
    <row r="925" spans="1:7" s="62" customFormat="1" ht="13.5" customHeight="1" x14ac:dyDescent="0.2">
      <c r="A925" s="482">
        <v>2011</v>
      </c>
      <c r="B925" s="483" t="s">
        <v>44</v>
      </c>
      <c r="C925" s="483" t="s">
        <v>93</v>
      </c>
      <c r="D925" s="484">
        <v>538.16</v>
      </c>
      <c r="E925" s="484">
        <v>11129.43</v>
      </c>
      <c r="F925" s="485">
        <v>11667.59</v>
      </c>
      <c r="G925" s="244"/>
    </row>
    <row r="926" spans="1:7" s="62" customFormat="1" ht="13.5" customHeight="1" x14ac:dyDescent="0.2">
      <c r="A926" s="268">
        <v>2011</v>
      </c>
      <c r="B926" s="466" t="s">
        <v>45</v>
      </c>
      <c r="C926" s="466" t="s">
        <v>93</v>
      </c>
      <c r="D926" s="269">
        <v>505.62000000000006</v>
      </c>
      <c r="E926" s="269">
        <v>21009.58</v>
      </c>
      <c r="F926" s="270">
        <v>21515.200000000001</v>
      </c>
      <c r="G926" s="244"/>
    </row>
    <row r="927" spans="1:7" s="62" customFormat="1" ht="13.5" customHeight="1" x14ac:dyDescent="0.2">
      <c r="A927" s="482">
        <v>2011</v>
      </c>
      <c r="B927" s="483" t="s">
        <v>33</v>
      </c>
      <c r="C927" s="483" t="s">
        <v>93</v>
      </c>
      <c r="D927" s="484">
        <v>186.52</v>
      </c>
      <c r="E927" s="484">
        <v>14847.335000000001</v>
      </c>
      <c r="F927" s="485">
        <v>15033.855000000001</v>
      </c>
      <c r="G927" s="244"/>
    </row>
    <row r="928" spans="1:7" s="62" customFormat="1" ht="13.5" customHeight="1" x14ac:dyDescent="0.2">
      <c r="A928" s="268">
        <v>2011</v>
      </c>
      <c r="B928" s="466" t="s">
        <v>35</v>
      </c>
      <c r="C928" s="466" t="s">
        <v>93</v>
      </c>
      <c r="D928" s="269">
        <v>328.6</v>
      </c>
      <c r="E928" s="269">
        <v>13856.145</v>
      </c>
      <c r="F928" s="270">
        <v>14184.744999999999</v>
      </c>
      <c r="G928" s="244"/>
    </row>
    <row r="929" spans="1:7" s="62" customFormat="1" ht="13.5" customHeight="1" x14ac:dyDescent="0.2">
      <c r="A929" s="482">
        <v>2011</v>
      </c>
      <c r="B929" s="483" t="s">
        <v>36</v>
      </c>
      <c r="C929" s="483" t="s">
        <v>93</v>
      </c>
      <c r="D929" s="484">
        <v>721.83999999999992</v>
      </c>
      <c r="E929" s="484">
        <v>12762.150000000001</v>
      </c>
      <c r="F929" s="485">
        <v>13483.990000000002</v>
      </c>
      <c r="G929" s="244"/>
    </row>
    <row r="930" spans="1:7" s="62" customFormat="1" ht="13.5" customHeight="1" x14ac:dyDescent="0.2">
      <c r="A930" s="268">
        <v>2011</v>
      </c>
      <c r="B930" s="466" t="s">
        <v>37</v>
      </c>
      <c r="C930" s="466" t="s">
        <v>93</v>
      </c>
      <c r="D930" s="269">
        <v>854.43</v>
      </c>
      <c r="E930" s="269">
        <v>13870.98</v>
      </c>
      <c r="F930" s="270">
        <v>14725.41</v>
      </c>
      <c r="G930" s="244"/>
    </row>
    <row r="931" spans="1:7" s="62" customFormat="1" ht="13.5" customHeight="1" x14ac:dyDescent="0.2">
      <c r="A931" s="482">
        <v>2011</v>
      </c>
      <c r="B931" s="483" t="s">
        <v>38</v>
      </c>
      <c r="C931" s="483" t="s">
        <v>93</v>
      </c>
      <c r="D931" s="484">
        <v>1226.82</v>
      </c>
      <c r="E931" s="484">
        <v>16959.850000000002</v>
      </c>
      <c r="F931" s="485">
        <v>18186.669999999998</v>
      </c>
      <c r="G931" s="244"/>
    </row>
    <row r="932" spans="1:7" s="62" customFormat="1" ht="13.5" customHeight="1" x14ac:dyDescent="0.2">
      <c r="A932" s="268">
        <v>2011</v>
      </c>
      <c r="B932" s="466" t="s">
        <v>39</v>
      </c>
      <c r="C932" s="466" t="s">
        <v>93</v>
      </c>
      <c r="D932" s="269">
        <v>1591.53</v>
      </c>
      <c r="E932" s="269">
        <v>13987.727500000001</v>
      </c>
      <c r="F932" s="270">
        <v>15579.2575</v>
      </c>
      <c r="G932" s="244"/>
    </row>
    <row r="933" spans="1:7" s="62" customFormat="1" ht="13.5" customHeight="1" x14ac:dyDescent="0.2">
      <c r="A933" s="482">
        <v>2011</v>
      </c>
      <c r="B933" s="483" t="s">
        <v>40</v>
      </c>
      <c r="C933" s="483" t="s">
        <v>93</v>
      </c>
      <c r="D933" s="484">
        <v>1489.4299999999998</v>
      </c>
      <c r="E933" s="484">
        <v>16907.327499999999</v>
      </c>
      <c r="F933" s="485">
        <v>18396.7575</v>
      </c>
      <c r="G933" s="244"/>
    </row>
    <row r="934" spans="1:7" s="62" customFormat="1" ht="13.5" customHeight="1" x14ac:dyDescent="0.2">
      <c r="A934" s="268">
        <v>2011</v>
      </c>
      <c r="B934" s="466" t="s">
        <v>41</v>
      </c>
      <c r="C934" s="466" t="s">
        <v>93</v>
      </c>
      <c r="D934" s="269">
        <v>1193.1099999999999</v>
      </c>
      <c r="E934" s="269">
        <v>15651.262500000001</v>
      </c>
      <c r="F934" s="270">
        <v>16844.372499999998</v>
      </c>
      <c r="G934" s="244"/>
    </row>
    <row r="935" spans="1:7" s="62" customFormat="1" ht="13.5" customHeight="1" x14ac:dyDescent="0.2">
      <c r="A935" s="482">
        <v>2011</v>
      </c>
      <c r="B935" s="483" t="s">
        <v>42</v>
      </c>
      <c r="C935" s="483" t="s">
        <v>93</v>
      </c>
      <c r="D935" s="484">
        <v>1766.9299999999998</v>
      </c>
      <c r="E935" s="484">
        <v>18545.46</v>
      </c>
      <c r="F935" s="485">
        <v>20312.39</v>
      </c>
      <c r="G935" s="244"/>
    </row>
    <row r="936" spans="1:7" s="62" customFormat="1" ht="13.5" customHeight="1" x14ac:dyDescent="0.2">
      <c r="A936" s="268">
        <v>2012</v>
      </c>
      <c r="B936" s="466" t="s">
        <v>43</v>
      </c>
      <c r="C936" s="466" t="s">
        <v>93</v>
      </c>
      <c r="D936" s="269">
        <v>1440.99</v>
      </c>
      <c r="E936" s="269">
        <v>15144.577499999999</v>
      </c>
      <c r="F936" s="270">
        <v>16585.567500000001</v>
      </c>
      <c r="G936" s="244"/>
    </row>
    <row r="937" spans="1:7" s="62" customFormat="1" ht="13.5" customHeight="1" x14ac:dyDescent="0.2">
      <c r="A937" s="482">
        <v>2012</v>
      </c>
      <c r="B937" s="483" t="s">
        <v>44</v>
      </c>
      <c r="C937" s="483" t="s">
        <v>93</v>
      </c>
      <c r="D937" s="484">
        <v>2067.1</v>
      </c>
      <c r="E937" s="484">
        <v>15962.305</v>
      </c>
      <c r="F937" s="485">
        <v>18029.404999999999</v>
      </c>
      <c r="G937" s="244"/>
    </row>
    <row r="938" spans="1:7" s="62" customFormat="1" ht="13.5" customHeight="1" x14ac:dyDescent="0.2">
      <c r="A938" s="268">
        <v>2012</v>
      </c>
      <c r="B938" s="466" t="s">
        <v>45</v>
      </c>
      <c r="C938" s="466" t="s">
        <v>93</v>
      </c>
      <c r="D938" s="269">
        <v>2535.1</v>
      </c>
      <c r="E938" s="269">
        <v>20624.845000000001</v>
      </c>
      <c r="F938" s="270">
        <v>23159.945</v>
      </c>
      <c r="G938" s="244"/>
    </row>
    <row r="939" spans="1:7" s="62" customFormat="1" ht="13.5" customHeight="1" x14ac:dyDescent="0.2">
      <c r="A939" s="482">
        <v>2012</v>
      </c>
      <c r="B939" s="483" t="s">
        <v>33</v>
      </c>
      <c r="C939" s="483" t="s">
        <v>93</v>
      </c>
      <c r="D939" s="484">
        <v>2092.3200000000002</v>
      </c>
      <c r="E939" s="484">
        <v>14298.650000000001</v>
      </c>
      <c r="F939" s="485">
        <v>16390.97</v>
      </c>
      <c r="G939" s="244"/>
    </row>
    <row r="940" spans="1:7" s="62" customFormat="1" ht="13.5" customHeight="1" x14ac:dyDescent="0.2">
      <c r="A940" s="268">
        <v>2012</v>
      </c>
      <c r="B940" s="466" t="s">
        <v>35</v>
      </c>
      <c r="C940" s="466" t="s">
        <v>93</v>
      </c>
      <c r="D940" s="269">
        <v>1850.6600000000003</v>
      </c>
      <c r="E940" s="269">
        <v>14157.2125</v>
      </c>
      <c r="F940" s="270">
        <v>16007.872499999999</v>
      </c>
      <c r="G940" s="244"/>
    </row>
    <row r="941" spans="1:7" s="62" customFormat="1" ht="13.5" customHeight="1" x14ac:dyDescent="0.2">
      <c r="A941" s="482">
        <v>2012</v>
      </c>
      <c r="B941" s="483" t="s">
        <v>36</v>
      </c>
      <c r="C941" s="483" t="s">
        <v>93</v>
      </c>
      <c r="D941" s="484">
        <v>968.6</v>
      </c>
      <c r="E941" s="484">
        <v>15720.212500000001</v>
      </c>
      <c r="F941" s="485">
        <v>16688.8125</v>
      </c>
      <c r="G941" s="244"/>
    </row>
    <row r="942" spans="1:7" s="62" customFormat="1" ht="13.5" customHeight="1" x14ac:dyDescent="0.2">
      <c r="A942" s="268">
        <v>2012</v>
      </c>
      <c r="B942" s="466" t="s">
        <v>37</v>
      </c>
      <c r="C942" s="466" t="s">
        <v>93</v>
      </c>
      <c r="D942" s="269">
        <v>1625.1</v>
      </c>
      <c r="E942" s="269">
        <v>11853.705</v>
      </c>
      <c r="F942" s="270">
        <v>13478.805</v>
      </c>
      <c r="G942" s="244"/>
    </row>
    <row r="943" spans="1:7" s="62" customFormat="1" ht="13.5" customHeight="1" x14ac:dyDescent="0.2">
      <c r="A943" s="482">
        <v>2012</v>
      </c>
      <c r="B943" s="483" t="s">
        <v>38</v>
      </c>
      <c r="C943" s="483" t="s">
        <v>93</v>
      </c>
      <c r="D943" s="484">
        <v>1293.6799999999998</v>
      </c>
      <c r="E943" s="484">
        <v>13327.262500000001</v>
      </c>
      <c r="F943" s="485">
        <v>14620.942500000001</v>
      </c>
      <c r="G943" s="244"/>
    </row>
    <row r="944" spans="1:7" s="62" customFormat="1" ht="13.5" customHeight="1" x14ac:dyDescent="0.2">
      <c r="A944" s="268">
        <v>2012</v>
      </c>
      <c r="B944" s="466" t="s">
        <v>39</v>
      </c>
      <c r="C944" s="466" t="s">
        <v>93</v>
      </c>
      <c r="D944" s="269">
        <v>1953.2</v>
      </c>
      <c r="E944" s="269">
        <v>13266.232499999998</v>
      </c>
      <c r="F944" s="270">
        <v>15219.432499999999</v>
      </c>
      <c r="G944" s="244"/>
    </row>
    <row r="945" spans="1:7" s="62" customFormat="1" ht="13.5" customHeight="1" x14ac:dyDescent="0.2">
      <c r="A945" s="482">
        <v>2012</v>
      </c>
      <c r="B945" s="483" t="s">
        <v>40</v>
      </c>
      <c r="C945" s="483" t="s">
        <v>93</v>
      </c>
      <c r="D945" s="484">
        <v>1750.0900000000001</v>
      </c>
      <c r="E945" s="484">
        <v>13891.73</v>
      </c>
      <c r="F945" s="485">
        <v>15641.82</v>
      </c>
      <c r="G945" s="244"/>
    </row>
    <row r="946" spans="1:7" s="62" customFormat="1" ht="13.5" customHeight="1" x14ac:dyDescent="0.2">
      <c r="A946" s="268">
        <v>2012</v>
      </c>
      <c r="B946" s="466" t="s">
        <v>41</v>
      </c>
      <c r="C946" s="466" t="s">
        <v>93</v>
      </c>
      <c r="D946" s="269">
        <v>1981.71</v>
      </c>
      <c r="E946" s="269">
        <v>14562.815000000001</v>
      </c>
      <c r="F946" s="270">
        <v>16544.525000000001</v>
      </c>
      <c r="G946" s="244"/>
    </row>
    <row r="947" spans="1:7" s="62" customFormat="1" ht="13.5" customHeight="1" x14ac:dyDescent="0.2">
      <c r="A947" s="482">
        <v>2012</v>
      </c>
      <c r="B947" s="483" t="s">
        <v>42</v>
      </c>
      <c r="C947" s="483" t="s">
        <v>93</v>
      </c>
      <c r="D947" s="484">
        <v>1921.92</v>
      </c>
      <c r="E947" s="484">
        <v>13471.1</v>
      </c>
      <c r="F947" s="485">
        <v>15393.02</v>
      </c>
      <c r="G947" s="244"/>
    </row>
    <row r="948" spans="1:7" s="62" customFormat="1" ht="13.5" customHeight="1" x14ac:dyDescent="0.2">
      <c r="A948" s="268">
        <v>2013</v>
      </c>
      <c r="B948" s="466" t="s">
        <v>43</v>
      </c>
      <c r="C948" s="466" t="s">
        <v>93</v>
      </c>
      <c r="D948" s="269">
        <v>1817.1599999999999</v>
      </c>
      <c r="E948" s="269">
        <v>13814.087500000001</v>
      </c>
      <c r="F948" s="270">
        <v>15631.247500000001</v>
      </c>
      <c r="G948" s="244"/>
    </row>
    <row r="949" spans="1:7" s="62" customFormat="1" ht="13.5" customHeight="1" x14ac:dyDescent="0.2">
      <c r="A949" s="482">
        <v>2013</v>
      </c>
      <c r="B949" s="483" t="s">
        <v>44</v>
      </c>
      <c r="C949" s="483" t="s">
        <v>93</v>
      </c>
      <c r="D949" s="484">
        <v>2801.96</v>
      </c>
      <c r="E949" s="484">
        <v>15699.817499999999</v>
      </c>
      <c r="F949" s="485">
        <v>18501.7775</v>
      </c>
      <c r="G949" s="244"/>
    </row>
    <row r="950" spans="1:7" s="62" customFormat="1" ht="13.5" customHeight="1" x14ac:dyDescent="0.2">
      <c r="A950" s="268">
        <v>2013</v>
      </c>
      <c r="B950" s="466" t="s">
        <v>45</v>
      </c>
      <c r="C950" s="466" t="s">
        <v>93</v>
      </c>
      <c r="D950" s="269">
        <v>3018.74</v>
      </c>
      <c r="E950" s="269">
        <v>14391.2</v>
      </c>
      <c r="F950" s="270">
        <v>17409.940000000002</v>
      </c>
      <c r="G950" s="244"/>
    </row>
    <row r="951" spans="1:7" s="62" customFormat="1" ht="13.5" customHeight="1" x14ac:dyDescent="0.2">
      <c r="A951" s="482">
        <v>2013</v>
      </c>
      <c r="B951" s="483" t="s">
        <v>33</v>
      </c>
      <c r="C951" s="483" t="s">
        <v>93</v>
      </c>
      <c r="D951" s="484">
        <v>2532.37</v>
      </c>
      <c r="E951" s="484">
        <v>15245.41</v>
      </c>
      <c r="F951" s="485">
        <v>17777.780000000002</v>
      </c>
      <c r="G951" s="244"/>
    </row>
    <row r="952" spans="1:7" s="62" customFormat="1" ht="13.5" customHeight="1" x14ac:dyDescent="0.2">
      <c r="A952" s="268">
        <v>2013</v>
      </c>
      <c r="B952" s="466" t="s">
        <v>35</v>
      </c>
      <c r="C952" s="466" t="s">
        <v>93</v>
      </c>
      <c r="D952" s="269">
        <v>2328.75</v>
      </c>
      <c r="E952" s="269">
        <v>13972.1425</v>
      </c>
      <c r="F952" s="270">
        <v>16300.892500000002</v>
      </c>
      <c r="G952" s="244"/>
    </row>
    <row r="953" spans="1:7" s="62" customFormat="1" ht="13.5" customHeight="1" x14ac:dyDescent="0.2">
      <c r="A953" s="482">
        <v>2013</v>
      </c>
      <c r="B953" s="483" t="s">
        <v>36</v>
      </c>
      <c r="C953" s="483" t="s">
        <v>93</v>
      </c>
      <c r="D953" s="484">
        <v>2438.21</v>
      </c>
      <c r="E953" s="484">
        <v>13866.612499999999</v>
      </c>
      <c r="F953" s="485">
        <v>16304.822499999998</v>
      </c>
      <c r="G953" s="244"/>
    </row>
    <row r="954" spans="1:7" s="62" customFormat="1" ht="13.5" customHeight="1" x14ac:dyDescent="0.2">
      <c r="A954" s="268">
        <v>2013</v>
      </c>
      <c r="B954" s="466" t="s">
        <v>37</v>
      </c>
      <c r="C954" s="466" t="s">
        <v>93</v>
      </c>
      <c r="D954" s="269">
        <v>1687.21</v>
      </c>
      <c r="E954" s="269">
        <v>10819.352500000001</v>
      </c>
      <c r="F954" s="270">
        <v>12506.5625</v>
      </c>
      <c r="G954" s="244"/>
    </row>
    <row r="955" spans="1:7" s="62" customFormat="1" ht="13.5" customHeight="1" x14ac:dyDescent="0.2">
      <c r="A955" s="482">
        <v>2013</v>
      </c>
      <c r="B955" s="483" t="s">
        <v>38</v>
      </c>
      <c r="C955" s="483" t="s">
        <v>93</v>
      </c>
      <c r="D955" s="484">
        <v>1445.6599999999999</v>
      </c>
      <c r="E955" s="484">
        <v>10513.369999999999</v>
      </c>
      <c r="F955" s="485">
        <v>11959.029999999999</v>
      </c>
      <c r="G955" s="244"/>
    </row>
    <row r="956" spans="1:7" s="62" customFormat="1" ht="13.5" customHeight="1" x14ac:dyDescent="0.2">
      <c r="A956" s="268">
        <v>2013</v>
      </c>
      <c r="B956" s="466" t="s">
        <v>39</v>
      </c>
      <c r="C956" s="466" t="s">
        <v>93</v>
      </c>
      <c r="D956" s="269">
        <v>2086.9700000000003</v>
      </c>
      <c r="E956" s="269">
        <v>14872.105</v>
      </c>
      <c r="F956" s="270">
        <v>16959.075000000001</v>
      </c>
      <c r="G956" s="244"/>
    </row>
    <row r="957" spans="1:7" s="62" customFormat="1" ht="13.5" customHeight="1" x14ac:dyDescent="0.2">
      <c r="A957" s="482">
        <v>2013</v>
      </c>
      <c r="B957" s="483" t="s">
        <v>40</v>
      </c>
      <c r="C957" s="483" t="s">
        <v>93</v>
      </c>
      <c r="D957" s="484">
        <v>1856.7</v>
      </c>
      <c r="E957" s="484">
        <v>12519.025</v>
      </c>
      <c r="F957" s="485">
        <v>14375.724999999999</v>
      </c>
      <c r="G957" s="244"/>
    </row>
    <row r="958" spans="1:7" s="62" customFormat="1" ht="13.5" customHeight="1" x14ac:dyDescent="0.2">
      <c r="A958" s="268">
        <v>2013</v>
      </c>
      <c r="B958" s="466" t="s">
        <v>41</v>
      </c>
      <c r="C958" s="466" t="s">
        <v>93</v>
      </c>
      <c r="D958" s="269">
        <v>2588.63</v>
      </c>
      <c r="E958" s="269">
        <v>15775.605</v>
      </c>
      <c r="F958" s="270">
        <v>18364.235000000001</v>
      </c>
      <c r="G958" s="244"/>
    </row>
    <row r="959" spans="1:7" s="62" customFormat="1" ht="13.5" customHeight="1" x14ac:dyDescent="0.2">
      <c r="A959" s="482">
        <v>2013</v>
      </c>
      <c r="B959" s="483" t="s">
        <v>42</v>
      </c>
      <c r="C959" s="483" t="s">
        <v>93</v>
      </c>
      <c r="D959" s="484">
        <v>2570.3199999999997</v>
      </c>
      <c r="E959" s="484">
        <v>13503.627499999999</v>
      </c>
      <c r="F959" s="485">
        <v>16073.947499999998</v>
      </c>
      <c r="G959" s="244"/>
    </row>
    <row r="960" spans="1:7" s="62" customFormat="1" ht="13.5" customHeight="1" x14ac:dyDescent="0.2">
      <c r="A960" s="268">
        <v>2014</v>
      </c>
      <c r="B960" s="466" t="s">
        <v>43</v>
      </c>
      <c r="C960" s="466" t="s">
        <v>93</v>
      </c>
      <c r="D960" s="269">
        <v>1472.85</v>
      </c>
      <c r="E960" s="269">
        <v>13181.5375</v>
      </c>
      <c r="F960" s="270">
        <v>14654.387500000001</v>
      </c>
      <c r="G960" s="244"/>
    </row>
    <row r="961" spans="1:7" s="62" customFormat="1" ht="13.5" customHeight="1" x14ac:dyDescent="0.2">
      <c r="A961" s="482">
        <v>2014</v>
      </c>
      <c r="B961" s="483" t="s">
        <v>44</v>
      </c>
      <c r="C961" s="483" t="s">
        <v>93</v>
      </c>
      <c r="D961" s="484">
        <v>1957.26</v>
      </c>
      <c r="E961" s="484">
        <v>15915.704999999998</v>
      </c>
      <c r="F961" s="485">
        <v>17872.964999999997</v>
      </c>
      <c r="G961" s="244"/>
    </row>
    <row r="962" spans="1:7" s="62" customFormat="1" ht="13.5" customHeight="1" x14ac:dyDescent="0.2">
      <c r="A962" s="268">
        <v>2014</v>
      </c>
      <c r="B962" s="466" t="s">
        <v>45</v>
      </c>
      <c r="C962" s="466" t="s">
        <v>93</v>
      </c>
      <c r="D962" s="269">
        <v>2473.98</v>
      </c>
      <c r="E962" s="269">
        <v>16744.915000000001</v>
      </c>
      <c r="F962" s="270">
        <v>19218.895</v>
      </c>
      <c r="G962" s="244"/>
    </row>
    <row r="963" spans="1:7" s="62" customFormat="1" ht="13.5" customHeight="1" x14ac:dyDescent="0.2">
      <c r="A963" s="482">
        <v>2014</v>
      </c>
      <c r="B963" s="483" t="s">
        <v>33</v>
      </c>
      <c r="C963" s="483" t="s">
        <v>93</v>
      </c>
      <c r="D963" s="484">
        <v>2979.22</v>
      </c>
      <c r="E963" s="484">
        <v>14678.369999999999</v>
      </c>
      <c r="F963" s="485">
        <v>17657.59</v>
      </c>
      <c r="G963" s="244"/>
    </row>
    <row r="964" spans="1:7" s="62" customFormat="1" ht="13.5" customHeight="1" x14ac:dyDescent="0.2">
      <c r="A964" s="268">
        <v>2014</v>
      </c>
      <c r="B964" s="466" t="s">
        <v>35</v>
      </c>
      <c r="C964" s="466" t="s">
        <v>93</v>
      </c>
      <c r="D964" s="269">
        <v>3001.27</v>
      </c>
      <c r="E964" s="269">
        <v>12696.755999999999</v>
      </c>
      <c r="F964" s="270">
        <v>15698.026</v>
      </c>
      <c r="G964" s="244"/>
    </row>
    <row r="965" spans="1:7" s="62" customFormat="1" ht="13.5" customHeight="1" x14ac:dyDescent="0.2">
      <c r="A965" s="482">
        <v>2014</v>
      </c>
      <c r="B965" s="483" t="s">
        <v>36</v>
      </c>
      <c r="C965" s="483" t="s">
        <v>93</v>
      </c>
      <c r="D965" s="484">
        <v>2781.1800000000003</v>
      </c>
      <c r="E965" s="484">
        <v>13319.986000000001</v>
      </c>
      <c r="F965" s="485">
        <v>16101.166000000001</v>
      </c>
      <c r="G965" s="244"/>
    </row>
    <row r="966" spans="1:7" s="62" customFormat="1" ht="13.5" customHeight="1" x14ac:dyDescent="0.2">
      <c r="A966" s="268">
        <v>2014</v>
      </c>
      <c r="B966" s="466" t="s">
        <v>37</v>
      </c>
      <c r="C966" s="466" t="s">
        <v>93</v>
      </c>
      <c r="D966" s="269">
        <v>2639.01</v>
      </c>
      <c r="E966" s="269">
        <v>12439.708999999999</v>
      </c>
      <c r="F966" s="270">
        <v>15078.718999999999</v>
      </c>
      <c r="G966" s="244"/>
    </row>
    <row r="967" spans="1:7" s="62" customFormat="1" ht="13.5" customHeight="1" x14ac:dyDescent="0.2">
      <c r="A967" s="482">
        <v>2014</v>
      </c>
      <c r="B967" s="483" t="s">
        <v>38</v>
      </c>
      <c r="C967" s="483" t="s">
        <v>93</v>
      </c>
      <c r="D967" s="484">
        <v>2336.37</v>
      </c>
      <c r="E967" s="484">
        <v>12894.951000000001</v>
      </c>
      <c r="F967" s="485">
        <v>15231.321</v>
      </c>
      <c r="G967" s="244"/>
    </row>
    <row r="968" spans="1:7" s="62" customFormat="1" ht="13.5" customHeight="1" x14ac:dyDescent="0.2">
      <c r="A968" s="268">
        <v>2014</v>
      </c>
      <c r="B968" s="466" t="s">
        <v>39</v>
      </c>
      <c r="C968" s="466" t="s">
        <v>93</v>
      </c>
      <c r="D968" s="269">
        <v>2402.4300000000003</v>
      </c>
      <c r="E968" s="269">
        <v>14739.871999999999</v>
      </c>
      <c r="F968" s="270">
        <v>17142.302</v>
      </c>
      <c r="G968" s="244"/>
    </row>
    <row r="969" spans="1:7" s="62" customFormat="1" ht="13.5" customHeight="1" x14ac:dyDescent="0.2">
      <c r="A969" s="482">
        <v>2014</v>
      </c>
      <c r="B969" s="483" t="s">
        <v>40</v>
      </c>
      <c r="C969" s="483" t="s">
        <v>93</v>
      </c>
      <c r="D969" s="484">
        <v>2155.4699999999998</v>
      </c>
      <c r="E969" s="484">
        <v>13224.668</v>
      </c>
      <c r="F969" s="485">
        <v>15380.137999999999</v>
      </c>
      <c r="G969" s="244"/>
    </row>
    <row r="970" spans="1:7" s="62" customFormat="1" ht="13.5" customHeight="1" x14ac:dyDescent="0.2">
      <c r="A970" s="268">
        <v>2014</v>
      </c>
      <c r="B970" s="466" t="s">
        <v>41</v>
      </c>
      <c r="C970" s="466" t="s">
        <v>93</v>
      </c>
      <c r="D970" s="269">
        <v>2541.54</v>
      </c>
      <c r="E970" s="269">
        <v>14210.128000000001</v>
      </c>
      <c r="F970" s="270">
        <v>16751.667999999998</v>
      </c>
      <c r="G970" s="244"/>
    </row>
    <row r="971" spans="1:7" s="62" customFormat="1" ht="13.5" customHeight="1" x14ac:dyDescent="0.2">
      <c r="A971" s="482">
        <v>2014</v>
      </c>
      <c r="B971" s="483" t="s">
        <v>42</v>
      </c>
      <c r="C971" s="483" t="s">
        <v>93</v>
      </c>
      <c r="D971" s="484">
        <v>2201.33</v>
      </c>
      <c r="E971" s="484">
        <v>13200.321</v>
      </c>
      <c r="F971" s="485">
        <v>15401.651</v>
      </c>
      <c r="G971" s="244"/>
    </row>
    <row r="972" spans="1:7" s="62" customFormat="1" ht="13.5" customHeight="1" x14ac:dyDescent="0.2">
      <c r="A972" s="268">
        <v>2015</v>
      </c>
      <c r="B972" s="466" t="s">
        <v>43</v>
      </c>
      <c r="C972" s="466" t="s">
        <v>93</v>
      </c>
      <c r="D972" s="269">
        <v>1667.6999999999998</v>
      </c>
      <c r="E972" s="269">
        <v>12646.668000000001</v>
      </c>
      <c r="F972" s="270">
        <v>14314.368000000002</v>
      </c>
      <c r="G972" s="244"/>
    </row>
    <row r="973" spans="1:7" s="62" customFormat="1" ht="13.5" customHeight="1" x14ac:dyDescent="0.2">
      <c r="A973" s="482">
        <v>2015</v>
      </c>
      <c r="B973" s="483" t="s">
        <v>44</v>
      </c>
      <c r="C973" s="483" t="s">
        <v>93</v>
      </c>
      <c r="D973" s="484">
        <v>3129.09</v>
      </c>
      <c r="E973" s="484">
        <v>13592.722000000002</v>
      </c>
      <c r="F973" s="485">
        <v>16721.812000000002</v>
      </c>
      <c r="G973" s="244"/>
    </row>
    <row r="974" spans="1:7" s="62" customFormat="1" ht="13.5" customHeight="1" x14ac:dyDescent="0.2">
      <c r="A974" s="268">
        <v>2015</v>
      </c>
      <c r="B974" s="466" t="s">
        <v>45</v>
      </c>
      <c r="C974" s="466" t="s">
        <v>93</v>
      </c>
      <c r="D974" s="269">
        <v>2367.0299999999997</v>
      </c>
      <c r="E974" s="269">
        <v>13643.962</v>
      </c>
      <c r="F974" s="270">
        <v>16010.992000000002</v>
      </c>
      <c r="G974" s="244"/>
    </row>
    <row r="975" spans="1:7" s="62" customFormat="1" ht="13.5" customHeight="1" x14ac:dyDescent="0.2">
      <c r="A975" s="482">
        <v>2015</v>
      </c>
      <c r="B975" s="483" t="s">
        <v>33</v>
      </c>
      <c r="C975" s="483" t="s">
        <v>93</v>
      </c>
      <c r="D975" s="484">
        <v>2806.8900000000003</v>
      </c>
      <c r="E975" s="484">
        <v>12264.928</v>
      </c>
      <c r="F975" s="485">
        <v>15071.817999999999</v>
      </c>
      <c r="G975" s="244"/>
    </row>
    <row r="976" spans="1:7" s="62" customFormat="1" ht="13.5" customHeight="1" x14ac:dyDescent="0.2">
      <c r="A976" s="268">
        <v>2015</v>
      </c>
      <c r="B976" s="466" t="s">
        <v>35</v>
      </c>
      <c r="C976" s="466" t="s">
        <v>93</v>
      </c>
      <c r="D976" s="269">
        <v>3342.3</v>
      </c>
      <c r="E976" s="269">
        <v>13699.84</v>
      </c>
      <c r="F976" s="270">
        <v>17042.140000000003</v>
      </c>
      <c r="G976" s="244"/>
    </row>
    <row r="977" spans="1:7" s="62" customFormat="1" ht="13.5" customHeight="1" x14ac:dyDescent="0.2">
      <c r="A977" s="482">
        <v>2015</v>
      </c>
      <c r="B977" s="483" t="s">
        <v>36</v>
      </c>
      <c r="C977" s="483" t="s">
        <v>93</v>
      </c>
      <c r="D977" s="484">
        <v>2669.79</v>
      </c>
      <c r="E977" s="484">
        <v>9992.2250000000004</v>
      </c>
      <c r="F977" s="485">
        <v>12662.014999999999</v>
      </c>
      <c r="G977" s="244"/>
    </row>
    <row r="978" spans="1:7" s="62" customFormat="1" ht="13.5" customHeight="1" x14ac:dyDescent="0.2">
      <c r="A978" s="268">
        <v>2015</v>
      </c>
      <c r="B978" s="466" t="s">
        <v>37</v>
      </c>
      <c r="C978" s="466" t="s">
        <v>93</v>
      </c>
      <c r="D978" s="269">
        <v>3874.74</v>
      </c>
      <c r="E978" s="269">
        <v>12073.779999999999</v>
      </c>
      <c r="F978" s="270">
        <v>15948.52</v>
      </c>
      <c r="G978" s="244"/>
    </row>
    <row r="979" spans="1:7" s="62" customFormat="1" ht="13.5" customHeight="1" x14ac:dyDescent="0.2">
      <c r="A979" s="482">
        <v>2015</v>
      </c>
      <c r="B979" s="483" t="s">
        <v>38</v>
      </c>
      <c r="C979" s="483" t="s">
        <v>93</v>
      </c>
      <c r="D979" s="484">
        <v>3227.44</v>
      </c>
      <c r="E979" s="484">
        <v>11491.241999999998</v>
      </c>
      <c r="F979" s="485">
        <v>14718.682000000001</v>
      </c>
      <c r="G979" s="244"/>
    </row>
    <row r="980" spans="1:7" s="62" customFormat="1" ht="13.5" customHeight="1" x14ac:dyDescent="0.2">
      <c r="A980" s="268">
        <v>2015</v>
      </c>
      <c r="B980" s="466" t="s">
        <v>39</v>
      </c>
      <c r="C980" s="466" t="s">
        <v>93</v>
      </c>
      <c r="D980" s="269">
        <v>3429.29</v>
      </c>
      <c r="E980" s="269">
        <v>14138.831999999999</v>
      </c>
      <c r="F980" s="270">
        <v>17568.121999999999</v>
      </c>
      <c r="G980" s="244"/>
    </row>
    <row r="981" spans="1:7" s="62" customFormat="1" ht="13.5" customHeight="1" x14ac:dyDescent="0.2">
      <c r="A981" s="482">
        <v>2015</v>
      </c>
      <c r="B981" s="483" t="s">
        <v>40</v>
      </c>
      <c r="C981" s="483" t="s">
        <v>93</v>
      </c>
      <c r="D981" s="484">
        <v>3173.4100000000008</v>
      </c>
      <c r="E981" s="484">
        <v>12531.998</v>
      </c>
      <c r="F981" s="485">
        <v>15705.407999999999</v>
      </c>
      <c r="G981" s="244"/>
    </row>
    <row r="982" spans="1:7" s="62" customFormat="1" ht="13.5" customHeight="1" x14ac:dyDescent="0.2">
      <c r="A982" s="268">
        <v>2015</v>
      </c>
      <c r="B982" s="466" t="s">
        <v>41</v>
      </c>
      <c r="C982" s="466" t="s">
        <v>93</v>
      </c>
      <c r="D982" s="269">
        <v>2963.34</v>
      </c>
      <c r="E982" s="269">
        <v>11472.331</v>
      </c>
      <c r="F982" s="270">
        <v>14435.671</v>
      </c>
      <c r="G982" s="244"/>
    </row>
    <row r="983" spans="1:7" s="62" customFormat="1" ht="13.5" customHeight="1" x14ac:dyDescent="0.2">
      <c r="A983" s="482">
        <v>2015</v>
      </c>
      <c r="B983" s="483" t="s">
        <v>42</v>
      </c>
      <c r="C983" s="483" t="s">
        <v>93</v>
      </c>
      <c r="D983" s="484">
        <v>3573.18</v>
      </c>
      <c r="E983" s="484">
        <v>16256.896000000001</v>
      </c>
      <c r="F983" s="485">
        <v>19830.076000000001</v>
      </c>
      <c r="G983" s="244"/>
    </row>
    <row r="984" spans="1:7" s="62" customFormat="1" ht="13.5" customHeight="1" x14ac:dyDescent="0.2">
      <c r="A984" s="268">
        <v>2016</v>
      </c>
      <c r="B984" s="466" t="s">
        <v>43</v>
      </c>
      <c r="C984" s="466" t="s">
        <v>93</v>
      </c>
      <c r="D984" s="269">
        <v>2951.23</v>
      </c>
      <c r="E984" s="269">
        <v>14381.240000000002</v>
      </c>
      <c r="F984" s="270">
        <v>17332.47</v>
      </c>
      <c r="G984" s="244"/>
    </row>
    <row r="985" spans="1:7" s="62" customFormat="1" ht="13.5" customHeight="1" x14ac:dyDescent="0.2">
      <c r="A985" s="482">
        <v>2016</v>
      </c>
      <c r="B985" s="483" t="s">
        <v>44</v>
      </c>
      <c r="C985" s="483" t="s">
        <v>93</v>
      </c>
      <c r="D985" s="484">
        <v>4351.6399999999994</v>
      </c>
      <c r="E985" s="484">
        <v>11540.114000000001</v>
      </c>
      <c r="F985" s="485">
        <v>15891.754000000001</v>
      </c>
      <c r="G985" s="244"/>
    </row>
    <row r="986" spans="1:7" s="62" customFormat="1" ht="13.5" customHeight="1" x14ac:dyDescent="0.2">
      <c r="A986" s="268">
        <v>2016</v>
      </c>
      <c r="B986" s="466" t="s">
        <v>45</v>
      </c>
      <c r="C986" s="466" t="s">
        <v>93</v>
      </c>
      <c r="D986" s="269">
        <v>2918.9700000000003</v>
      </c>
      <c r="E986" s="269">
        <v>12239.348</v>
      </c>
      <c r="F986" s="270">
        <v>15158.318000000001</v>
      </c>
      <c r="G986" s="244"/>
    </row>
    <row r="987" spans="1:7" s="62" customFormat="1" ht="13.5" customHeight="1" x14ac:dyDescent="0.2">
      <c r="A987" s="482">
        <v>2016</v>
      </c>
      <c r="B987" s="483" t="s">
        <v>33</v>
      </c>
      <c r="C987" s="483" t="s">
        <v>93</v>
      </c>
      <c r="D987" s="484">
        <v>3286.7700000000004</v>
      </c>
      <c r="E987" s="484">
        <v>10595.8</v>
      </c>
      <c r="F987" s="485">
        <v>13882.57</v>
      </c>
      <c r="G987" s="244"/>
    </row>
    <row r="988" spans="1:7" s="62" customFormat="1" ht="13.5" customHeight="1" x14ac:dyDescent="0.2">
      <c r="A988" s="268">
        <v>2016</v>
      </c>
      <c r="B988" s="466" t="s">
        <v>35</v>
      </c>
      <c r="C988" s="466" t="s">
        <v>93</v>
      </c>
      <c r="D988" s="269">
        <v>2467.48</v>
      </c>
      <c r="E988" s="269">
        <v>11800.996000000001</v>
      </c>
      <c r="F988" s="270">
        <v>14268.476000000001</v>
      </c>
      <c r="G988" s="244"/>
    </row>
    <row r="989" spans="1:7" s="62" customFormat="1" ht="13.5" customHeight="1" x14ac:dyDescent="0.2">
      <c r="A989" s="482">
        <v>2016</v>
      </c>
      <c r="B989" s="483" t="s">
        <v>36</v>
      </c>
      <c r="C989" s="483" t="s">
        <v>93</v>
      </c>
      <c r="D989" s="484">
        <v>2613.29</v>
      </c>
      <c r="E989" s="484">
        <v>7073.7240000000002</v>
      </c>
      <c r="F989" s="485">
        <v>9687.014000000001</v>
      </c>
      <c r="G989" s="244"/>
    </row>
    <row r="990" spans="1:7" s="62" customFormat="1" ht="13.5" customHeight="1" x14ac:dyDescent="0.2">
      <c r="A990" s="268">
        <v>2016</v>
      </c>
      <c r="B990" s="466" t="s">
        <v>37</v>
      </c>
      <c r="C990" s="466" t="s">
        <v>93</v>
      </c>
      <c r="D990" s="269">
        <v>1478.35</v>
      </c>
      <c r="E990" s="269">
        <v>6656.6819999999998</v>
      </c>
      <c r="F990" s="270">
        <v>8135.0319999999992</v>
      </c>
      <c r="G990" s="244"/>
    </row>
    <row r="991" spans="1:7" s="62" customFormat="1" ht="13.5" customHeight="1" x14ac:dyDescent="0.2">
      <c r="A991" s="482">
        <v>2016</v>
      </c>
      <c r="B991" s="483" t="s">
        <v>38</v>
      </c>
      <c r="C991" s="483" t="s">
        <v>93</v>
      </c>
      <c r="D991" s="484">
        <v>2612.21</v>
      </c>
      <c r="E991" s="484">
        <v>9307.0259999999998</v>
      </c>
      <c r="F991" s="485">
        <v>11919.236000000001</v>
      </c>
      <c r="G991" s="244"/>
    </row>
    <row r="992" spans="1:7" s="62" customFormat="1" ht="13.5" customHeight="1" x14ac:dyDescent="0.2">
      <c r="A992" s="268">
        <v>2016</v>
      </c>
      <c r="B992" s="466" t="s">
        <v>39</v>
      </c>
      <c r="C992" s="466" t="s">
        <v>93</v>
      </c>
      <c r="D992" s="269">
        <v>1651.3899999999999</v>
      </c>
      <c r="E992" s="269">
        <v>9694.7979999999989</v>
      </c>
      <c r="F992" s="270">
        <v>11346.188000000002</v>
      </c>
      <c r="G992" s="244"/>
    </row>
    <row r="993" spans="1:7" s="62" customFormat="1" ht="13.5" customHeight="1" x14ac:dyDescent="0.2">
      <c r="A993" s="482">
        <v>2016</v>
      </c>
      <c r="B993" s="483" t="s">
        <v>40</v>
      </c>
      <c r="C993" s="483" t="s">
        <v>93</v>
      </c>
      <c r="D993" s="484">
        <v>2556.0500000000002</v>
      </c>
      <c r="E993" s="484">
        <v>8124.4049999999997</v>
      </c>
      <c r="F993" s="485">
        <v>10680.455</v>
      </c>
      <c r="G993" s="244"/>
    </row>
    <row r="994" spans="1:7" s="62" customFormat="1" ht="13.5" customHeight="1" x14ac:dyDescent="0.2">
      <c r="A994" s="268">
        <v>2016</v>
      </c>
      <c r="B994" s="466" t="s">
        <v>41</v>
      </c>
      <c r="C994" s="466" t="s">
        <v>93</v>
      </c>
      <c r="D994" s="269">
        <v>2292.02</v>
      </c>
      <c r="E994" s="269">
        <v>8676.9840000000004</v>
      </c>
      <c r="F994" s="270">
        <v>10969.003999999999</v>
      </c>
      <c r="G994" s="244"/>
    </row>
    <row r="995" spans="1:7" s="62" customFormat="1" ht="13.5" customHeight="1" x14ac:dyDescent="0.2">
      <c r="A995" s="482">
        <v>2016</v>
      </c>
      <c r="B995" s="483" t="s">
        <v>42</v>
      </c>
      <c r="C995" s="483" t="s">
        <v>93</v>
      </c>
      <c r="D995" s="484">
        <v>2901.4700000000003</v>
      </c>
      <c r="E995" s="484">
        <v>9574.5220000000008</v>
      </c>
      <c r="F995" s="485">
        <v>12475.992000000002</v>
      </c>
      <c r="G995" s="244"/>
    </row>
    <row r="996" spans="1:7" s="62" customFormat="1" ht="13.5" customHeight="1" x14ac:dyDescent="0.2">
      <c r="A996" s="268">
        <v>2017</v>
      </c>
      <c r="B996" s="466" t="s">
        <v>43</v>
      </c>
      <c r="C996" s="466" t="s">
        <v>93</v>
      </c>
      <c r="D996" s="269">
        <v>1965.8</v>
      </c>
      <c r="E996" s="269">
        <v>7248.0310000000009</v>
      </c>
      <c r="F996" s="270">
        <v>9213.8309999999983</v>
      </c>
      <c r="G996" s="244"/>
    </row>
    <row r="997" spans="1:7" s="62" customFormat="1" ht="13.5" customHeight="1" x14ac:dyDescent="0.2">
      <c r="A997" s="482">
        <v>2017</v>
      </c>
      <c r="B997" s="483" t="s">
        <v>44</v>
      </c>
      <c r="C997" s="483" t="s">
        <v>93</v>
      </c>
      <c r="D997" s="484">
        <v>2011.8600000000001</v>
      </c>
      <c r="E997" s="484">
        <v>9922.0949999999993</v>
      </c>
      <c r="F997" s="485">
        <v>11933.954999999998</v>
      </c>
      <c r="G997" s="244"/>
    </row>
    <row r="998" spans="1:7" s="62" customFormat="1" ht="13.5" customHeight="1" x14ac:dyDescent="0.2">
      <c r="A998" s="268">
        <v>2017</v>
      </c>
      <c r="B998" s="466" t="s">
        <v>45</v>
      </c>
      <c r="C998" s="466" t="s">
        <v>93</v>
      </c>
      <c r="D998" s="269">
        <v>2447.65</v>
      </c>
      <c r="E998" s="269">
        <v>8530.2950000000001</v>
      </c>
      <c r="F998" s="270">
        <v>10977.945000000002</v>
      </c>
      <c r="G998" s="244"/>
    </row>
    <row r="999" spans="1:7" s="62" customFormat="1" ht="13.5" customHeight="1" x14ac:dyDescent="0.2">
      <c r="A999" s="482">
        <v>2017</v>
      </c>
      <c r="B999" s="483" t="s">
        <v>33</v>
      </c>
      <c r="C999" s="483" t="s">
        <v>93</v>
      </c>
      <c r="D999" s="484">
        <v>2050.7800000000002</v>
      </c>
      <c r="E999" s="484">
        <v>7118.9229999999998</v>
      </c>
      <c r="F999" s="485">
        <v>9169.7030000000013</v>
      </c>
      <c r="G999" s="244"/>
    </row>
    <row r="1000" spans="1:7" s="62" customFormat="1" ht="13.5" customHeight="1" x14ac:dyDescent="0.2">
      <c r="A1000" s="268">
        <v>2017</v>
      </c>
      <c r="B1000" s="466" t="s">
        <v>35</v>
      </c>
      <c r="C1000" s="466" t="s">
        <v>93</v>
      </c>
      <c r="D1000" s="269">
        <v>2246.4499999999998</v>
      </c>
      <c r="E1000" s="269">
        <v>7302.9589999999998</v>
      </c>
      <c r="F1000" s="270">
        <v>9549.4089999999997</v>
      </c>
      <c r="G1000" s="244"/>
    </row>
    <row r="1001" spans="1:7" s="62" customFormat="1" ht="13.5" customHeight="1" x14ac:dyDescent="0.2">
      <c r="A1001" s="482">
        <v>2017</v>
      </c>
      <c r="B1001" s="483" t="s">
        <v>36</v>
      </c>
      <c r="C1001" s="483" t="s">
        <v>93</v>
      </c>
      <c r="D1001" s="484">
        <v>2343.6699999999996</v>
      </c>
      <c r="E1001" s="484">
        <v>5961.7250000000004</v>
      </c>
      <c r="F1001" s="485">
        <v>8305.3950000000004</v>
      </c>
      <c r="G1001" s="244"/>
    </row>
    <row r="1002" spans="1:7" s="62" customFormat="1" ht="13.5" customHeight="1" x14ac:dyDescent="0.2">
      <c r="A1002" s="268">
        <v>2017</v>
      </c>
      <c r="B1002" s="466" t="s">
        <v>37</v>
      </c>
      <c r="C1002" s="466" t="s">
        <v>93</v>
      </c>
      <c r="D1002" s="269">
        <v>2008.97</v>
      </c>
      <c r="E1002" s="269">
        <v>5655.67</v>
      </c>
      <c r="F1002" s="270">
        <v>7664.64</v>
      </c>
      <c r="G1002" s="244"/>
    </row>
    <row r="1003" spans="1:7" s="62" customFormat="1" ht="13.5" customHeight="1" x14ac:dyDescent="0.2">
      <c r="A1003" s="482">
        <v>2017</v>
      </c>
      <c r="B1003" s="483" t="s">
        <v>38</v>
      </c>
      <c r="C1003" s="483" t="s">
        <v>93</v>
      </c>
      <c r="D1003" s="484">
        <v>2346.09</v>
      </c>
      <c r="E1003" s="484">
        <v>5212.6080000000002</v>
      </c>
      <c r="F1003" s="485">
        <v>7558.6980000000003</v>
      </c>
      <c r="G1003" s="244"/>
    </row>
    <row r="1004" spans="1:7" s="62" customFormat="1" ht="13.5" customHeight="1" x14ac:dyDescent="0.2">
      <c r="A1004" s="268">
        <v>2017</v>
      </c>
      <c r="B1004" s="466" t="s">
        <v>39</v>
      </c>
      <c r="C1004" s="466" t="s">
        <v>93</v>
      </c>
      <c r="D1004" s="269">
        <v>1881.6799999999998</v>
      </c>
      <c r="E1004" s="269">
        <v>5964.4629999999997</v>
      </c>
      <c r="F1004" s="270">
        <v>7846.143</v>
      </c>
      <c r="G1004" s="244"/>
    </row>
    <row r="1005" spans="1:7" s="62" customFormat="1" ht="13.5" customHeight="1" x14ac:dyDescent="0.2">
      <c r="A1005" s="482">
        <v>2017</v>
      </c>
      <c r="B1005" s="483" t="s">
        <v>40</v>
      </c>
      <c r="C1005" s="483" t="s">
        <v>93</v>
      </c>
      <c r="D1005" s="484">
        <v>1991.22</v>
      </c>
      <c r="E1005" s="484">
        <v>5521.9380000000001</v>
      </c>
      <c r="F1005" s="485">
        <v>7513.1579999999994</v>
      </c>
      <c r="G1005" s="244"/>
    </row>
    <row r="1006" spans="1:7" s="62" customFormat="1" ht="13.5" customHeight="1" x14ac:dyDescent="0.2">
      <c r="A1006" s="268">
        <v>2017</v>
      </c>
      <c r="B1006" s="466" t="s">
        <v>41</v>
      </c>
      <c r="C1006" s="466" t="s">
        <v>93</v>
      </c>
      <c r="D1006" s="269">
        <v>1706.02</v>
      </c>
      <c r="E1006" s="269">
        <v>7410.8809999999994</v>
      </c>
      <c r="F1006" s="270">
        <v>9116.9009999999998</v>
      </c>
      <c r="G1006" s="244"/>
    </row>
    <row r="1007" spans="1:7" s="62" customFormat="1" ht="13.5" customHeight="1" x14ac:dyDescent="0.2">
      <c r="A1007" s="482">
        <v>2017</v>
      </c>
      <c r="B1007" s="483" t="s">
        <v>42</v>
      </c>
      <c r="C1007" s="483" t="s">
        <v>93</v>
      </c>
      <c r="D1007" s="484">
        <v>1304.3399999999999</v>
      </c>
      <c r="E1007" s="484">
        <v>6858.6034999999993</v>
      </c>
      <c r="F1007" s="485">
        <v>8162.9435000000003</v>
      </c>
      <c r="G1007" s="244"/>
    </row>
    <row r="1008" spans="1:7" s="62" customFormat="1" ht="13.5" customHeight="1" x14ac:dyDescent="0.2">
      <c r="A1008" s="268">
        <v>2018</v>
      </c>
      <c r="B1008" s="466" t="s">
        <v>43</v>
      </c>
      <c r="C1008" s="466" t="s">
        <v>93</v>
      </c>
      <c r="D1008" s="269">
        <v>1017.67</v>
      </c>
      <c r="E1008" s="269">
        <v>6963.1675000000005</v>
      </c>
      <c r="F1008" s="270">
        <v>7980.8374999999996</v>
      </c>
      <c r="G1008" s="244"/>
    </row>
    <row r="1009" spans="1:7" s="62" customFormat="1" ht="13.5" customHeight="1" x14ac:dyDescent="0.2">
      <c r="A1009" s="482">
        <v>2018</v>
      </c>
      <c r="B1009" s="483" t="s">
        <v>44</v>
      </c>
      <c r="C1009" s="483" t="s">
        <v>93</v>
      </c>
      <c r="D1009" s="484">
        <v>1629.43</v>
      </c>
      <c r="E1009" s="484">
        <v>7706.5919999999987</v>
      </c>
      <c r="F1009" s="485">
        <v>9336.021999999999</v>
      </c>
      <c r="G1009" s="244"/>
    </row>
    <row r="1010" spans="1:7" s="62" customFormat="1" ht="13.5" customHeight="1" x14ac:dyDescent="0.2">
      <c r="A1010" s="268">
        <v>2018</v>
      </c>
      <c r="B1010" s="466" t="s">
        <v>45</v>
      </c>
      <c r="C1010" s="466" t="s">
        <v>93</v>
      </c>
      <c r="D1010" s="269">
        <v>1131.1300000000001</v>
      </c>
      <c r="E1010" s="269">
        <v>6410.2659999999996</v>
      </c>
      <c r="F1010" s="270">
        <v>7541.3959999999997</v>
      </c>
      <c r="G1010" s="244"/>
    </row>
    <row r="1011" spans="1:7" s="62" customFormat="1" ht="13.5" customHeight="1" x14ac:dyDescent="0.2">
      <c r="A1011" s="482">
        <v>2018</v>
      </c>
      <c r="B1011" s="483" t="s">
        <v>33</v>
      </c>
      <c r="C1011" s="483" t="s">
        <v>93</v>
      </c>
      <c r="D1011" s="484">
        <v>1006.93</v>
      </c>
      <c r="E1011" s="484">
        <v>7851.0954999999994</v>
      </c>
      <c r="F1011" s="485">
        <v>8858.0254999999997</v>
      </c>
      <c r="G1011" s="244"/>
    </row>
    <row r="1012" spans="1:7" s="62" customFormat="1" ht="13.5" customHeight="1" x14ac:dyDescent="0.2">
      <c r="A1012" s="268">
        <v>2018</v>
      </c>
      <c r="B1012" s="466" t="s">
        <v>35</v>
      </c>
      <c r="C1012" s="466" t="s">
        <v>93</v>
      </c>
      <c r="D1012" s="269">
        <v>1235.6100000000001</v>
      </c>
      <c r="E1012" s="269">
        <v>6239.1705000000002</v>
      </c>
      <c r="F1012" s="270">
        <v>7474.7804999999989</v>
      </c>
      <c r="G1012" s="244"/>
    </row>
    <row r="1013" spans="1:7" s="62" customFormat="1" ht="13.5" customHeight="1" x14ac:dyDescent="0.2">
      <c r="A1013" s="482">
        <v>2018</v>
      </c>
      <c r="B1013" s="483" t="s">
        <v>36</v>
      </c>
      <c r="C1013" s="483" t="s">
        <v>93</v>
      </c>
      <c r="D1013" s="484">
        <v>700.36</v>
      </c>
      <c r="E1013" s="484">
        <v>6942.5345000000007</v>
      </c>
      <c r="F1013" s="485">
        <v>7642.8945000000012</v>
      </c>
      <c r="G1013" s="244"/>
    </row>
    <row r="1014" spans="1:7" s="62" customFormat="1" ht="13.5" customHeight="1" x14ac:dyDescent="0.2">
      <c r="A1014" s="268">
        <v>2018</v>
      </c>
      <c r="B1014" s="466" t="s">
        <v>37</v>
      </c>
      <c r="C1014" s="466" t="s">
        <v>93</v>
      </c>
      <c r="D1014" s="269">
        <v>203.51</v>
      </c>
      <c r="E1014" s="269">
        <v>5492.8850000000002</v>
      </c>
      <c r="F1014" s="270">
        <v>5696.3950000000004</v>
      </c>
      <c r="G1014" s="244"/>
    </row>
    <row r="1015" spans="1:7" s="62" customFormat="1" ht="13.5" customHeight="1" x14ac:dyDescent="0.2">
      <c r="A1015" s="482">
        <v>2018</v>
      </c>
      <c r="B1015" s="483" t="s">
        <v>38</v>
      </c>
      <c r="C1015" s="483" t="s">
        <v>93</v>
      </c>
      <c r="D1015" s="484">
        <v>375.55000000000007</v>
      </c>
      <c r="E1015" s="484">
        <v>6414.4449999999997</v>
      </c>
      <c r="F1015" s="485">
        <v>6789.9949999999999</v>
      </c>
      <c r="G1015" s="244"/>
    </row>
    <row r="1016" spans="1:7" s="62" customFormat="1" ht="13.5" customHeight="1" x14ac:dyDescent="0.2">
      <c r="A1016" s="268">
        <v>2018</v>
      </c>
      <c r="B1016" s="466" t="s">
        <v>39</v>
      </c>
      <c r="C1016" s="466" t="s">
        <v>93</v>
      </c>
      <c r="D1016" s="269">
        <v>676.19999999999993</v>
      </c>
      <c r="E1016" s="269">
        <v>7091.5145000000002</v>
      </c>
      <c r="F1016" s="270">
        <v>7767.7145</v>
      </c>
      <c r="G1016" s="244"/>
    </row>
    <row r="1017" spans="1:7" s="62" customFormat="1" ht="13.5" customHeight="1" x14ac:dyDescent="0.2">
      <c r="A1017" s="482">
        <v>2018</v>
      </c>
      <c r="B1017" s="483" t="s">
        <v>40</v>
      </c>
      <c r="C1017" s="483" t="s">
        <v>93</v>
      </c>
      <c r="D1017" s="484">
        <v>846.21</v>
      </c>
      <c r="E1017" s="484">
        <v>5866.4769999999999</v>
      </c>
      <c r="F1017" s="485">
        <v>6712.6869999999999</v>
      </c>
      <c r="G1017" s="244"/>
    </row>
    <row r="1018" spans="1:7" s="62" customFormat="1" ht="13.5" customHeight="1" x14ac:dyDescent="0.2">
      <c r="A1018" s="268">
        <v>2018</v>
      </c>
      <c r="B1018" s="466" t="s">
        <v>41</v>
      </c>
      <c r="C1018" s="466" t="s">
        <v>93</v>
      </c>
      <c r="D1018" s="269">
        <v>1079.67</v>
      </c>
      <c r="E1018" s="269">
        <v>8449.6575000000012</v>
      </c>
      <c r="F1018" s="270">
        <v>9529.3274999999994</v>
      </c>
      <c r="G1018" s="244"/>
    </row>
    <row r="1019" spans="1:7" s="62" customFormat="1" ht="13.5" customHeight="1" x14ac:dyDescent="0.2">
      <c r="A1019" s="482">
        <v>2018</v>
      </c>
      <c r="B1019" s="483" t="s">
        <v>42</v>
      </c>
      <c r="C1019" s="483" t="s">
        <v>93</v>
      </c>
      <c r="D1019" s="484">
        <v>1289.1399999999999</v>
      </c>
      <c r="E1019" s="484">
        <v>7976.4650000000001</v>
      </c>
      <c r="F1019" s="485">
        <v>9265.6049999999996</v>
      </c>
      <c r="G1019" s="244"/>
    </row>
    <row r="1020" spans="1:7" s="62" customFormat="1" ht="13.5" customHeight="1" x14ac:dyDescent="0.2">
      <c r="A1020" s="268">
        <v>2019</v>
      </c>
      <c r="B1020" s="466" t="s">
        <v>43</v>
      </c>
      <c r="C1020" s="466" t="s">
        <v>93</v>
      </c>
      <c r="D1020" s="269">
        <v>1105.5500000000002</v>
      </c>
      <c r="E1020" s="269">
        <v>7667.7150000000001</v>
      </c>
      <c r="F1020" s="270">
        <v>8773.2649999999994</v>
      </c>
      <c r="G1020" s="244"/>
    </row>
    <row r="1021" spans="1:7" s="62" customFormat="1" ht="13.5" customHeight="1" x14ac:dyDescent="0.2">
      <c r="A1021" s="482">
        <v>2019</v>
      </c>
      <c r="B1021" s="483" t="s">
        <v>44</v>
      </c>
      <c r="C1021" s="483" t="s">
        <v>93</v>
      </c>
      <c r="D1021" s="484">
        <v>1588.0400000000002</v>
      </c>
      <c r="E1021" s="484">
        <v>7986.8580000000002</v>
      </c>
      <c r="F1021" s="485">
        <v>9574.898000000001</v>
      </c>
      <c r="G1021" s="244"/>
    </row>
    <row r="1022" spans="1:7" s="62" customFormat="1" ht="13.5" customHeight="1" x14ac:dyDescent="0.2">
      <c r="A1022" s="268">
        <v>2019</v>
      </c>
      <c r="B1022" s="466" t="s">
        <v>45</v>
      </c>
      <c r="C1022" s="466" t="s">
        <v>93</v>
      </c>
      <c r="D1022" s="269">
        <v>1999.3500000000001</v>
      </c>
      <c r="E1022" s="269">
        <v>8450.5884999999998</v>
      </c>
      <c r="F1022" s="270">
        <v>10449.9385</v>
      </c>
      <c r="G1022" s="244"/>
    </row>
    <row r="1023" spans="1:7" s="62" customFormat="1" ht="13.5" customHeight="1" x14ac:dyDescent="0.2">
      <c r="A1023" s="482">
        <v>2019</v>
      </c>
      <c r="B1023" s="483" t="s">
        <v>33</v>
      </c>
      <c r="C1023" s="483" t="s">
        <v>93</v>
      </c>
      <c r="D1023" s="484">
        <v>1619.19</v>
      </c>
      <c r="E1023" s="484">
        <v>8791.9395000000004</v>
      </c>
      <c r="F1023" s="485">
        <v>10411.129499999999</v>
      </c>
      <c r="G1023" s="244"/>
    </row>
    <row r="1024" spans="1:7" s="62" customFormat="1" ht="13.5" customHeight="1" x14ac:dyDescent="0.2">
      <c r="A1024" s="268">
        <v>2019</v>
      </c>
      <c r="B1024" s="466" t="s">
        <v>35</v>
      </c>
      <c r="C1024" s="466" t="s">
        <v>93</v>
      </c>
      <c r="D1024" s="269">
        <v>2265.6799999999998</v>
      </c>
      <c r="E1024" s="269">
        <v>7206.0655000000006</v>
      </c>
      <c r="F1024" s="270">
        <v>9471.7454999999991</v>
      </c>
      <c r="G1024" s="244"/>
    </row>
    <row r="1025" spans="1:7" s="62" customFormat="1" ht="13.5" customHeight="1" x14ac:dyDescent="0.2">
      <c r="A1025" s="482">
        <v>2019</v>
      </c>
      <c r="B1025" s="483" t="s">
        <v>36</v>
      </c>
      <c r="C1025" s="483" t="s">
        <v>93</v>
      </c>
      <c r="D1025" s="484">
        <v>2288.4700000000003</v>
      </c>
      <c r="E1025" s="484">
        <v>6321.0589999999993</v>
      </c>
      <c r="F1025" s="485">
        <v>8609.5290000000005</v>
      </c>
      <c r="G1025" s="244"/>
    </row>
    <row r="1026" spans="1:7" s="62" customFormat="1" ht="13.5" customHeight="1" x14ac:dyDescent="0.2">
      <c r="A1026" s="268">
        <v>2019</v>
      </c>
      <c r="B1026" s="466" t="s">
        <v>37</v>
      </c>
      <c r="C1026" s="466" t="s">
        <v>93</v>
      </c>
      <c r="D1026" s="269">
        <v>2579.04</v>
      </c>
      <c r="E1026" s="269">
        <v>6946.3959999999997</v>
      </c>
      <c r="F1026" s="270">
        <v>9525.4359999999997</v>
      </c>
      <c r="G1026" s="244"/>
    </row>
    <row r="1027" spans="1:7" s="62" customFormat="1" ht="13.5" customHeight="1" x14ac:dyDescent="0.2">
      <c r="A1027" s="482">
        <v>2019</v>
      </c>
      <c r="B1027" s="483" t="s">
        <v>38</v>
      </c>
      <c r="C1027" s="483" t="s">
        <v>93</v>
      </c>
      <c r="D1027" s="484">
        <v>2804.8900000000003</v>
      </c>
      <c r="E1027" s="484">
        <v>7271.5844999999999</v>
      </c>
      <c r="F1027" s="485">
        <v>10076.4745</v>
      </c>
      <c r="G1027" s="244"/>
    </row>
    <row r="1028" spans="1:7" s="62" customFormat="1" ht="13.5" customHeight="1" x14ac:dyDescent="0.2">
      <c r="A1028" s="268">
        <v>2019</v>
      </c>
      <c r="B1028" s="466" t="s">
        <v>39</v>
      </c>
      <c r="C1028" s="466" t="s">
        <v>93</v>
      </c>
      <c r="D1028" s="269">
        <v>3751.5199999999995</v>
      </c>
      <c r="E1028" s="269">
        <v>8137.6580000000004</v>
      </c>
      <c r="F1028" s="270">
        <v>11889.178</v>
      </c>
      <c r="G1028" s="244"/>
    </row>
    <row r="1029" spans="1:7" s="62" customFormat="1" ht="13.5" customHeight="1" x14ac:dyDescent="0.2">
      <c r="A1029" s="482">
        <v>2019</v>
      </c>
      <c r="B1029" s="483" t="s">
        <v>40</v>
      </c>
      <c r="C1029" s="483" t="s">
        <v>93</v>
      </c>
      <c r="D1029" s="484">
        <v>3185.01</v>
      </c>
      <c r="E1029" s="484">
        <v>9414.0000000000018</v>
      </c>
      <c r="F1029" s="485">
        <v>12599.01</v>
      </c>
      <c r="G1029" s="244"/>
    </row>
    <row r="1030" spans="1:7" s="62" customFormat="1" ht="13.5" customHeight="1" x14ac:dyDescent="0.2">
      <c r="A1030" s="268">
        <v>2019</v>
      </c>
      <c r="B1030" s="466" t="s">
        <v>41</v>
      </c>
      <c r="C1030" s="466" t="s">
        <v>93</v>
      </c>
      <c r="D1030" s="269">
        <v>3406.9300000000003</v>
      </c>
      <c r="E1030" s="269">
        <v>9039.2714999999989</v>
      </c>
      <c r="F1030" s="270">
        <v>12446.201499999999</v>
      </c>
      <c r="G1030" s="244"/>
    </row>
    <row r="1031" spans="1:7" s="62" customFormat="1" ht="13.5" customHeight="1" x14ac:dyDescent="0.2">
      <c r="A1031" s="482">
        <v>2019</v>
      </c>
      <c r="B1031" s="483" t="s">
        <v>42</v>
      </c>
      <c r="C1031" s="483" t="s">
        <v>93</v>
      </c>
      <c r="D1031" s="484">
        <v>2990.1700000000005</v>
      </c>
      <c r="E1031" s="484">
        <v>10925.888500000001</v>
      </c>
      <c r="F1031" s="485">
        <v>13916.058499999999</v>
      </c>
      <c r="G1031" s="244"/>
    </row>
    <row r="1032" spans="1:7" s="62" customFormat="1" ht="13.5" customHeight="1" x14ac:dyDescent="0.2">
      <c r="A1032" s="268">
        <v>2020</v>
      </c>
      <c r="B1032" s="466" t="s">
        <v>43</v>
      </c>
      <c r="C1032" s="466" t="s">
        <v>93</v>
      </c>
      <c r="D1032" s="269">
        <v>2401.36</v>
      </c>
      <c r="E1032" s="269">
        <v>9522.9385000000002</v>
      </c>
      <c r="F1032" s="270">
        <v>11924.298500000001</v>
      </c>
      <c r="G1032" s="244"/>
    </row>
    <row r="1033" spans="1:7" s="62" customFormat="1" ht="13.5" customHeight="1" x14ac:dyDescent="0.2">
      <c r="A1033" s="482">
        <v>2020</v>
      </c>
      <c r="B1033" s="483" t="s">
        <v>44</v>
      </c>
      <c r="C1033" s="483" t="s">
        <v>93</v>
      </c>
      <c r="D1033" s="484">
        <v>1832.49</v>
      </c>
      <c r="E1033" s="484">
        <v>10470.557999999999</v>
      </c>
      <c r="F1033" s="485">
        <v>12303.048000000001</v>
      </c>
      <c r="G1033" s="244"/>
    </row>
    <row r="1034" spans="1:7" s="62" customFormat="1" ht="13.5" customHeight="1" x14ac:dyDescent="0.2">
      <c r="A1034" s="268">
        <v>2020</v>
      </c>
      <c r="B1034" s="466" t="s">
        <v>45</v>
      </c>
      <c r="C1034" s="466" t="s">
        <v>93</v>
      </c>
      <c r="D1034" s="269">
        <v>2313.2799999999997</v>
      </c>
      <c r="E1034" s="269">
        <v>9604.5604999999996</v>
      </c>
      <c r="F1034" s="270">
        <v>11917.840500000002</v>
      </c>
      <c r="G1034" s="244"/>
    </row>
    <row r="1035" spans="1:7" s="62" customFormat="1" ht="13.5" customHeight="1" x14ac:dyDescent="0.2">
      <c r="A1035" s="482">
        <v>2020</v>
      </c>
      <c r="B1035" s="483" t="s">
        <v>33</v>
      </c>
      <c r="C1035" s="483" t="s">
        <v>93</v>
      </c>
      <c r="D1035" s="484">
        <v>478.09000000000003</v>
      </c>
      <c r="E1035" s="484">
        <v>3450.8784999999998</v>
      </c>
      <c r="F1035" s="485">
        <v>3928.9684999999999</v>
      </c>
      <c r="G1035" s="244"/>
    </row>
    <row r="1036" spans="1:7" s="62" customFormat="1" ht="13.5" customHeight="1" x14ac:dyDescent="0.2">
      <c r="A1036" s="268">
        <v>2020</v>
      </c>
      <c r="B1036" s="466" t="s">
        <v>35</v>
      </c>
      <c r="C1036" s="466" t="s">
        <v>93</v>
      </c>
      <c r="D1036" s="269">
        <v>1577.4300016784664</v>
      </c>
      <c r="E1036" s="269">
        <v>9430.3069948501579</v>
      </c>
      <c r="F1036" s="270">
        <v>11007.736996528623</v>
      </c>
      <c r="G1036" s="244"/>
    </row>
    <row r="1037" spans="1:7" s="62" customFormat="1" ht="13.5" customHeight="1" x14ac:dyDescent="0.2">
      <c r="A1037" s="482">
        <v>2020</v>
      </c>
      <c r="B1037" s="483" t="s">
        <v>36</v>
      </c>
      <c r="C1037" s="483" t="s">
        <v>93</v>
      </c>
      <c r="D1037" s="484">
        <v>2044.6699798583991</v>
      </c>
      <c r="E1037" s="484">
        <v>8803.4560061035154</v>
      </c>
      <c r="F1037" s="485">
        <v>10848.125985961915</v>
      </c>
      <c r="G1037" s="244"/>
    </row>
    <row r="1038" spans="1:7" s="62" customFormat="1" ht="13.5" customHeight="1" x14ac:dyDescent="0.2">
      <c r="A1038" s="268">
        <v>2020</v>
      </c>
      <c r="B1038" s="466" t="s">
        <v>37</v>
      </c>
      <c r="C1038" s="466" t="s">
        <v>93</v>
      </c>
      <c r="D1038" s="269">
        <v>3568.3700134277333</v>
      </c>
      <c r="E1038" s="269">
        <v>10440.024007629396</v>
      </c>
      <c r="F1038" s="270">
        <v>14008.394021057129</v>
      </c>
      <c r="G1038" s="244"/>
    </row>
    <row r="1039" spans="1:7" s="62" customFormat="1" ht="13.5" customHeight="1" x14ac:dyDescent="0.2">
      <c r="A1039" s="482">
        <v>2020</v>
      </c>
      <c r="B1039" s="483" t="s">
        <v>38</v>
      </c>
      <c r="C1039" s="483" t="s">
        <v>93</v>
      </c>
      <c r="D1039" s="484">
        <v>2771.8299906921388</v>
      </c>
      <c r="E1039" s="484">
        <v>9071.5864683380132</v>
      </c>
      <c r="F1039" s="485">
        <v>11843.416459030153</v>
      </c>
      <c r="G1039" s="244"/>
    </row>
    <row r="1040" spans="1:7" s="62" customFormat="1" ht="13.5" customHeight="1" x14ac:dyDescent="0.2">
      <c r="A1040" s="268">
        <v>2020</v>
      </c>
      <c r="B1040" s="466" t="s">
        <v>39</v>
      </c>
      <c r="C1040" s="466" t="s">
        <v>93</v>
      </c>
      <c r="D1040" s="269">
        <v>3021.8200103759777</v>
      </c>
      <c r="E1040" s="269">
        <v>10532.728000000001</v>
      </c>
      <c r="F1040" s="270">
        <v>13554.548010375978</v>
      </c>
      <c r="G1040" s="244"/>
    </row>
    <row r="1041" spans="1:7" s="62" customFormat="1" ht="13.5" customHeight="1" x14ac:dyDescent="0.2">
      <c r="A1041" s="482">
        <v>2020</v>
      </c>
      <c r="B1041" s="483" t="s">
        <v>40</v>
      </c>
      <c r="C1041" s="483" t="s">
        <v>93</v>
      </c>
      <c r="D1041" s="484">
        <v>3068.0100354003907</v>
      </c>
      <c r="E1041" s="484">
        <v>9687.7639984741218</v>
      </c>
      <c r="F1041" s="485">
        <v>12755.774033874512</v>
      </c>
      <c r="G1041" s="244"/>
    </row>
    <row r="1042" spans="1:7" s="62" customFormat="1" ht="13.5" customHeight="1" x14ac:dyDescent="0.2">
      <c r="A1042" s="268">
        <v>2020</v>
      </c>
      <c r="B1042" s="466" t="s">
        <v>41</v>
      </c>
      <c r="C1042" s="466" t="s">
        <v>93</v>
      </c>
      <c r="D1042" s="269">
        <v>3047.0499667358399</v>
      </c>
      <c r="E1042" s="269">
        <v>12171.710498474122</v>
      </c>
      <c r="F1042" s="270">
        <v>15218.760465209962</v>
      </c>
      <c r="G1042" s="244"/>
    </row>
    <row r="1043" spans="1:7" s="62" customFormat="1" ht="13.5" customHeight="1" x14ac:dyDescent="0.2">
      <c r="A1043" s="482">
        <v>2020</v>
      </c>
      <c r="B1043" s="483" t="s">
        <v>42</v>
      </c>
      <c r="C1043" s="483" t="s">
        <v>93</v>
      </c>
      <c r="D1043" s="484">
        <v>3737.7300201416024</v>
      </c>
      <c r="E1043" s="484">
        <v>11955.665499832152</v>
      </c>
      <c r="F1043" s="485">
        <v>15693.395519973754</v>
      </c>
      <c r="G1043" s="244"/>
    </row>
    <row r="1044" spans="1:7" s="62" customFormat="1" ht="13.5" customHeight="1" x14ac:dyDescent="0.2">
      <c r="A1044" s="268">
        <v>2021</v>
      </c>
      <c r="B1044" s="466" t="s">
        <v>43</v>
      </c>
      <c r="C1044" s="466" t="s">
        <v>93</v>
      </c>
      <c r="D1044" s="269">
        <v>3461.2700241088887</v>
      </c>
      <c r="E1044" s="269">
        <v>10276.03252441406</v>
      </c>
      <c r="F1044" s="270">
        <v>13737.30254852295</v>
      </c>
      <c r="G1044" s="244"/>
    </row>
    <row r="1045" spans="1:7" s="62" customFormat="1" ht="13.5" customHeight="1" x14ac:dyDescent="0.2">
      <c r="A1045" s="482">
        <v>2021</v>
      </c>
      <c r="B1045" s="483" t="s">
        <v>44</v>
      </c>
      <c r="C1045" s="483" t="s">
        <v>93</v>
      </c>
      <c r="D1045" s="484">
        <v>3675.2399899999996</v>
      </c>
      <c r="E1045" s="484">
        <v>11230.019</v>
      </c>
      <c r="F1045" s="485">
        <v>14905.25899</v>
      </c>
      <c r="G1045" s="244"/>
    </row>
    <row r="1046" spans="1:7" s="62" customFormat="1" ht="13.5" customHeight="1" x14ac:dyDescent="0.2">
      <c r="A1046" s="268">
        <v>2021</v>
      </c>
      <c r="B1046" s="466" t="s">
        <v>45</v>
      </c>
      <c r="C1046" s="466" t="s">
        <v>93</v>
      </c>
      <c r="D1046" s="269">
        <v>4061.4200163269052</v>
      </c>
      <c r="E1046" s="269">
        <v>13575.869000762939</v>
      </c>
      <c r="F1046" s="270">
        <v>17637.289017089843</v>
      </c>
      <c r="G1046" s="244"/>
    </row>
    <row r="1047" spans="1:7" s="62" customFormat="1" ht="13.5" customHeight="1" x14ac:dyDescent="0.2">
      <c r="A1047" s="482">
        <v>2021</v>
      </c>
      <c r="B1047" s="483" t="s">
        <v>33</v>
      </c>
      <c r="C1047" s="483" t="s">
        <v>93</v>
      </c>
      <c r="D1047" s="484">
        <v>3828.2400418090833</v>
      </c>
      <c r="E1047" s="484">
        <v>10861.937999999998</v>
      </c>
      <c r="F1047" s="485">
        <v>14690.178041809082</v>
      </c>
      <c r="G1047" s="244"/>
    </row>
    <row r="1048" spans="1:7" s="62" customFormat="1" ht="13.5" customHeight="1" x14ac:dyDescent="0.2">
      <c r="A1048" s="268">
        <v>2021</v>
      </c>
      <c r="B1048" s="466" t="s">
        <v>35</v>
      </c>
      <c r="C1048" s="466" t="s">
        <v>93</v>
      </c>
      <c r="D1048" s="269">
        <v>2362.4609949645992</v>
      </c>
      <c r="E1048" s="269">
        <v>9278.6234999999997</v>
      </c>
      <c r="F1048" s="270">
        <v>11641.0844949646</v>
      </c>
      <c r="G1048" s="244"/>
    </row>
    <row r="1049" spans="1:7" s="62" customFormat="1" ht="13.5" customHeight="1" x14ac:dyDescent="0.2">
      <c r="A1049" s="482">
        <v>2021</v>
      </c>
      <c r="B1049" s="483" t="s">
        <v>36</v>
      </c>
      <c r="C1049" s="483" t="s">
        <v>93</v>
      </c>
      <c r="D1049" s="484">
        <v>3305.8999919891367</v>
      </c>
      <c r="E1049" s="484">
        <v>9744.1954967803958</v>
      </c>
      <c r="F1049" s="485">
        <v>13050.095488769532</v>
      </c>
      <c r="G1049" s="244"/>
    </row>
    <row r="1050" spans="1:7" s="62" customFormat="1" ht="13.5" customHeight="1" x14ac:dyDescent="0.2">
      <c r="A1050" s="268">
        <v>2021</v>
      </c>
      <c r="B1050" s="466" t="s">
        <v>37</v>
      </c>
      <c r="C1050" s="466" t="s">
        <v>93</v>
      </c>
      <c r="D1050" s="269">
        <v>3612.8299627685556</v>
      </c>
      <c r="E1050" s="269">
        <v>10203.806</v>
      </c>
      <c r="F1050" s="270">
        <v>13816.635962768554</v>
      </c>
      <c r="G1050" s="244"/>
    </row>
    <row r="1051" spans="1:7" s="62" customFormat="1" ht="13.5" customHeight="1" x14ac:dyDescent="0.2">
      <c r="A1051" s="482">
        <v>2021</v>
      </c>
      <c r="B1051" s="483" t="s">
        <v>38</v>
      </c>
      <c r="C1051" s="483" t="s">
        <v>93</v>
      </c>
      <c r="D1051" s="484">
        <v>3342.0400071716317</v>
      </c>
      <c r="E1051" s="484">
        <v>5539.3555006790166</v>
      </c>
      <c r="F1051" s="485">
        <v>8881.3955078506478</v>
      </c>
      <c r="G1051" s="244"/>
    </row>
    <row r="1052" spans="1:7" s="62" customFormat="1" ht="13.5" customHeight="1" x14ac:dyDescent="0.2">
      <c r="A1052" s="268">
        <v>2009</v>
      </c>
      <c r="B1052" s="466" t="s">
        <v>33</v>
      </c>
      <c r="C1052" s="466" t="s">
        <v>94</v>
      </c>
      <c r="D1052" s="269">
        <v>849.2</v>
      </c>
      <c r="E1052" s="269">
        <v>12269.272500000001</v>
      </c>
      <c r="F1052" s="270">
        <v>13118.472500000002</v>
      </c>
      <c r="G1052" s="244"/>
    </row>
    <row r="1053" spans="1:7" s="62" customFormat="1" ht="13.5" customHeight="1" x14ac:dyDescent="0.2">
      <c r="A1053" s="482">
        <v>2009</v>
      </c>
      <c r="B1053" s="483" t="s">
        <v>35</v>
      </c>
      <c r="C1053" s="483" t="s">
        <v>94</v>
      </c>
      <c r="D1053" s="484">
        <v>602.04999999999995</v>
      </c>
      <c r="E1053" s="484">
        <v>13663.44</v>
      </c>
      <c r="F1053" s="485">
        <v>14265.49</v>
      </c>
      <c r="G1053" s="244"/>
    </row>
    <row r="1054" spans="1:7" s="62" customFormat="1" ht="13.5" customHeight="1" x14ac:dyDescent="0.2">
      <c r="A1054" s="268">
        <v>2009</v>
      </c>
      <c r="B1054" s="466" t="s">
        <v>36</v>
      </c>
      <c r="C1054" s="466" t="s">
        <v>94</v>
      </c>
      <c r="D1054" s="269">
        <v>561.61</v>
      </c>
      <c r="E1054" s="269">
        <v>10614.689999999999</v>
      </c>
      <c r="F1054" s="270">
        <v>11176.3</v>
      </c>
      <c r="G1054" s="244"/>
    </row>
    <row r="1055" spans="1:7" s="62" customFormat="1" ht="13.5" customHeight="1" x14ac:dyDescent="0.2">
      <c r="A1055" s="482">
        <v>2009</v>
      </c>
      <c r="B1055" s="483" t="s">
        <v>37</v>
      </c>
      <c r="C1055" s="483" t="s">
        <v>94</v>
      </c>
      <c r="D1055" s="484">
        <v>366.09000000000003</v>
      </c>
      <c r="E1055" s="484">
        <v>14070.619999999999</v>
      </c>
      <c r="F1055" s="485">
        <v>14436.71</v>
      </c>
      <c r="G1055" s="244"/>
    </row>
    <row r="1056" spans="1:7" s="62" customFormat="1" ht="13.5" customHeight="1" x14ac:dyDescent="0.2">
      <c r="A1056" s="268">
        <v>2009</v>
      </c>
      <c r="B1056" s="466" t="s">
        <v>38</v>
      </c>
      <c r="C1056" s="466" t="s">
        <v>94</v>
      </c>
      <c r="D1056" s="269">
        <v>184.51999999999998</v>
      </c>
      <c r="E1056" s="269">
        <v>14801.640000000001</v>
      </c>
      <c r="F1056" s="270">
        <v>14986.160000000002</v>
      </c>
      <c r="G1056" s="244"/>
    </row>
    <row r="1057" spans="1:7" s="62" customFormat="1" ht="13.5" customHeight="1" x14ac:dyDescent="0.2">
      <c r="A1057" s="482">
        <v>2009</v>
      </c>
      <c r="B1057" s="483" t="s">
        <v>39</v>
      </c>
      <c r="C1057" s="483" t="s">
        <v>94</v>
      </c>
      <c r="D1057" s="484">
        <v>290.77999999999997</v>
      </c>
      <c r="E1057" s="484">
        <v>12826.875</v>
      </c>
      <c r="F1057" s="485">
        <v>13117.655000000001</v>
      </c>
      <c r="G1057" s="244"/>
    </row>
    <row r="1058" spans="1:7" s="62" customFormat="1" ht="13.5" customHeight="1" x14ac:dyDescent="0.2">
      <c r="A1058" s="268">
        <v>2009</v>
      </c>
      <c r="B1058" s="466" t="s">
        <v>40</v>
      </c>
      <c r="C1058" s="466" t="s">
        <v>94</v>
      </c>
      <c r="D1058" s="269">
        <v>255.8</v>
      </c>
      <c r="E1058" s="269">
        <v>14855.650000000001</v>
      </c>
      <c r="F1058" s="270">
        <v>15111.45</v>
      </c>
      <c r="G1058" s="244"/>
    </row>
    <row r="1059" spans="1:7" s="62" customFormat="1" ht="13.5" customHeight="1" x14ac:dyDescent="0.2">
      <c r="A1059" s="482">
        <v>2009</v>
      </c>
      <c r="B1059" s="483" t="s">
        <v>41</v>
      </c>
      <c r="C1059" s="483" t="s">
        <v>94</v>
      </c>
      <c r="D1059" s="484">
        <v>374.84</v>
      </c>
      <c r="E1059" s="484">
        <v>14404.0725</v>
      </c>
      <c r="F1059" s="485">
        <v>14778.9125</v>
      </c>
      <c r="G1059" s="244"/>
    </row>
    <row r="1060" spans="1:7" s="62" customFormat="1" ht="13.5" customHeight="1" x14ac:dyDescent="0.2">
      <c r="A1060" s="268">
        <v>2009</v>
      </c>
      <c r="B1060" s="466" t="s">
        <v>42</v>
      </c>
      <c r="C1060" s="466" t="s">
        <v>94</v>
      </c>
      <c r="D1060" s="269">
        <v>556.34</v>
      </c>
      <c r="E1060" s="269">
        <v>15182.952500000001</v>
      </c>
      <c r="F1060" s="270">
        <v>15739.292500000001</v>
      </c>
      <c r="G1060" s="244"/>
    </row>
    <row r="1061" spans="1:7" s="62" customFormat="1" ht="13.5" customHeight="1" x14ac:dyDescent="0.2">
      <c r="A1061" s="482">
        <v>2010</v>
      </c>
      <c r="B1061" s="483" t="s">
        <v>43</v>
      </c>
      <c r="C1061" s="483" t="s">
        <v>94</v>
      </c>
      <c r="D1061" s="484">
        <v>679.96</v>
      </c>
      <c r="E1061" s="484">
        <v>13961.577499999999</v>
      </c>
      <c r="F1061" s="485">
        <v>14641.537499999999</v>
      </c>
      <c r="G1061" s="244"/>
    </row>
    <row r="1062" spans="1:7" s="62" customFormat="1" ht="13.5" customHeight="1" x14ac:dyDescent="0.2">
      <c r="A1062" s="268">
        <v>2010</v>
      </c>
      <c r="B1062" s="466" t="s">
        <v>44</v>
      </c>
      <c r="C1062" s="466" t="s">
        <v>94</v>
      </c>
      <c r="D1062" s="269">
        <v>574.37</v>
      </c>
      <c r="E1062" s="269">
        <v>12439.415000000001</v>
      </c>
      <c r="F1062" s="270">
        <v>13013.785</v>
      </c>
      <c r="G1062" s="244"/>
    </row>
    <row r="1063" spans="1:7" s="62" customFormat="1" ht="13.5" customHeight="1" x14ac:dyDescent="0.2">
      <c r="A1063" s="482">
        <v>2010</v>
      </c>
      <c r="B1063" s="483" t="s">
        <v>45</v>
      </c>
      <c r="C1063" s="483" t="s">
        <v>94</v>
      </c>
      <c r="D1063" s="484">
        <v>616.44000000000005</v>
      </c>
      <c r="E1063" s="484">
        <v>15400.525000000001</v>
      </c>
      <c r="F1063" s="485">
        <v>16016.965</v>
      </c>
      <c r="G1063" s="244"/>
    </row>
    <row r="1064" spans="1:7" s="62" customFormat="1" ht="13.5" customHeight="1" x14ac:dyDescent="0.2">
      <c r="A1064" s="268">
        <v>2010</v>
      </c>
      <c r="B1064" s="466" t="s">
        <v>33</v>
      </c>
      <c r="C1064" s="466" t="s">
        <v>94</v>
      </c>
      <c r="D1064" s="269">
        <v>577.30999999999995</v>
      </c>
      <c r="E1064" s="269">
        <v>13067.08</v>
      </c>
      <c r="F1064" s="270">
        <v>13644.39</v>
      </c>
      <c r="G1064" s="244"/>
    </row>
    <row r="1065" spans="1:7" s="62" customFormat="1" ht="13.5" customHeight="1" x14ac:dyDescent="0.2">
      <c r="A1065" s="482">
        <v>2010</v>
      </c>
      <c r="B1065" s="483" t="s">
        <v>35</v>
      </c>
      <c r="C1065" s="483" t="s">
        <v>94</v>
      </c>
      <c r="D1065" s="484">
        <v>609.62</v>
      </c>
      <c r="E1065" s="484">
        <v>15557.095000000001</v>
      </c>
      <c r="F1065" s="485">
        <v>16166.715000000002</v>
      </c>
      <c r="G1065" s="244"/>
    </row>
    <row r="1066" spans="1:7" s="62" customFormat="1" ht="13.5" customHeight="1" x14ac:dyDescent="0.2">
      <c r="A1066" s="268">
        <v>2010</v>
      </c>
      <c r="B1066" s="466" t="s">
        <v>36</v>
      </c>
      <c r="C1066" s="466" t="s">
        <v>94</v>
      </c>
      <c r="D1066" s="269">
        <v>977.06999999999994</v>
      </c>
      <c r="E1066" s="269">
        <v>12250.09</v>
      </c>
      <c r="F1066" s="270">
        <v>13227.16</v>
      </c>
      <c r="G1066" s="244"/>
    </row>
    <row r="1067" spans="1:7" s="62" customFormat="1" ht="13.5" customHeight="1" x14ac:dyDescent="0.2">
      <c r="A1067" s="482">
        <v>2010</v>
      </c>
      <c r="B1067" s="483" t="s">
        <v>37</v>
      </c>
      <c r="C1067" s="483" t="s">
        <v>94</v>
      </c>
      <c r="D1067" s="484">
        <v>1640.05</v>
      </c>
      <c r="E1067" s="484">
        <v>13668.707499999999</v>
      </c>
      <c r="F1067" s="485">
        <v>15308.7575</v>
      </c>
      <c r="G1067" s="244"/>
    </row>
    <row r="1068" spans="1:7" s="62" customFormat="1" ht="13.5" customHeight="1" x14ac:dyDescent="0.2">
      <c r="A1068" s="268">
        <v>2010</v>
      </c>
      <c r="B1068" s="466" t="s">
        <v>38</v>
      </c>
      <c r="C1068" s="466" t="s">
        <v>94</v>
      </c>
      <c r="D1068" s="269">
        <v>1561.13</v>
      </c>
      <c r="E1068" s="269">
        <v>14865.192499999999</v>
      </c>
      <c r="F1068" s="270">
        <v>16426.322499999998</v>
      </c>
      <c r="G1068" s="244"/>
    </row>
    <row r="1069" spans="1:7" s="62" customFormat="1" ht="13.5" customHeight="1" x14ac:dyDescent="0.2">
      <c r="A1069" s="482">
        <v>2010</v>
      </c>
      <c r="B1069" s="483" t="s">
        <v>39</v>
      </c>
      <c r="C1069" s="483" t="s">
        <v>94</v>
      </c>
      <c r="D1069" s="484">
        <v>1041.3</v>
      </c>
      <c r="E1069" s="484">
        <v>14738.234999999999</v>
      </c>
      <c r="F1069" s="485">
        <v>15779.534999999998</v>
      </c>
      <c r="G1069" s="244"/>
    </row>
    <row r="1070" spans="1:7" s="62" customFormat="1" ht="13.5" customHeight="1" x14ac:dyDescent="0.2">
      <c r="A1070" s="268">
        <v>2010</v>
      </c>
      <c r="B1070" s="466" t="s">
        <v>40</v>
      </c>
      <c r="C1070" s="466" t="s">
        <v>94</v>
      </c>
      <c r="D1070" s="269">
        <v>1005.9100000000001</v>
      </c>
      <c r="E1070" s="269">
        <v>15392.5975</v>
      </c>
      <c r="F1070" s="270">
        <v>16398.5075</v>
      </c>
      <c r="G1070" s="244"/>
    </row>
    <row r="1071" spans="1:7" s="62" customFormat="1" ht="13.5" customHeight="1" x14ac:dyDescent="0.2">
      <c r="A1071" s="482">
        <v>2010</v>
      </c>
      <c r="B1071" s="483" t="s">
        <v>41</v>
      </c>
      <c r="C1071" s="483" t="s">
        <v>94</v>
      </c>
      <c r="D1071" s="484">
        <v>754.68999999999994</v>
      </c>
      <c r="E1071" s="484">
        <v>15796.377500000002</v>
      </c>
      <c r="F1071" s="485">
        <v>16551.067500000005</v>
      </c>
      <c r="G1071" s="244"/>
    </row>
    <row r="1072" spans="1:7" s="62" customFormat="1" ht="13.5" customHeight="1" x14ac:dyDescent="0.2">
      <c r="A1072" s="268">
        <v>2010</v>
      </c>
      <c r="B1072" s="466" t="s">
        <v>42</v>
      </c>
      <c r="C1072" s="466" t="s">
        <v>94</v>
      </c>
      <c r="D1072" s="269">
        <v>1081.03</v>
      </c>
      <c r="E1072" s="269">
        <v>14849.3675</v>
      </c>
      <c r="F1072" s="270">
        <v>15930.397500000001</v>
      </c>
      <c r="G1072" s="244"/>
    </row>
    <row r="1073" spans="1:7" s="62" customFormat="1" ht="13.5" customHeight="1" x14ac:dyDescent="0.2">
      <c r="A1073" s="482">
        <v>2011</v>
      </c>
      <c r="B1073" s="483" t="s">
        <v>43</v>
      </c>
      <c r="C1073" s="483" t="s">
        <v>94</v>
      </c>
      <c r="D1073" s="484">
        <v>974.42</v>
      </c>
      <c r="E1073" s="484">
        <v>18698.375</v>
      </c>
      <c r="F1073" s="485">
        <v>19672.794999999998</v>
      </c>
      <c r="G1073" s="244"/>
    </row>
    <row r="1074" spans="1:7" s="62" customFormat="1" ht="13.5" customHeight="1" x14ac:dyDescent="0.2">
      <c r="A1074" s="268">
        <v>2011</v>
      </c>
      <c r="B1074" s="466" t="s">
        <v>44</v>
      </c>
      <c r="C1074" s="466" t="s">
        <v>94</v>
      </c>
      <c r="D1074" s="269">
        <v>1114.42</v>
      </c>
      <c r="E1074" s="269">
        <v>16058.4925</v>
      </c>
      <c r="F1074" s="270">
        <v>17172.912500000002</v>
      </c>
      <c r="G1074" s="244"/>
    </row>
    <row r="1075" spans="1:7" s="62" customFormat="1" ht="13.5" customHeight="1" x14ac:dyDescent="0.2">
      <c r="A1075" s="482">
        <v>2011</v>
      </c>
      <c r="B1075" s="483" t="s">
        <v>45</v>
      </c>
      <c r="C1075" s="483" t="s">
        <v>94</v>
      </c>
      <c r="D1075" s="484">
        <v>1156.19</v>
      </c>
      <c r="E1075" s="484">
        <v>22618.5975</v>
      </c>
      <c r="F1075" s="485">
        <v>23774.787500000002</v>
      </c>
      <c r="G1075" s="244"/>
    </row>
    <row r="1076" spans="1:7" s="62" customFormat="1" ht="13.5" customHeight="1" x14ac:dyDescent="0.2">
      <c r="A1076" s="268">
        <v>2011</v>
      </c>
      <c r="B1076" s="466" t="s">
        <v>33</v>
      </c>
      <c r="C1076" s="466" t="s">
        <v>94</v>
      </c>
      <c r="D1076" s="269">
        <v>1453.0800000000002</v>
      </c>
      <c r="E1076" s="269">
        <v>18354.825000000001</v>
      </c>
      <c r="F1076" s="270">
        <v>19807.904999999999</v>
      </c>
      <c r="G1076" s="244"/>
    </row>
    <row r="1077" spans="1:7" s="62" customFormat="1" ht="13.5" customHeight="1" x14ac:dyDescent="0.2">
      <c r="A1077" s="482">
        <v>2011</v>
      </c>
      <c r="B1077" s="483" t="s">
        <v>35</v>
      </c>
      <c r="C1077" s="483" t="s">
        <v>94</v>
      </c>
      <c r="D1077" s="484">
        <v>1174.27</v>
      </c>
      <c r="E1077" s="484">
        <v>19038.670000000002</v>
      </c>
      <c r="F1077" s="485">
        <v>20212.940000000002</v>
      </c>
      <c r="G1077" s="244"/>
    </row>
    <row r="1078" spans="1:7" s="62" customFormat="1" ht="13.5" customHeight="1" x14ac:dyDescent="0.2">
      <c r="A1078" s="268">
        <v>2011</v>
      </c>
      <c r="B1078" s="466" t="s">
        <v>36</v>
      </c>
      <c r="C1078" s="466" t="s">
        <v>94</v>
      </c>
      <c r="D1078" s="269">
        <v>1141.1000000000001</v>
      </c>
      <c r="E1078" s="269">
        <v>21667.4025</v>
      </c>
      <c r="F1078" s="270">
        <v>22808.502499999999</v>
      </c>
      <c r="G1078" s="244"/>
    </row>
    <row r="1079" spans="1:7" s="62" customFormat="1" ht="13.5" customHeight="1" x14ac:dyDescent="0.2">
      <c r="A1079" s="482">
        <v>2011</v>
      </c>
      <c r="B1079" s="483" t="s">
        <v>37</v>
      </c>
      <c r="C1079" s="483" t="s">
        <v>94</v>
      </c>
      <c r="D1079" s="484">
        <v>1515.0600000000002</v>
      </c>
      <c r="E1079" s="484">
        <v>19087.617499999997</v>
      </c>
      <c r="F1079" s="485">
        <v>20602.677499999998</v>
      </c>
      <c r="G1079" s="244"/>
    </row>
    <row r="1080" spans="1:7" s="62" customFormat="1" ht="13.5" customHeight="1" x14ac:dyDescent="0.2">
      <c r="A1080" s="268">
        <v>2011</v>
      </c>
      <c r="B1080" s="466" t="s">
        <v>38</v>
      </c>
      <c r="C1080" s="466" t="s">
        <v>94</v>
      </c>
      <c r="D1080" s="269">
        <v>1599</v>
      </c>
      <c r="E1080" s="269">
        <v>22544.3475</v>
      </c>
      <c r="F1080" s="270">
        <v>24143.3475</v>
      </c>
      <c r="G1080" s="244"/>
    </row>
    <row r="1081" spans="1:7" s="62" customFormat="1" ht="13.5" customHeight="1" x14ac:dyDescent="0.2">
      <c r="A1081" s="482">
        <v>2011</v>
      </c>
      <c r="B1081" s="483" t="s">
        <v>39</v>
      </c>
      <c r="C1081" s="483" t="s">
        <v>94</v>
      </c>
      <c r="D1081" s="484">
        <v>1607.65</v>
      </c>
      <c r="E1081" s="484">
        <v>24871.502499999999</v>
      </c>
      <c r="F1081" s="485">
        <v>26479.152500000004</v>
      </c>
      <c r="G1081" s="244"/>
    </row>
    <row r="1082" spans="1:7" s="62" customFormat="1" ht="13.5" customHeight="1" x14ac:dyDescent="0.2">
      <c r="A1082" s="268">
        <v>2011</v>
      </c>
      <c r="B1082" s="466" t="s">
        <v>40</v>
      </c>
      <c r="C1082" s="466" t="s">
        <v>94</v>
      </c>
      <c r="D1082" s="269">
        <v>1964.33</v>
      </c>
      <c r="E1082" s="269">
        <v>20764.9575</v>
      </c>
      <c r="F1082" s="270">
        <v>22729.287500000002</v>
      </c>
      <c r="G1082" s="244"/>
    </row>
    <row r="1083" spans="1:7" s="62" customFormat="1" ht="13.5" customHeight="1" x14ac:dyDescent="0.2">
      <c r="A1083" s="482">
        <v>2011</v>
      </c>
      <c r="B1083" s="483" t="s">
        <v>41</v>
      </c>
      <c r="C1083" s="483" t="s">
        <v>94</v>
      </c>
      <c r="D1083" s="484">
        <v>1746.53</v>
      </c>
      <c r="E1083" s="484">
        <v>20957.904999999999</v>
      </c>
      <c r="F1083" s="485">
        <v>22704.434999999998</v>
      </c>
      <c r="G1083" s="244"/>
    </row>
    <row r="1084" spans="1:7" s="62" customFormat="1" ht="13.5" customHeight="1" x14ac:dyDescent="0.2">
      <c r="A1084" s="268">
        <v>2011</v>
      </c>
      <c r="B1084" s="466" t="s">
        <v>42</v>
      </c>
      <c r="C1084" s="466" t="s">
        <v>94</v>
      </c>
      <c r="D1084" s="269">
        <v>2177.41</v>
      </c>
      <c r="E1084" s="269">
        <v>21156.022499999999</v>
      </c>
      <c r="F1084" s="270">
        <v>23333.432499999999</v>
      </c>
      <c r="G1084" s="244"/>
    </row>
    <row r="1085" spans="1:7" s="62" customFormat="1" ht="13.5" customHeight="1" x14ac:dyDescent="0.2">
      <c r="A1085" s="482">
        <v>2012</v>
      </c>
      <c r="B1085" s="483" t="s">
        <v>43</v>
      </c>
      <c r="C1085" s="483" t="s">
        <v>94</v>
      </c>
      <c r="D1085" s="484">
        <v>2698.9700000000003</v>
      </c>
      <c r="E1085" s="484">
        <v>21432.7</v>
      </c>
      <c r="F1085" s="485">
        <v>24131.670000000002</v>
      </c>
      <c r="G1085" s="244"/>
    </row>
    <row r="1086" spans="1:7" s="62" customFormat="1" ht="13.5" customHeight="1" x14ac:dyDescent="0.2">
      <c r="A1086" s="268">
        <v>2012</v>
      </c>
      <c r="B1086" s="466" t="s">
        <v>44</v>
      </c>
      <c r="C1086" s="466" t="s">
        <v>94</v>
      </c>
      <c r="D1086" s="269">
        <v>3543.9300000000003</v>
      </c>
      <c r="E1086" s="269">
        <v>20719.587500000001</v>
      </c>
      <c r="F1086" s="270">
        <v>24263.517500000002</v>
      </c>
      <c r="G1086" s="244"/>
    </row>
    <row r="1087" spans="1:7" s="62" customFormat="1" ht="13.5" customHeight="1" x14ac:dyDescent="0.2">
      <c r="A1087" s="482">
        <v>2012</v>
      </c>
      <c r="B1087" s="483" t="s">
        <v>45</v>
      </c>
      <c r="C1087" s="483" t="s">
        <v>94</v>
      </c>
      <c r="D1087" s="484">
        <v>5359.9400000000005</v>
      </c>
      <c r="E1087" s="484">
        <v>24170.597500000003</v>
      </c>
      <c r="F1087" s="485">
        <v>29530.537499999999</v>
      </c>
      <c r="G1087" s="244"/>
    </row>
    <row r="1088" spans="1:7" s="62" customFormat="1" ht="13.5" customHeight="1" x14ac:dyDescent="0.2">
      <c r="A1088" s="268">
        <v>2012</v>
      </c>
      <c r="B1088" s="466" t="s">
        <v>33</v>
      </c>
      <c r="C1088" s="466" t="s">
        <v>94</v>
      </c>
      <c r="D1088" s="269">
        <v>4530.1000000000004</v>
      </c>
      <c r="E1088" s="269">
        <v>17927.6525</v>
      </c>
      <c r="F1088" s="270">
        <v>22457.752500000002</v>
      </c>
      <c r="G1088" s="244"/>
    </row>
    <row r="1089" spans="1:7" s="62" customFormat="1" ht="13.5" customHeight="1" x14ac:dyDescent="0.2">
      <c r="A1089" s="482">
        <v>2012</v>
      </c>
      <c r="B1089" s="483" t="s">
        <v>35</v>
      </c>
      <c r="C1089" s="483" t="s">
        <v>94</v>
      </c>
      <c r="D1089" s="484">
        <v>3823.44</v>
      </c>
      <c r="E1089" s="484">
        <v>20744.334999999999</v>
      </c>
      <c r="F1089" s="485">
        <v>24567.774999999998</v>
      </c>
      <c r="G1089" s="244"/>
    </row>
    <row r="1090" spans="1:7" s="62" customFormat="1" ht="13.5" customHeight="1" x14ac:dyDescent="0.2">
      <c r="A1090" s="268">
        <v>2012</v>
      </c>
      <c r="B1090" s="466" t="s">
        <v>36</v>
      </c>
      <c r="C1090" s="466" t="s">
        <v>94</v>
      </c>
      <c r="D1090" s="269">
        <v>3905.13</v>
      </c>
      <c r="E1090" s="269">
        <v>19972.96</v>
      </c>
      <c r="F1090" s="270">
        <v>23878.089999999997</v>
      </c>
      <c r="G1090" s="244"/>
    </row>
    <row r="1091" spans="1:7" s="62" customFormat="1" ht="13.5" customHeight="1" x14ac:dyDescent="0.2">
      <c r="A1091" s="482">
        <v>2012</v>
      </c>
      <c r="B1091" s="483" t="s">
        <v>37</v>
      </c>
      <c r="C1091" s="483" t="s">
        <v>94</v>
      </c>
      <c r="D1091" s="484">
        <v>3758.1000000000004</v>
      </c>
      <c r="E1091" s="484">
        <v>18182.602500000001</v>
      </c>
      <c r="F1091" s="485">
        <v>21940.702499999999</v>
      </c>
      <c r="G1091" s="244"/>
    </row>
    <row r="1092" spans="1:7" s="62" customFormat="1" ht="13.5" customHeight="1" x14ac:dyDescent="0.2">
      <c r="A1092" s="268">
        <v>2012</v>
      </c>
      <c r="B1092" s="466" t="s">
        <v>38</v>
      </c>
      <c r="C1092" s="466" t="s">
        <v>94</v>
      </c>
      <c r="D1092" s="269">
        <v>2948.26</v>
      </c>
      <c r="E1092" s="269">
        <v>18963.349999999999</v>
      </c>
      <c r="F1092" s="270">
        <v>21911.61</v>
      </c>
      <c r="G1092" s="244"/>
    </row>
    <row r="1093" spans="1:7" s="62" customFormat="1" ht="13.5" customHeight="1" x14ac:dyDescent="0.2">
      <c r="A1093" s="482">
        <v>2012</v>
      </c>
      <c r="B1093" s="483" t="s">
        <v>39</v>
      </c>
      <c r="C1093" s="483" t="s">
        <v>94</v>
      </c>
      <c r="D1093" s="484">
        <v>4163.67</v>
      </c>
      <c r="E1093" s="484">
        <v>16042.512500000001</v>
      </c>
      <c r="F1093" s="485">
        <v>20206.182499999999</v>
      </c>
      <c r="G1093" s="244"/>
    </row>
    <row r="1094" spans="1:7" s="62" customFormat="1" ht="13.5" customHeight="1" x14ac:dyDescent="0.2">
      <c r="A1094" s="268">
        <v>2012</v>
      </c>
      <c r="B1094" s="466" t="s">
        <v>40</v>
      </c>
      <c r="C1094" s="466" t="s">
        <v>94</v>
      </c>
      <c r="D1094" s="269">
        <v>2950.38</v>
      </c>
      <c r="E1094" s="269">
        <v>17277.77</v>
      </c>
      <c r="F1094" s="270">
        <v>20228.150000000001</v>
      </c>
      <c r="G1094" s="244"/>
    </row>
    <row r="1095" spans="1:7" s="62" customFormat="1" ht="13.5" customHeight="1" x14ac:dyDescent="0.2">
      <c r="A1095" s="482">
        <v>2012</v>
      </c>
      <c r="B1095" s="483" t="s">
        <v>41</v>
      </c>
      <c r="C1095" s="483" t="s">
        <v>94</v>
      </c>
      <c r="D1095" s="484">
        <v>2956.44</v>
      </c>
      <c r="E1095" s="484">
        <v>18853.674999999999</v>
      </c>
      <c r="F1095" s="485">
        <v>21810.115000000002</v>
      </c>
      <c r="G1095" s="244"/>
    </row>
    <row r="1096" spans="1:7" s="62" customFormat="1" ht="13.5" customHeight="1" x14ac:dyDescent="0.2">
      <c r="A1096" s="268">
        <v>2012</v>
      </c>
      <c r="B1096" s="466" t="s">
        <v>42</v>
      </c>
      <c r="C1096" s="466" t="s">
        <v>94</v>
      </c>
      <c r="D1096" s="269">
        <v>2360.9</v>
      </c>
      <c r="E1096" s="269">
        <v>15914.07</v>
      </c>
      <c r="F1096" s="270">
        <v>18274.97</v>
      </c>
      <c r="G1096" s="244"/>
    </row>
    <row r="1097" spans="1:7" s="62" customFormat="1" ht="13.5" customHeight="1" x14ac:dyDescent="0.2">
      <c r="A1097" s="482">
        <v>2013</v>
      </c>
      <c r="B1097" s="483" t="s">
        <v>43</v>
      </c>
      <c r="C1097" s="483" t="s">
        <v>94</v>
      </c>
      <c r="D1097" s="484">
        <v>2621.9</v>
      </c>
      <c r="E1097" s="484">
        <v>16222.4025</v>
      </c>
      <c r="F1097" s="485">
        <v>18844.302499999998</v>
      </c>
      <c r="G1097" s="244"/>
    </row>
    <row r="1098" spans="1:7" s="62" customFormat="1" ht="13.5" customHeight="1" x14ac:dyDescent="0.2">
      <c r="A1098" s="268">
        <v>2013</v>
      </c>
      <c r="B1098" s="466" t="s">
        <v>44</v>
      </c>
      <c r="C1098" s="466" t="s">
        <v>94</v>
      </c>
      <c r="D1098" s="269">
        <v>3113.36</v>
      </c>
      <c r="E1098" s="269">
        <v>15974.154999999999</v>
      </c>
      <c r="F1098" s="270">
        <v>19087.514999999999</v>
      </c>
      <c r="G1098" s="244"/>
    </row>
    <row r="1099" spans="1:7" s="62" customFormat="1" ht="13.5" customHeight="1" x14ac:dyDescent="0.2">
      <c r="A1099" s="482">
        <v>2013</v>
      </c>
      <c r="B1099" s="483" t="s">
        <v>45</v>
      </c>
      <c r="C1099" s="483" t="s">
        <v>94</v>
      </c>
      <c r="D1099" s="484">
        <v>3689.91</v>
      </c>
      <c r="E1099" s="484">
        <v>15720.169999999998</v>
      </c>
      <c r="F1099" s="485">
        <v>19410.079999999998</v>
      </c>
      <c r="G1099" s="244"/>
    </row>
    <row r="1100" spans="1:7" s="62" customFormat="1" ht="13.5" customHeight="1" x14ac:dyDescent="0.2">
      <c r="A1100" s="268">
        <v>2013</v>
      </c>
      <c r="B1100" s="466" t="s">
        <v>33</v>
      </c>
      <c r="C1100" s="466" t="s">
        <v>94</v>
      </c>
      <c r="D1100" s="269">
        <v>4199.2699999999995</v>
      </c>
      <c r="E1100" s="269">
        <v>16700.165000000001</v>
      </c>
      <c r="F1100" s="270">
        <v>20899.435000000001</v>
      </c>
      <c r="G1100" s="244"/>
    </row>
    <row r="1101" spans="1:7" s="62" customFormat="1" ht="13.5" customHeight="1" x14ac:dyDescent="0.2">
      <c r="A1101" s="482">
        <v>2013</v>
      </c>
      <c r="B1101" s="483" t="s">
        <v>35</v>
      </c>
      <c r="C1101" s="483" t="s">
        <v>94</v>
      </c>
      <c r="D1101" s="484">
        <v>3743.84</v>
      </c>
      <c r="E1101" s="484">
        <v>15792.720000000003</v>
      </c>
      <c r="F1101" s="485">
        <v>19536.560000000001</v>
      </c>
      <c r="G1101" s="244"/>
    </row>
    <row r="1102" spans="1:7" s="62" customFormat="1" ht="13.5" customHeight="1" x14ac:dyDescent="0.2">
      <c r="A1102" s="268">
        <v>2013</v>
      </c>
      <c r="B1102" s="466" t="s">
        <v>36</v>
      </c>
      <c r="C1102" s="466" t="s">
        <v>94</v>
      </c>
      <c r="D1102" s="269">
        <v>3934.3699999999994</v>
      </c>
      <c r="E1102" s="269">
        <v>14587.567499999999</v>
      </c>
      <c r="F1102" s="270">
        <v>18521.9375</v>
      </c>
      <c r="G1102" s="244"/>
    </row>
    <row r="1103" spans="1:7" s="62" customFormat="1" ht="13.5" customHeight="1" x14ac:dyDescent="0.2">
      <c r="A1103" s="482">
        <v>2013</v>
      </c>
      <c r="B1103" s="483" t="s">
        <v>37</v>
      </c>
      <c r="C1103" s="483" t="s">
        <v>94</v>
      </c>
      <c r="D1103" s="484">
        <v>6567.46</v>
      </c>
      <c r="E1103" s="484">
        <v>16921.797500000001</v>
      </c>
      <c r="F1103" s="485">
        <v>23489.2575</v>
      </c>
      <c r="G1103" s="244"/>
    </row>
    <row r="1104" spans="1:7" s="62" customFormat="1" ht="13.5" customHeight="1" x14ac:dyDescent="0.2">
      <c r="A1104" s="268">
        <v>2013</v>
      </c>
      <c r="B1104" s="466" t="s">
        <v>38</v>
      </c>
      <c r="C1104" s="466" t="s">
        <v>94</v>
      </c>
      <c r="D1104" s="269">
        <v>5601.3300000000008</v>
      </c>
      <c r="E1104" s="269">
        <v>13875.594999999999</v>
      </c>
      <c r="F1104" s="270">
        <v>19476.924999999999</v>
      </c>
      <c r="G1104" s="244"/>
    </row>
    <row r="1105" spans="1:7" s="62" customFormat="1" ht="13.5" customHeight="1" x14ac:dyDescent="0.2">
      <c r="A1105" s="482">
        <v>2013</v>
      </c>
      <c r="B1105" s="483" t="s">
        <v>39</v>
      </c>
      <c r="C1105" s="483" t="s">
        <v>94</v>
      </c>
      <c r="D1105" s="484">
        <v>6132.93</v>
      </c>
      <c r="E1105" s="484">
        <v>18492.3105</v>
      </c>
      <c r="F1105" s="485">
        <v>24625.2405</v>
      </c>
      <c r="G1105" s="244"/>
    </row>
    <row r="1106" spans="1:7" s="62" customFormat="1" ht="13.5" customHeight="1" x14ac:dyDescent="0.2">
      <c r="A1106" s="268">
        <v>2013</v>
      </c>
      <c r="B1106" s="466" t="s">
        <v>40</v>
      </c>
      <c r="C1106" s="466" t="s">
        <v>94</v>
      </c>
      <c r="D1106" s="269">
        <v>7140.99</v>
      </c>
      <c r="E1106" s="269">
        <v>16244.627499999999</v>
      </c>
      <c r="F1106" s="270">
        <v>23385.6175</v>
      </c>
      <c r="G1106" s="244"/>
    </row>
    <row r="1107" spans="1:7" s="62" customFormat="1" ht="13.5" customHeight="1" x14ac:dyDescent="0.2">
      <c r="A1107" s="482">
        <v>2013</v>
      </c>
      <c r="B1107" s="483" t="s">
        <v>41</v>
      </c>
      <c r="C1107" s="483" t="s">
        <v>94</v>
      </c>
      <c r="D1107" s="484">
        <v>7267.0999999999995</v>
      </c>
      <c r="E1107" s="484">
        <v>16320.0525</v>
      </c>
      <c r="F1107" s="485">
        <v>23587.152500000004</v>
      </c>
      <c r="G1107" s="244"/>
    </row>
    <row r="1108" spans="1:7" s="62" customFormat="1" ht="13.5" customHeight="1" x14ac:dyDescent="0.2">
      <c r="A1108" s="268">
        <v>2013</v>
      </c>
      <c r="B1108" s="466" t="s">
        <v>42</v>
      </c>
      <c r="C1108" s="466" t="s">
        <v>94</v>
      </c>
      <c r="D1108" s="269">
        <v>4841.38</v>
      </c>
      <c r="E1108" s="269">
        <v>13805.8925</v>
      </c>
      <c r="F1108" s="270">
        <v>18647.272499999999</v>
      </c>
      <c r="G1108" s="244"/>
    </row>
    <row r="1109" spans="1:7" s="62" customFormat="1" ht="13.5" customHeight="1" x14ac:dyDescent="0.2">
      <c r="A1109" s="482">
        <v>2014</v>
      </c>
      <c r="B1109" s="483" t="s">
        <v>43</v>
      </c>
      <c r="C1109" s="483" t="s">
        <v>94</v>
      </c>
      <c r="D1109" s="484">
        <v>5451.18</v>
      </c>
      <c r="E1109" s="484">
        <v>12693.289999999999</v>
      </c>
      <c r="F1109" s="485">
        <v>18144.469999999998</v>
      </c>
      <c r="G1109" s="244"/>
    </row>
    <row r="1110" spans="1:7" s="62" customFormat="1" ht="13.5" customHeight="1" x14ac:dyDescent="0.2">
      <c r="A1110" s="268">
        <v>2014</v>
      </c>
      <c r="B1110" s="466" t="s">
        <v>44</v>
      </c>
      <c r="C1110" s="466" t="s">
        <v>94</v>
      </c>
      <c r="D1110" s="269">
        <v>7647.6899999999987</v>
      </c>
      <c r="E1110" s="269">
        <v>14559.682500000001</v>
      </c>
      <c r="F1110" s="270">
        <v>22207.372499999998</v>
      </c>
      <c r="G1110" s="244"/>
    </row>
    <row r="1111" spans="1:7" s="62" customFormat="1" ht="13.5" customHeight="1" x14ac:dyDescent="0.2">
      <c r="A1111" s="482">
        <v>2014</v>
      </c>
      <c r="B1111" s="483" t="s">
        <v>45</v>
      </c>
      <c r="C1111" s="483" t="s">
        <v>94</v>
      </c>
      <c r="D1111" s="484">
        <v>6716.4700000000012</v>
      </c>
      <c r="E1111" s="484">
        <v>21868.0625</v>
      </c>
      <c r="F1111" s="485">
        <v>28584.532500000005</v>
      </c>
      <c r="G1111" s="244"/>
    </row>
    <row r="1112" spans="1:7" s="62" customFormat="1" ht="13.5" customHeight="1" x14ac:dyDescent="0.2">
      <c r="A1112" s="268">
        <v>2014</v>
      </c>
      <c r="B1112" s="466" t="s">
        <v>33</v>
      </c>
      <c r="C1112" s="466" t="s">
        <v>94</v>
      </c>
      <c r="D1112" s="269">
        <v>4909.58</v>
      </c>
      <c r="E1112" s="269">
        <v>16890.355</v>
      </c>
      <c r="F1112" s="270">
        <v>21799.934999999998</v>
      </c>
      <c r="G1112" s="244"/>
    </row>
    <row r="1113" spans="1:7" s="62" customFormat="1" ht="13.5" customHeight="1" x14ac:dyDescent="0.2">
      <c r="A1113" s="482">
        <v>2014</v>
      </c>
      <c r="B1113" s="483" t="s">
        <v>35</v>
      </c>
      <c r="C1113" s="483" t="s">
        <v>94</v>
      </c>
      <c r="D1113" s="484">
        <v>7347.6100000000006</v>
      </c>
      <c r="E1113" s="484">
        <v>18063.892000000003</v>
      </c>
      <c r="F1113" s="485">
        <v>25411.502000000004</v>
      </c>
      <c r="G1113" s="244"/>
    </row>
    <row r="1114" spans="1:7" s="62" customFormat="1" ht="13.5" customHeight="1" x14ac:dyDescent="0.2">
      <c r="A1114" s="268">
        <v>2014</v>
      </c>
      <c r="B1114" s="466" t="s">
        <v>36</v>
      </c>
      <c r="C1114" s="466" t="s">
        <v>94</v>
      </c>
      <c r="D1114" s="269">
        <v>5213.1099999999997</v>
      </c>
      <c r="E1114" s="269">
        <v>16369.418577499999</v>
      </c>
      <c r="F1114" s="270">
        <v>21582.528577500001</v>
      </c>
      <c r="G1114" s="244"/>
    </row>
    <row r="1115" spans="1:7" s="62" customFormat="1" ht="13.5" customHeight="1" x14ac:dyDescent="0.2">
      <c r="A1115" s="482">
        <v>2014</v>
      </c>
      <c r="B1115" s="483" t="s">
        <v>37</v>
      </c>
      <c r="C1115" s="483" t="s">
        <v>94</v>
      </c>
      <c r="D1115" s="484">
        <v>6731.9</v>
      </c>
      <c r="E1115" s="484">
        <v>17941.2425</v>
      </c>
      <c r="F1115" s="485">
        <v>24673.142500000002</v>
      </c>
      <c r="G1115" s="244"/>
    </row>
    <row r="1116" spans="1:7" s="62" customFormat="1" ht="13.5" customHeight="1" x14ac:dyDescent="0.2">
      <c r="A1116" s="268">
        <v>2014</v>
      </c>
      <c r="B1116" s="466" t="s">
        <v>38</v>
      </c>
      <c r="C1116" s="466" t="s">
        <v>94</v>
      </c>
      <c r="D1116" s="269">
        <v>6585.3600000000006</v>
      </c>
      <c r="E1116" s="269">
        <v>17418.512500000001</v>
      </c>
      <c r="F1116" s="270">
        <v>24003.872499999998</v>
      </c>
      <c r="G1116" s="244"/>
    </row>
    <row r="1117" spans="1:7" s="62" customFormat="1" ht="13.5" customHeight="1" x14ac:dyDescent="0.2">
      <c r="A1117" s="482">
        <v>2014</v>
      </c>
      <c r="B1117" s="483" t="s">
        <v>39</v>
      </c>
      <c r="C1117" s="483" t="s">
        <v>94</v>
      </c>
      <c r="D1117" s="484">
        <v>7543.94</v>
      </c>
      <c r="E1117" s="484">
        <v>19205.710500000001</v>
      </c>
      <c r="F1117" s="485">
        <v>26749.650500000003</v>
      </c>
      <c r="G1117" s="244"/>
    </row>
    <row r="1118" spans="1:7" s="62" customFormat="1" ht="13.5" customHeight="1" x14ac:dyDescent="0.2">
      <c r="A1118" s="268">
        <v>2014</v>
      </c>
      <c r="B1118" s="466" t="s">
        <v>40</v>
      </c>
      <c r="C1118" s="466" t="s">
        <v>94</v>
      </c>
      <c r="D1118" s="269">
        <v>6210.5199999999995</v>
      </c>
      <c r="E1118" s="269">
        <v>20249.3645</v>
      </c>
      <c r="F1118" s="270">
        <v>26459.8845</v>
      </c>
      <c r="G1118" s="244"/>
    </row>
    <row r="1119" spans="1:7" s="62" customFormat="1" ht="13.5" customHeight="1" x14ac:dyDescent="0.2">
      <c r="A1119" s="482">
        <v>2014</v>
      </c>
      <c r="B1119" s="483" t="s">
        <v>41</v>
      </c>
      <c r="C1119" s="483" t="s">
        <v>94</v>
      </c>
      <c r="D1119" s="484">
        <v>5484.86</v>
      </c>
      <c r="E1119" s="484">
        <v>18713.386500000001</v>
      </c>
      <c r="F1119" s="485">
        <v>24198.246499999997</v>
      </c>
      <c r="G1119" s="244"/>
    </row>
    <row r="1120" spans="1:7" s="62" customFormat="1" ht="13.5" customHeight="1" x14ac:dyDescent="0.2">
      <c r="A1120" s="268">
        <v>2014</v>
      </c>
      <c r="B1120" s="466" t="s">
        <v>42</v>
      </c>
      <c r="C1120" s="466" t="s">
        <v>94</v>
      </c>
      <c r="D1120" s="269">
        <v>5018.0099999999993</v>
      </c>
      <c r="E1120" s="269">
        <v>19045.928500000002</v>
      </c>
      <c r="F1120" s="270">
        <v>24063.9385</v>
      </c>
      <c r="G1120" s="244"/>
    </row>
    <row r="1121" spans="1:7" s="62" customFormat="1" ht="13.5" customHeight="1" x14ac:dyDescent="0.2">
      <c r="A1121" s="482">
        <v>2015</v>
      </c>
      <c r="B1121" s="483" t="s">
        <v>43</v>
      </c>
      <c r="C1121" s="483" t="s">
        <v>94</v>
      </c>
      <c r="D1121" s="484">
        <v>4946.1099999999997</v>
      </c>
      <c r="E1121" s="484">
        <v>19950.827499999999</v>
      </c>
      <c r="F1121" s="485">
        <v>24896.9375</v>
      </c>
      <c r="G1121" s="244"/>
    </row>
    <row r="1122" spans="1:7" s="62" customFormat="1" ht="13.5" customHeight="1" x14ac:dyDescent="0.2">
      <c r="A1122" s="268">
        <v>2015</v>
      </c>
      <c r="B1122" s="466" t="s">
        <v>44</v>
      </c>
      <c r="C1122" s="466" t="s">
        <v>94</v>
      </c>
      <c r="D1122" s="269">
        <v>6678.170000000001</v>
      </c>
      <c r="E1122" s="269">
        <v>19883.332999999999</v>
      </c>
      <c r="F1122" s="270">
        <v>26561.503000000004</v>
      </c>
      <c r="G1122" s="244"/>
    </row>
    <row r="1123" spans="1:7" s="62" customFormat="1" ht="13.5" customHeight="1" x14ac:dyDescent="0.2">
      <c r="A1123" s="482">
        <v>2015</v>
      </c>
      <c r="B1123" s="483" t="s">
        <v>45</v>
      </c>
      <c r="C1123" s="483" t="s">
        <v>94</v>
      </c>
      <c r="D1123" s="484">
        <v>8273.8799999999992</v>
      </c>
      <c r="E1123" s="484">
        <v>23142.588</v>
      </c>
      <c r="F1123" s="485">
        <v>31416.468000000001</v>
      </c>
      <c r="G1123" s="244"/>
    </row>
    <row r="1124" spans="1:7" s="62" customFormat="1" ht="13.5" customHeight="1" x14ac:dyDescent="0.2">
      <c r="A1124" s="268">
        <v>2015</v>
      </c>
      <c r="B1124" s="466" t="s">
        <v>33</v>
      </c>
      <c r="C1124" s="466" t="s">
        <v>94</v>
      </c>
      <c r="D1124" s="269">
        <v>8797.2999999999993</v>
      </c>
      <c r="E1124" s="269">
        <v>22550.008000000002</v>
      </c>
      <c r="F1124" s="270">
        <v>31347.307999999997</v>
      </c>
      <c r="G1124" s="244"/>
    </row>
    <row r="1125" spans="1:7" s="62" customFormat="1" ht="13.5" customHeight="1" x14ac:dyDescent="0.2">
      <c r="A1125" s="482">
        <v>2015</v>
      </c>
      <c r="B1125" s="483" t="s">
        <v>35</v>
      </c>
      <c r="C1125" s="483" t="s">
        <v>94</v>
      </c>
      <c r="D1125" s="484">
        <v>7254.71</v>
      </c>
      <c r="E1125" s="484">
        <v>22831.781500000001</v>
      </c>
      <c r="F1125" s="485">
        <v>30086.4915</v>
      </c>
      <c r="G1125" s="244"/>
    </row>
    <row r="1126" spans="1:7" s="62" customFormat="1" ht="13.5" customHeight="1" x14ac:dyDescent="0.2">
      <c r="A1126" s="268">
        <v>2015</v>
      </c>
      <c r="B1126" s="466" t="s">
        <v>36</v>
      </c>
      <c r="C1126" s="466" t="s">
        <v>94</v>
      </c>
      <c r="D1126" s="269">
        <v>7192.62</v>
      </c>
      <c r="E1126" s="269">
        <v>23352.386000000002</v>
      </c>
      <c r="F1126" s="270">
        <v>30545.006000000005</v>
      </c>
      <c r="G1126" s="244"/>
    </row>
    <row r="1127" spans="1:7" s="62" customFormat="1" ht="13.5" customHeight="1" x14ac:dyDescent="0.2">
      <c r="A1127" s="482">
        <v>2015</v>
      </c>
      <c r="B1127" s="483" t="s">
        <v>37</v>
      </c>
      <c r="C1127" s="483" t="s">
        <v>94</v>
      </c>
      <c r="D1127" s="484">
        <v>8309.5299999999988</v>
      </c>
      <c r="E1127" s="484">
        <v>29021.988499999999</v>
      </c>
      <c r="F1127" s="485">
        <v>37331.518499999998</v>
      </c>
      <c r="G1127" s="244"/>
    </row>
    <row r="1128" spans="1:7" s="62" customFormat="1" ht="13.5" customHeight="1" x14ac:dyDescent="0.2">
      <c r="A1128" s="268">
        <v>2015</v>
      </c>
      <c r="B1128" s="466" t="s">
        <v>38</v>
      </c>
      <c r="C1128" s="466" t="s">
        <v>94</v>
      </c>
      <c r="D1128" s="269">
        <v>5888.2000000000007</v>
      </c>
      <c r="E1128" s="269">
        <v>26569.013500000001</v>
      </c>
      <c r="F1128" s="270">
        <v>32457.213499999998</v>
      </c>
      <c r="G1128" s="244"/>
    </row>
    <row r="1129" spans="1:7" s="62" customFormat="1" ht="13.5" customHeight="1" x14ac:dyDescent="0.2">
      <c r="A1129" s="482">
        <v>2015</v>
      </c>
      <c r="B1129" s="483" t="s">
        <v>39</v>
      </c>
      <c r="C1129" s="483" t="s">
        <v>94</v>
      </c>
      <c r="D1129" s="484">
        <v>7983.12</v>
      </c>
      <c r="E1129" s="484">
        <v>23046.235499999999</v>
      </c>
      <c r="F1129" s="485">
        <v>31029.355500000001</v>
      </c>
      <c r="G1129" s="244"/>
    </row>
    <row r="1130" spans="1:7" s="62" customFormat="1" ht="13.5" customHeight="1" x14ac:dyDescent="0.2">
      <c r="A1130" s="268">
        <v>2015</v>
      </c>
      <c r="B1130" s="466" t="s">
        <v>40</v>
      </c>
      <c r="C1130" s="466" t="s">
        <v>94</v>
      </c>
      <c r="D1130" s="269">
        <v>7466.83</v>
      </c>
      <c r="E1130" s="269">
        <v>24014.460499999997</v>
      </c>
      <c r="F1130" s="270">
        <v>31481.290499999999</v>
      </c>
      <c r="G1130" s="244"/>
    </row>
    <row r="1131" spans="1:7" s="62" customFormat="1" ht="13.5" customHeight="1" x14ac:dyDescent="0.2">
      <c r="A1131" s="482">
        <v>2015</v>
      </c>
      <c r="B1131" s="483" t="s">
        <v>41</v>
      </c>
      <c r="C1131" s="483" t="s">
        <v>94</v>
      </c>
      <c r="D1131" s="484">
        <v>6752.5</v>
      </c>
      <c r="E1131" s="484">
        <v>22745.968000000001</v>
      </c>
      <c r="F1131" s="485">
        <v>29498.468000000001</v>
      </c>
      <c r="G1131" s="244"/>
    </row>
    <row r="1132" spans="1:7" s="62" customFormat="1" ht="13.5" customHeight="1" x14ac:dyDescent="0.2">
      <c r="A1132" s="268">
        <v>2015</v>
      </c>
      <c r="B1132" s="466" t="s">
        <v>42</v>
      </c>
      <c r="C1132" s="466" t="s">
        <v>94</v>
      </c>
      <c r="D1132" s="269">
        <v>5857.06</v>
      </c>
      <c r="E1132" s="269">
        <v>21756.245999999999</v>
      </c>
      <c r="F1132" s="270">
        <v>27613.306</v>
      </c>
      <c r="G1132" s="244"/>
    </row>
    <row r="1133" spans="1:7" s="62" customFormat="1" ht="13.5" customHeight="1" x14ac:dyDescent="0.2">
      <c r="A1133" s="482">
        <v>2016</v>
      </c>
      <c r="B1133" s="483" t="s">
        <v>43</v>
      </c>
      <c r="C1133" s="483" t="s">
        <v>94</v>
      </c>
      <c r="D1133" s="484">
        <v>5473.52</v>
      </c>
      <c r="E1133" s="484">
        <v>19108.423500000001</v>
      </c>
      <c r="F1133" s="485">
        <v>24581.943500000001</v>
      </c>
      <c r="G1133" s="244"/>
    </row>
    <row r="1134" spans="1:7" s="62" customFormat="1" ht="13.5" customHeight="1" x14ac:dyDescent="0.2">
      <c r="A1134" s="268">
        <v>2016</v>
      </c>
      <c r="B1134" s="466" t="s">
        <v>44</v>
      </c>
      <c r="C1134" s="466" t="s">
        <v>94</v>
      </c>
      <c r="D1134" s="269">
        <v>5909.0400000000009</v>
      </c>
      <c r="E1134" s="269">
        <v>16970.760000000002</v>
      </c>
      <c r="F1134" s="270">
        <v>22879.8</v>
      </c>
      <c r="G1134" s="244"/>
    </row>
    <row r="1135" spans="1:7" s="62" customFormat="1" ht="13.5" customHeight="1" x14ac:dyDescent="0.2">
      <c r="A1135" s="482">
        <v>2016</v>
      </c>
      <c r="B1135" s="483" t="s">
        <v>45</v>
      </c>
      <c r="C1135" s="483" t="s">
        <v>94</v>
      </c>
      <c r="D1135" s="484">
        <v>4918.3599999999997</v>
      </c>
      <c r="E1135" s="484">
        <v>15625.609</v>
      </c>
      <c r="F1135" s="485">
        <v>20543.969000000001</v>
      </c>
      <c r="G1135" s="244"/>
    </row>
    <row r="1136" spans="1:7" s="62" customFormat="1" ht="13.5" customHeight="1" x14ac:dyDescent="0.2">
      <c r="A1136" s="268">
        <v>2016</v>
      </c>
      <c r="B1136" s="466" t="s">
        <v>33</v>
      </c>
      <c r="C1136" s="466" t="s">
        <v>94</v>
      </c>
      <c r="D1136" s="269">
        <v>4797.8100000000004</v>
      </c>
      <c r="E1136" s="269">
        <v>20298.716499999999</v>
      </c>
      <c r="F1136" s="270">
        <v>25096.526499999996</v>
      </c>
      <c r="G1136" s="244"/>
    </row>
    <row r="1137" spans="1:7" s="62" customFormat="1" ht="13.5" customHeight="1" x14ac:dyDescent="0.2">
      <c r="A1137" s="482">
        <v>2016</v>
      </c>
      <c r="B1137" s="483" t="s">
        <v>35</v>
      </c>
      <c r="C1137" s="483" t="s">
        <v>94</v>
      </c>
      <c r="D1137" s="484">
        <v>4647.53</v>
      </c>
      <c r="E1137" s="484">
        <v>19083.095499999999</v>
      </c>
      <c r="F1137" s="485">
        <v>23730.625500000002</v>
      </c>
      <c r="G1137" s="244"/>
    </row>
    <row r="1138" spans="1:7" s="62" customFormat="1" ht="13.5" customHeight="1" x14ac:dyDescent="0.2">
      <c r="A1138" s="268">
        <v>2016</v>
      </c>
      <c r="B1138" s="466" t="s">
        <v>36</v>
      </c>
      <c r="C1138" s="466" t="s">
        <v>94</v>
      </c>
      <c r="D1138" s="269">
        <v>4914.55</v>
      </c>
      <c r="E1138" s="269">
        <v>19461.677500000002</v>
      </c>
      <c r="F1138" s="270">
        <v>24376.227500000001</v>
      </c>
      <c r="G1138" s="244"/>
    </row>
    <row r="1139" spans="1:7" s="62" customFormat="1" ht="13.5" customHeight="1" x14ac:dyDescent="0.2">
      <c r="A1139" s="482">
        <v>2016</v>
      </c>
      <c r="B1139" s="483" t="s">
        <v>37</v>
      </c>
      <c r="C1139" s="483" t="s">
        <v>94</v>
      </c>
      <c r="D1139" s="484">
        <v>4297.8159999999998</v>
      </c>
      <c r="E1139" s="484">
        <v>18800.990000000002</v>
      </c>
      <c r="F1139" s="485">
        <v>23098.806</v>
      </c>
      <c r="G1139" s="244"/>
    </row>
    <row r="1140" spans="1:7" s="62" customFormat="1" ht="13.5" customHeight="1" x14ac:dyDescent="0.2">
      <c r="A1140" s="268">
        <v>2016</v>
      </c>
      <c r="B1140" s="466" t="s">
        <v>38</v>
      </c>
      <c r="C1140" s="466" t="s">
        <v>94</v>
      </c>
      <c r="D1140" s="269">
        <v>4746.5499999999993</v>
      </c>
      <c r="E1140" s="269">
        <v>18928.530999999999</v>
      </c>
      <c r="F1140" s="270">
        <v>23675.081000000002</v>
      </c>
      <c r="G1140" s="244"/>
    </row>
    <row r="1141" spans="1:7" s="62" customFormat="1" ht="13.5" customHeight="1" x14ac:dyDescent="0.2">
      <c r="A1141" s="482">
        <v>2016</v>
      </c>
      <c r="B1141" s="483" t="s">
        <v>39</v>
      </c>
      <c r="C1141" s="483" t="s">
        <v>94</v>
      </c>
      <c r="D1141" s="484">
        <v>4982.75</v>
      </c>
      <c r="E1141" s="484">
        <v>17678.011500000001</v>
      </c>
      <c r="F1141" s="485">
        <v>22660.761500000001</v>
      </c>
      <c r="G1141" s="244"/>
    </row>
    <row r="1142" spans="1:7" s="62" customFormat="1" ht="13.5" customHeight="1" x14ac:dyDescent="0.2">
      <c r="A1142" s="268">
        <v>2016</v>
      </c>
      <c r="B1142" s="466" t="s">
        <v>40</v>
      </c>
      <c r="C1142" s="466" t="s">
        <v>94</v>
      </c>
      <c r="D1142" s="269">
        <v>4121.3999999999996</v>
      </c>
      <c r="E1142" s="269">
        <v>16275.511500000001</v>
      </c>
      <c r="F1142" s="270">
        <v>20396.911500000002</v>
      </c>
      <c r="G1142" s="244"/>
    </row>
    <row r="1143" spans="1:7" s="62" customFormat="1" ht="13.5" customHeight="1" x14ac:dyDescent="0.2">
      <c r="A1143" s="482">
        <v>2016</v>
      </c>
      <c r="B1143" s="483" t="s">
        <v>41</v>
      </c>
      <c r="C1143" s="483" t="s">
        <v>94</v>
      </c>
      <c r="D1143" s="484">
        <v>4829.4800000000005</v>
      </c>
      <c r="E1143" s="484">
        <v>16078.468500000003</v>
      </c>
      <c r="F1143" s="485">
        <v>20907.948499999999</v>
      </c>
      <c r="G1143" s="244"/>
    </row>
    <row r="1144" spans="1:7" s="62" customFormat="1" ht="13.5" customHeight="1" x14ac:dyDescent="0.2">
      <c r="A1144" s="268">
        <v>2016</v>
      </c>
      <c r="B1144" s="466" t="s">
        <v>42</v>
      </c>
      <c r="C1144" s="466" t="s">
        <v>94</v>
      </c>
      <c r="D1144" s="269">
        <v>4049.33</v>
      </c>
      <c r="E1144" s="269">
        <v>17956.761999999999</v>
      </c>
      <c r="F1144" s="270">
        <v>22006.091999999997</v>
      </c>
      <c r="G1144" s="244"/>
    </row>
    <row r="1145" spans="1:7" s="62" customFormat="1" ht="13.5" customHeight="1" x14ac:dyDescent="0.2">
      <c r="A1145" s="482">
        <v>2017</v>
      </c>
      <c r="B1145" s="483" t="s">
        <v>43</v>
      </c>
      <c r="C1145" s="483" t="s">
        <v>94</v>
      </c>
      <c r="D1145" s="484">
        <v>3082.78</v>
      </c>
      <c r="E1145" s="484">
        <v>15621.308000000001</v>
      </c>
      <c r="F1145" s="485">
        <v>18704.088</v>
      </c>
      <c r="G1145" s="244"/>
    </row>
    <row r="1146" spans="1:7" s="62" customFormat="1" ht="13.5" customHeight="1" x14ac:dyDescent="0.2">
      <c r="A1146" s="268">
        <v>2017</v>
      </c>
      <c r="B1146" s="466" t="s">
        <v>44</v>
      </c>
      <c r="C1146" s="466" t="s">
        <v>94</v>
      </c>
      <c r="D1146" s="269">
        <v>3742.81</v>
      </c>
      <c r="E1146" s="269">
        <v>15856.512500000001</v>
      </c>
      <c r="F1146" s="270">
        <v>19599.322500000002</v>
      </c>
      <c r="G1146" s="244"/>
    </row>
    <row r="1147" spans="1:7" s="62" customFormat="1" ht="13.5" customHeight="1" x14ac:dyDescent="0.2">
      <c r="A1147" s="482">
        <v>2017</v>
      </c>
      <c r="B1147" s="483" t="s">
        <v>45</v>
      </c>
      <c r="C1147" s="483" t="s">
        <v>94</v>
      </c>
      <c r="D1147" s="484">
        <v>4674.4908999999998</v>
      </c>
      <c r="E1147" s="484">
        <v>18319.994500000001</v>
      </c>
      <c r="F1147" s="485">
        <v>22994.485399999998</v>
      </c>
      <c r="G1147" s="244"/>
    </row>
    <row r="1148" spans="1:7" s="62" customFormat="1" ht="13.5" customHeight="1" x14ac:dyDescent="0.2">
      <c r="A1148" s="268">
        <v>2017</v>
      </c>
      <c r="B1148" s="466" t="s">
        <v>33</v>
      </c>
      <c r="C1148" s="466" t="s">
        <v>94</v>
      </c>
      <c r="D1148" s="269">
        <v>2986.6590000000001</v>
      </c>
      <c r="E1148" s="269">
        <v>13399.028</v>
      </c>
      <c r="F1148" s="270">
        <v>16385.686999999998</v>
      </c>
      <c r="G1148" s="244"/>
    </row>
    <row r="1149" spans="1:7" s="62" customFormat="1" ht="13.5" customHeight="1" x14ac:dyDescent="0.2">
      <c r="A1149" s="482">
        <v>2017</v>
      </c>
      <c r="B1149" s="483" t="s">
        <v>35</v>
      </c>
      <c r="C1149" s="483" t="s">
        <v>94</v>
      </c>
      <c r="D1149" s="484">
        <v>4203.4000000000005</v>
      </c>
      <c r="E1149" s="484">
        <v>16074.996999999998</v>
      </c>
      <c r="F1149" s="485">
        <v>20278.397000000004</v>
      </c>
      <c r="G1149" s="244"/>
    </row>
    <row r="1150" spans="1:7" s="62" customFormat="1" ht="13.5" customHeight="1" x14ac:dyDescent="0.2">
      <c r="A1150" s="268">
        <v>2017</v>
      </c>
      <c r="B1150" s="466" t="s">
        <v>36</v>
      </c>
      <c r="C1150" s="466" t="s">
        <v>94</v>
      </c>
      <c r="D1150" s="269">
        <v>4223.41</v>
      </c>
      <c r="E1150" s="269">
        <v>18351.4025</v>
      </c>
      <c r="F1150" s="270">
        <v>22574.8125</v>
      </c>
      <c r="G1150" s="244"/>
    </row>
    <row r="1151" spans="1:7" s="62" customFormat="1" ht="13.5" customHeight="1" x14ac:dyDescent="0.2">
      <c r="A1151" s="482">
        <v>2017</v>
      </c>
      <c r="B1151" s="483" t="s">
        <v>37</v>
      </c>
      <c r="C1151" s="483" t="s">
        <v>94</v>
      </c>
      <c r="D1151" s="484">
        <v>2251.14</v>
      </c>
      <c r="E1151" s="484">
        <v>19667.837</v>
      </c>
      <c r="F1151" s="485">
        <v>21918.976999999999</v>
      </c>
      <c r="G1151" s="244"/>
    </row>
    <row r="1152" spans="1:7" s="62" customFormat="1" ht="13.5" customHeight="1" x14ac:dyDescent="0.2">
      <c r="A1152" s="268">
        <v>2017</v>
      </c>
      <c r="B1152" s="466" t="s">
        <v>38</v>
      </c>
      <c r="C1152" s="466" t="s">
        <v>94</v>
      </c>
      <c r="D1152" s="269">
        <v>1771.1299999999999</v>
      </c>
      <c r="E1152" s="269">
        <v>19199.626000000004</v>
      </c>
      <c r="F1152" s="270">
        <v>20970.756000000001</v>
      </c>
      <c r="G1152" s="244"/>
    </row>
    <row r="1153" spans="1:7" s="62" customFormat="1" ht="13.5" customHeight="1" x14ac:dyDescent="0.2">
      <c r="A1153" s="482">
        <v>2017</v>
      </c>
      <c r="B1153" s="483" t="s">
        <v>39</v>
      </c>
      <c r="C1153" s="483" t="s">
        <v>94</v>
      </c>
      <c r="D1153" s="484">
        <v>3318.65</v>
      </c>
      <c r="E1153" s="484">
        <v>19348.716</v>
      </c>
      <c r="F1153" s="485">
        <v>22667.366000000002</v>
      </c>
      <c r="G1153" s="244"/>
    </row>
    <row r="1154" spans="1:7" s="62" customFormat="1" ht="13.5" customHeight="1" x14ac:dyDescent="0.2">
      <c r="A1154" s="268">
        <v>2017</v>
      </c>
      <c r="B1154" s="466" t="s">
        <v>40</v>
      </c>
      <c r="C1154" s="466" t="s">
        <v>94</v>
      </c>
      <c r="D1154" s="269">
        <v>3054.79</v>
      </c>
      <c r="E1154" s="269">
        <v>21824.593999999997</v>
      </c>
      <c r="F1154" s="270">
        <v>24879.384000000002</v>
      </c>
      <c r="G1154" s="244"/>
    </row>
    <row r="1155" spans="1:7" s="62" customFormat="1" ht="13.5" customHeight="1" x14ac:dyDescent="0.2">
      <c r="A1155" s="482">
        <v>2017</v>
      </c>
      <c r="B1155" s="483" t="s">
        <v>41</v>
      </c>
      <c r="C1155" s="483" t="s">
        <v>94</v>
      </c>
      <c r="D1155" s="484">
        <v>3837.16</v>
      </c>
      <c r="E1155" s="484">
        <v>20125.797999999999</v>
      </c>
      <c r="F1155" s="485">
        <v>23962.957999999999</v>
      </c>
      <c r="G1155" s="244"/>
    </row>
    <row r="1156" spans="1:7" s="62" customFormat="1" ht="13.5" customHeight="1" x14ac:dyDescent="0.2">
      <c r="A1156" s="268">
        <v>2017</v>
      </c>
      <c r="B1156" s="466" t="s">
        <v>42</v>
      </c>
      <c r="C1156" s="466" t="s">
        <v>94</v>
      </c>
      <c r="D1156" s="269">
        <v>5146.66</v>
      </c>
      <c r="E1156" s="269">
        <v>17617.552499999998</v>
      </c>
      <c r="F1156" s="270">
        <v>22764.212499999998</v>
      </c>
      <c r="G1156" s="244"/>
    </row>
    <row r="1157" spans="1:7" s="62" customFormat="1" ht="13.5" customHeight="1" x14ac:dyDescent="0.2">
      <c r="A1157" s="482">
        <v>2018</v>
      </c>
      <c r="B1157" s="483" t="s">
        <v>43</v>
      </c>
      <c r="C1157" s="483" t="s">
        <v>94</v>
      </c>
      <c r="D1157" s="484">
        <v>4792.45</v>
      </c>
      <c r="E1157" s="484">
        <v>18345.289000000001</v>
      </c>
      <c r="F1157" s="485">
        <v>23137.738999999998</v>
      </c>
      <c r="G1157" s="244"/>
    </row>
    <row r="1158" spans="1:7" s="62" customFormat="1" ht="13.5" customHeight="1" x14ac:dyDescent="0.2">
      <c r="A1158" s="268">
        <v>2018</v>
      </c>
      <c r="B1158" s="466" t="s">
        <v>44</v>
      </c>
      <c r="C1158" s="466" t="s">
        <v>94</v>
      </c>
      <c r="D1158" s="269">
        <v>3966.8599999999997</v>
      </c>
      <c r="E1158" s="269">
        <v>18937.111499999999</v>
      </c>
      <c r="F1158" s="270">
        <v>22903.9715</v>
      </c>
      <c r="G1158" s="244"/>
    </row>
    <row r="1159" spans="1:7" s="62" customFormat="1" ht="13.5" customHeight="1" x14ac:dyDescent="0.2">
      <c r="A1159" s="482">
        <v>2018</v>
      </c>
      <c r="B1159" s="483" t="s">
        <v>45</v>
      </c>
      <c r="C1159" s="483" t="s">
        <v>94</v>
      </c>
      <c r="D1159" s="484">
        <v>3411.56</v>
      </c>
      <c r="E1159" s="484">
        <v>20307.660500000002</v>
      </c>
      <c r="F1159" s="485">
        <v>23719.220499999999</v>
      </c>
      <c r="G1159" s="244"/>
    </row>
    <row r="1160" spans="1:7" s="62" customFormat="1" ht="13.5" customHeight="1" x14ac:dyDescent="0.2">
      <c r="A1160" s="268">
        <v>2018</v>
      </c>
      <c r="B1160" s="466" t="s">
        <v>33</v>
      </c>
      <c r="C1160" s="466" t="s">
        <v>94</v>
      </c>
      <c r="D1160" s="269">
        <v>3509.8099999999995</v>
      </c>
      <c r="E1160" s="269">
        <v>21784.7955</v>
      </c>
      <c r="F1160" s="270">
        <v>25294.605500000001</v>
      </c>
      <c r="G1160" s="244"/>
    </row>
    <row r="1161" spans="1:7" s="62" customFormat="1" ht="13.5" customHeight="1" x14ac:dyDescent="0.2">
      <c r="A1161" s="482">
        <v>2018</v>
      </c>
      <c r="B1161" s="483" t="s">
        <v>35</v>
      </c>
      <c r="C1161" s="483" t="s">
        <v>94</v>
      </c>
      <c r="D1161" s="484">
        <v>3211.45</v>
      </c>
      <c r="E1161" s="484">
        <v>19887.772499999999</v>
      </c>
      <c r="F1161" s="485">
        <v>23099.2225</v>
      </c>
      <c r="G1161" s="244"/>
    </row>
    <row r="1162" spans="1:7" s="62" customFormat="1" ht="13.5" customHeight="1" x14ac:dyDescent="0.2">
      <c r="A1162" s="268">
        <v>2018</v>
      </c>
      <c r="B1162" s="466" t="s">
        <v>36</v>
      </c>
      <c r="C1162" s="466" t="s">
        <v>94</v>
      </c>
      <c r="D1162" s="269">
        <v>3007.94</v>
      </c>
      <c r="E1162" s="269">
        <v>20319.4925</v>
      </c>
      <c r="F1162" s="270">
        <v>23327.432499999999</v>
      </c>
      <c r="G1162" s="244"/>
    </row>
    <row r="1163" spans="1:7" s="62" customFormat="1" ht="13.5" customHeight="1" x14ac:dyDescent="0.2">
      <c r="A1163" s="482">
        <v>2018</v>
      </c>
      <c r="B1163" s="483" t="s">
        <v>37</v>
      </c>
      <c r="C1163" s="483" t="s">
        <v>94</v>
      </c>
      <c r="D1163" s="484">
        <v>3139.7069999999999</v>
      </c>
      <c r="E1163" s="484">
        <v>21335.433000000001</v>
      </c>
      <c r="F1163" s="485">
        <v>24475.14</v>
      </c>
      <c r="G1163" s="244"/>
    </row>
    <row r="1164" spans="1:7" s="62" customFormat="1" ht="13.5" customHeight="1" x14ac:dyDescent="0.2">
      <c r="A1164" s="268">
        <v>2018</v>
      </c>
      <c r="B1164" s="466" t="s">
        <v>38</v>
      </c>
      <c r="C1164" s="466" t="s">
        <v>94</v>
      </c>
      <c r="D1164" s="269">
        <v>3347.7200000000003</v>
      </c>
      <c r="E1164" s="269">
        <v>21733.558499999999</v>
      </c>
      <c r="F1164" s="270">
        <v>25081.2785</v>
      </c>
      <c r="G1164" s="244"/>
    </row>
    <row r="1165" spans="1:7" s="62" customFormat="1" ht="13.5" customHeight="1" x14ac:dyDescent="0.2">
      <c r="A1165" s="482">
        <v>2018</v>
      </c>
      <c r="B1165" s="483" t="s">
        <v>39</v>
      </c>
      <c r="C1165" s="483" t="s">
        <v>94</v>
      </c>
      <c r="D1165" s="484">
        <v>3013.22</v>
      </c>
      <c r="E1165" s="484">
        <v>20993.708999999999</v>
      </c>
      <c r="F1165" s="485">
        <v>24006.928999999996</v>
      </c>
      <c r="G1165" s="244"/>
    </row>
    <row r="1166" spans="1:7" s="62" customFormat="1" ht="13.5" customHeight="1" x14ac:dyDescent="0.2">
      <c r="A1166" s="268">
        <v>2018</v>
      </c>
      <c r="B1166" s="466" t="s">
        <v>40</v>
      </c>
      <c r="C1166" s="466" t="s">
        <v>94</v>
      </c>
      <c r="D1166" s="269">
        <v>3905.6799999999994</v>
      </c>
      <c r="E1166" s="269">
        <v>22135.73</v>
      </c>
      <c r="F1166" s="270">
        <v>26041.409999999996</v>
      </c>
      <c r="G1166" s="244"/>
    </row>
    <row r="1167" spans="1:7" s="62" customFormat="1" ht="13.5" customHeight="1" x14ac:dyDescent="0.2">
      <c r="A1167" s="482">
        <v>2018</v>
      </c>
      <c r="B1167" s="483" t="s">
        <v>41</v>
      </c>
      <c r="C1167" s="483" t="s">
        <v>94</v>
      </c>
      <c r="D1167" s="484">
        <v>2466.36</v>
      </c>
      <c r="E1167" s="484">
        <v>20470.8645</v>
      </c>
      <c r="F1167" s="485">
        <v>22937.2245</v>
      </c>
      <c r="G1167" s="244"/>
    </row>
    <row r="1168" spans="1:7" s="62" customFormat="1" ht="13.5" customHeight="1" x14ac:dyDescent="0.2">
      <c r="A1168" s="268">
        <v>2018</v>
      </c>
      <c r="B1168" s="466" t="s">
        <v>42</v>
      </c>
      <c r="C1168" s="466" t="s">
        <v>94</v>
      </c>
      <c r="D1168" s="269">
        <v>2940.42</v>
      </c>
      <c r="E1168" s="269">
        <v>21019.676499999998</v>
      </c>
      <c r="F1168" s="270">
        <v>23960.0965</v>
      </c>
      <c r="G1168" s="244"/>
    </row>
    <row r="1169" spans="1:7" s="62" customFormat="1" ht="13.5" customHeight="1" x14ac:dyDescent="0.2">
      <c r="A1169" s="482">
        <v>2019</v>
      </c>
      <c r="B1169" s="483" t="s">
        <v>43</v>
      </c>
      <c r="C1169" s="483" t="s">
        <v>94</v>
      </c>
      <c r="D1169" s="484">
        <v>2907.99</v>
      </c>
      <c r="E1169" s="484">
        <v>20905.625</v>
      </c>
      <c r="F1169" s="485">
        <v>23813.615000000002</v>
      </c>
      <c r="G1169" s="244"/>
    </row>
    <row r="1170" spans="1:7" s="62" customFormat="1" ht="13.5" customHeight="1" x14ac:dyDescent="0.2">
      <c r="A1170" s="268">
        <v>2019</v>
      </c>
      <c r="B1170" s="466" t="s">
        <v>44</v>
      </c>
      <c r="C1170" s="466" t="s">
        <v>94</v>
      </c>
      <c r="D1170" s="269">
        <v>3453.5229999999997</v>
      </c>
      <c r="E1170" s="269">
        <v>19630.331999999999</v>
      </c>
      <c r="F1170" s="270">
        <v>23083.855</v>
      </c>
      <c r="G1170" s="244"/>
    </row>
    <row r="1171" spans="1:7" s="62" customFormat="1" ht="13.5" customHeight="1" x14ac:dyDescent="0.2">
      <c r="A1171" s="482">
        <v>2019</v>
      </c>
      <c r="B1171" s="483" t="s">
        <v>45</v>
      </c>
      <c r="C1171" s="483" t="s">
        <v>94</v>
      </c>
      <c r="D1171" s="484">
        <v>4760.18</v>
      </c>
      <c r="E1171" s="484">
        <v>22871.216499999995</v>
      </c>
      <c r="F1171" s="485">
        <v>27631.396499999999</v>
      </c>
      <c r="G1171" s="244"/>
    </row>
    <row r="1172" spans="1:7" s="62" customFormat="1" ht="13.5" customHeight="1" x14ac:dyDescent="0.2">
      <c r="A1172" s="268">
        <v>2019</v>
      </c>
      <c r="B1172" s="466" t="s">
        <v>33</v>
      </c>
      <c r="C1172" s="466" t="s">
        <v>94</v>
      </c>
      <c r="D1172" s="269">
        <v>4517.2000000000007</v>
      </c>
      <c r="E1172" s="269">
        <v>20820.286499999998</v>
      </c>
      <c r="F1172" s="270">
        <v>25337.486499999999</v>
      </c>
      <c r="G1172" s="244"/>
    </row>
    <row r="1173" spans="1:7" s="62" customFormat="1" ht="13.5" customHeight="1" x14ac:dyDescent="0.2">
      <c r="A1173" s="482">
        <v>2019</v>
      </c>
      <c r="B1173" s="483" t="s">
        <v>35</v>
      </c>
      <c r="C1173" s="483" t="s">
        <v>94</v>
      </c>
      <c r="D1173" s="484">
        <v>4024.26</v>
      </c>
      <c r="E1173" s="484">
        <v>21087.082000000002</v>
      </c>
      <c r="F1173" s="485">
        <v>25111.342000000001</v>
      </c>
      <c r="G1173" s="244"/>
    </row>
    <row r="1174" spans="1:7" s="62" customFormat="1" ht="13.5" customHeight="1" x14ac:dyDescent="0.2">
      <c r="A1174" s="268">
        <v>2019</v>
      </c>
      <c r="B1174" s="466" t="s">
        <v>36</v>
      </c>
      <c r="C1174" s="466" t="s">
        <v>94</v>
      </c>
      <c r="D1174" s="269">
        <v>4880.3300000000008</v>
      </c>
      <c r="E1174" s="269">
        <v>19560.415999999997</v>
      </c>
      <c r="F1174" s="270">
        <v>24440.745999999999</v>
      </c>
      <c r="G1174" s="244"/>
    </row>
    <row r="1175" spans="1:7" s="62" customFormat="1" ht="13.5" customHeight="1" x14ac:dyDescent="0.2">
      <c r="A1175" s="482">
        <v>2019</v>
      </c>
      <c r="B1175" s="483" t="s">
        <v>37</v>
      </c>
      <c r="C1175" s="483" t="s">
        <v>94</v>
      </c>
      <c r="D1175" s="484">
        <v>5249.05</v>
      </c>
      <c r="E1175" s="484">
        <v>21731.083999999999</v>
      </c>
      <c r="F1175" s="485">
        <v>26980.134000000002</v>
      </c>
      <c r="G1175" s="244"/>
    </row>
    <row r="1176" spans="1:7" s="62" customFormat="1" ht="13.5" customHeight="1" x14ac:dyDescent="0.2">
      <c r="A1176" s="268">
        <v>2019</v>
      </c>
      <c r="B1176" s="466" t="s">
        <v>38</v>
      </c>
      <c r="C1176" s="466" t="s">
        <v>94</v>
      </c>
      <c r="D1176" s="269">
        <v>5700.18</v>
      </c>
      <c r="E1176" s="269">
        <v>21351.375</v>
      </c>
      <c r="F1176" s="270">
        <v>27051.555</v>
      </c>
      <c r="G1176" s="244"/>
    </row>
    <row r="1177" spans="1:7" s="62" customFormat="1" ht="13.5" customHeight="1" x14ac:dyDescent="0.2">
      <c r="A1177" s="482">
        <v>2019</v>
      </c>
      <c r="B1177" s="483" t="s">
        <v>39</v>
      </c>
      <c r="C1177" s="483" t="s">
        <v>94</v>
      </c>
      <c r="D1177" s="484">
        <v>5244.12</v>
      </c>
      <c r="E1177" s="484">
        <v>21929.214</v>
      </c>
      <c r="F1177" s="485">
        <v>27173.333999999999</v>
      </c>
      <c r="G1177" s="244"/>
    </row>
    <row r="1178" spans="1:7" s="62" customFormat="1" ht="13.5" customHeight="1" x14ac:dyDescent="0.2">
      <c r="A1178" s="268">
        <v>2019</v>
      </c>
      <c r="B1178" s="466" t="s">
        <v>40</v>
      </c>
      <c r="C1178" s="466" t="s">
        <v>94</v>
      </c>
      <c r="D1178" s="269">
        <v>4855.3869999999997</v>
      </c>
      <c r="E1178" s="269">
        <v>20796.214</v>
      </c>
      <c r="F1178" s="270">
        <v>25651.601000000002</v>
      </c>
      <c r="G1178" s="244"/>
    </row>
    <row r="1179" spans="1:7" s="62" customFormat="1" ht="13.5" customHeight="1" x14ac:dyDescent="0.2">
      <c r="A1179" s="482">
        <v>2019</v>
      </c>
      <c r="B1179" s="483" t="s">
        <v>41</v>
      </c>
      <c r="C1179" s="483" t="s">
        <v>94</v>
      </c>
      <c r="D1179" s="484">
        <v>3874.99</v>
      </c>
      <c r="E1179" s="484">
        <v>22928.081000000002</v>
      </c>
      <c r="F1179" s="485">
        <v>26803.071</v>
      </c>
      <c r="G1179" s="244"/>
    </row>
    <row r="1180" spans="1:7" s="62" customFormat="1" ht="13.5" customHeight="1" x14ac:dyDescent="0.2">
      <c r="A1180" s="268">
        <v>2019</v>
      </c>
      <c r="B1180" s="466" t="s">
        <v>42</v>
      </c>
      <c r="C1180" s="466" t="s">
        <v>94</v>
      </c>
      <c r="D1180" s="269">
        <v>3192.26</v>
      </c>
      <c r="E1180" s="269">
        <v>23535.463500000002</v>
      </c>
      <c r="F1180" s="270">
        <v>26727.7235</v>
      </c>
      <c r="G1180" s="244"/>
    </row>
    <row r="1181" spans="1:7" s="62" customFormat="1" ht="13.5" customHeight="1" x14ac:dyDescent="0.2">
      <c r="A1181" s="482">
        <v>2020</v>
      </c>
      <c r="B1181" s="483" t="s">
        <v>43</v>
      </c>
      <c r="C1181" s="483" t="s">
        <v>94</v>
      </c>
      <c r="D1181" s="484">
        <v>2216.0199999999995</v>
      </c>
      <c r="E1181" s="484">
        <v>19396.634500000004</v>
      </c>
      <c r="F1181" s="485">
        <v>21612.654500000004</v>
      </c>
      <c r="G1181" s="244"/>
    </row>
    <row r="1182" spans="1:7" s="62" customFormat="1" ht="13.5" customHeight="1" x14ac:dyDescent="0.2">
      <c r="A1182" s="268">
        <v>2020</v>
      </c>
      <c r="B1182" s="466" t="s">
        <v>44</v>
      </c>
      <c r="C1182" s="466" t="s">
        <v>94</v>
      </c>
      <c r="D1182" s="269">
        <v>2693.04</v>
      </c>
      <c r="E1182" s="269">
        <v>19562.128500000003</v>
      </c>
      <c r="F1182" s="270">
        <v>22255.168500000003</v>
      </c>
      <c r="G1182" s="244"/>
    </row>
    <row r="1183" spans="1:7" s="62" customFormat="1" ht="13.5" customHeight="1" x14ac:dyDescent="0.2">
      <c r="A1183" s="482">
        <v>2020</v>
      </c>
      <c r="B1183" s="483" t="s">
        <v>45</v>
      </c>
      <c r="C1183" s="483" t="s">
        <v>94</v>
      </c>
      <c r="D1183" s="484">
        <v>2814.2</v>
      </c>
      <c r="E1183" s="484">
        <v>16121.355</v>
      </c>
      <c r="F1183" s="485">
        <v>18935.555</v>
      </c>
      <c r="G1183" s="244"/>
    </row>
    <row r="1184" spans="1:7" s="62" customFormat="1" ht="13.5" customHeight="1" x14ac:dyDescent="0.2">
      <c r="A1184" s="268">
        <v>2020</v>
      </c>
      <c r="B1184" s="466" t="s">
        <v>33</v>
      </c>
      <c r="C1184" s="466" t="s">
        <v>94</v>
      </c>
      <c r="D1184" s="269">
        <v>297.14</v>
      </c>
      <c r="E1184" s="269">
        <v>7457.9620000000014</v>
      </c>
      <c r="F1184" s="270">
        <v>7755.1020000000008</v>
      </c>
      <c r="G1184" s="244"/>
    </row>
    <row r="1185" spans="1:7" s="62" customFormat="1" ht="13.5" customHeight="1" x14ac:dyDescent="0.2">
      <c r="A1185" s="482">
        <v>2020</v>
      </c>
      <c r="B1185" s="483" t="s">
        <v>35</v>
      </c>
      <c r="C1185" s="483" t="s">
        <v>94</v>
      </c>
      <c r="D1185" s="484">
        <v>1880.7299999999998</v>
      </c>
      <c r="E1185" s="484">
        <v>14017.714500190737</v>
      </c>
      <c r="F1185" s="485">
        <v>15898.444500190737</v>
      </c>
      <c r="G1185" s="244"/>
    </row>
    <row r="1186" spans="1:7" s="62" customFormat="1" ht="13.5" customHeight="1" x14ac:dyDescent="0.2">
      <c r="A1186" s="268">
        <v>2020</v>
      </c>
      <c r="B1186" s="466" t="s">
        <v>36</v>
      </c>
      <c r="C1186" s="466" t="s">
        <v>94</v>
      </c>
      <c r="D1186" s="269">
        <v>2614.25</v>
      </c>
      <c r="E1186" s="269">
        <v>16819.226500000001</v>
      </c>
      <c r="F1186" s="270">
        <v>19433.476500000004</v>
      </c>
      <c r="G1186" s="244"/>
    </row>
    <row r="1187" spans="1:7" s="62" customFormat="1" ht="13.5" customHeight="1" x14ac:dyDescent="0.2">
      <c r="A1187" s="482">
        <v>2020</v>
      </c>
      <c r="B1187" s="483" t="s">
        <v>37</v>
      </c>
      <c r="C1187" s="483" t="s">
        <v>94</v>
      </c>
      <c r="D1187" s="484">
        <v>3096.04</v>
      </c>
      <c r="E1187" s="484">
        <v>23100.482000000004</v>
      </c>
      <c r="F1187" s="485">
        <v>26196.522000000004</v>
      </c>
      <c r="G1187" s="244"/>
    </row>
    <row r="1188" spans="1:7" s="62" customFormat="1" ht="13.5" customHeight="1" x14ac:dyDescent="0.2">
      <c r="A1188" s="268">
        <v>2020</v>
      </c>
      <c r="B1188" s="466" t="s">
        <v>38</v>
      </c>
      <c r="C1188" s="466" t="s">
        <v>94</v>
      </c>
      <c r="D1188" s="269">
        <v>3605.36</v>
      </c>
      <c r="E1188" s="269">
        <v>19561.767998474123</v>
      </c>
      <c r="F1188" s="270">
        <v>23167.12799847412</v>
      </c>
      <c r="G1188" s="244"/>
    </row>
    <row r="1189" spans="1:7" s="62" customFormat="1" ht="13.5" customHeight="1" x14ac:dyDescent="0.2">
      <c r="A1189" s="482">
        <v>2020</v>
      </c>
      <c r="B1189" s="483" t="s">
        <v>39</v>
      </c>
      <c r="C1189" s="483" t="s">
        <v>94</v>
      </c>
      <c r="D1189" s="484">
        <v>4064.02</v>
      </c>
      <c r="E1189" s="484">
        <v>19702.650501525874</v>
      </c>
      <c r="F1189" s="485">
        <v>23766.670501525874</v>
      </c>
      <c r="G1189" s="244"/>
    </row>
    <row r="1190" spans="1:7" s="62" customFormat="1" ht="13.5" customHeight="1" x14ac:dyDescent="0.2">
      <c r="A1190" s="268">
        <v>2020</v>
      </c>
      <c r="B1190" s="466" t="s">
        <v>40</v>
      </c>
      <c r="C1190" s="466" t="s">
        <v>94</v>
      </c>
      <c r="D1190" s="269">
        <v>4192.76</v>
      </c>
      <c r="E1190" s="269">
        <v>20218.040999237059</v>
      </c>
      <c r="F1190" s="270">
        <v>24410.800999237061</v>
      </c>
      <c r="G1190" s="244"/>
    </row>
    <row r="1191" spans="1:7" s="62" customFormat="1" ht="13.5" customHeight="1" x14ac:dyDescent="0.2">
      <c r="A1191" s="482">
        <v>2020</v>
      </c>
      <c r="B1191" s="483" t="s">
        <v>41</v>
      </c>
      <c r="C1191" s="483" t="s">
        <v>94</v>
      </c>
      <c r="D1191" s="484">
        <v>3676.56</v>
      </c>
      <c r="E1191" s="484">
        <v>19512.66550152588</v>
      </c>
      <c r="F1191" s="485">
        <v>23189.225501525878</v>
      </c>
      <c r="G1191" s="244"/>
    </row>
    <row r="1192" spans="1:7" s="62" customFormat="1" ht="13.5" customHeight="1" x14ac:dyDescent="0.2">
      <c r="A1192" s="268">
        <v>2020</v>
      </c>
      <c r="B1192" s="466" t="s">
        <v>42</v>
      </c>
      <c r="C1192" s="466" t="s">
        <v>94</v>
      </c>
      <c r="D1192" s="269">
        <v>3832.3300051879887</v>
      </c>
      <c r="E1192" s="269">
        <v>21956.356499999998</v>
      </c>
      <c r="F1192" s="270">
        <v>25788.686505187987</v>
      </c>
      <c r="G1192" s="244"/>
    </row>
    <row r="1193" spans="1:7" s="62" customFormat="1" ht="13.5" customHeight="1" x14ac:dyDescent="0.2">
      <c r="A1193" s="482">
        <v>2021</v>
      </c>
      <c r="B1193" s="483" t="s">
        <v>43</v>
      </c>
      <c r="C1193" s="483" t="s">
        <v>94</v>
      </c>
      <c r="D1193" s="484">
        <v>2958.6799942016601</v>
      </c>
      <c r="E1193" s="484">
        <v>21041.153999999995</v>
      </c>
      <c r="F1193" s="485">
        <v>23999.833994201654</v>
      </c>
      <c r="G1193" s="244"/>
    </row>
    <row r="1194" spans="1:7" s="62" customFormat="1" ht="13.5" customHeight="1" x14ac:dyDescent="0.2">
      <c r="A1194" s="268">
        <v>2021</v>
      </c>
      <c r="B1194" s="466" t="s">
        <v>44</v>
      </c>
      <c r="C1194" s="466" t="s">
        <v>94</v>
      </c>
      <c r="D1194" s="269">
        <v>4440.0500024000003</v>
      </c>
      <c r="E1194" s="269">
        <v>19977.254499999995</v>
      </c>
      <c r="F1194" s="270">
        <v>24417.304502399995</v>
      </c>
      <c r="G1194" s="244"/>
    </row>
    <row r="1195" spans="1:7" s="62" customFormat="1" ht="13.5" customHeight="1" x14ac:dyDescent="0.2">
      <c r="A1195" s="482">
        <v>2021</v>
      </c>
      <c r="B1195" s="483" t="s">
        <v>45</v>
      </c>
      <c r="C1195" s="483" t="s">
        <v>94</v>
      </c>
      <c r="D1195" s="484">
        <v>4514.770003662109</v>
      </c>
      <c r="E1195" s="484">
        <v>23417.31</v>
      </c>
      <c r="F1195" s="485">
        <v>27932.080003662115</v>
      </c>
      <c r="G1195" s="244"/>
    </row>
    <row r="1196" spans="1:7" s="62" customFormat="1" ht="13.5" customHeight="1" x14ac:dyDescent="0.2">
      <c r="A1196" s="268">
        <v>2021</v>
      </c>
      <c r="B1196" s="466" t="s">
        <v>33</v>
      </c>
      <c r="C1196" s="466" t="s">
        <v>94</v>
      </c>
      <c r="D1196" s="269">
        <v>3566.6100024414063</v>
      </c>
      <c r="E1196" s="269">
        <v>20453.85549427825</v>
      </c>
      <c r="F1196" s="270">
        <v>24020.465496719655</v>
      </c>
      <c r="G1196" s="244"/>
    </row>
    <row r="1197" spans="1:7" s="62" customFormat="1" ht="13.5" customHeight="1" x14ac:dyDescent="0.2">
      <c r="A1197" s="482">
        <v>2021</v>
      </c>
      <c r="B1197" s="483" t="s">
        <v>35</v>
      </c>
      <c r="C1197" s="483" t="s">
        <v>94</v>
      </c>
      <c r="D1197" s="484">
        <v>4184.75</v>
      </c>
      <c r="E1197" s="484">
        <v>19062.324000000001</v>
      </c>
      <c r="F1197" s="485">
        <v>23247.074000000001</v>
      </c>
      <c r="G1197" s="244"/>
    </row>
    <row r="1198" spans="1:7" s="62" customFormat="1" ht="13.5" customHeight="1" x14ac:dyDescent="0.2">
      <c r="A1198" s="268">
        <v>2021</v>
      </c>
      <c r="B1198" s="466" t="s">
        <v>36</v>
      </c>
      <c r="C1198" s="466" t="s">
        <v>94</v>
      </c>
      <c r="D1198" s="269">
        <v>4714.3599999999997</v>
      </c>
      <c r="E1198" s="269">
        <v>18712.290499999996</v>
      </c>
      <c r="F1198" s="270">
        <v>23426.650499999996</v>
      </c>
      <c r="G1198" s="244"/>
    </row>
    <row r="1199" spans="1:7" s="62" customFormat="1" ht="13.5" customHeight="1" x14ac:dyDescent="0.2">
      <c r="A1199" s="482">
        <v>2021</v>
      </c>
      <c r="B1199" s="483" t="s">
        <v>37</v>
      </c>
      <c r="C1199" s="483" t="s">
        <v>94</v>
      </c>
      <c r="D1199" s="484">
        <v>4261.0900021362304</v>
      </c>
      <c r="E1199" s="484">
        <v>20705.550500002973</v>
      </c>
      <c r="F1199" s="485">
        <v>24966.640502139206</v>
      </c>
      <c r="G1199" s="244"/>
    </row>
    <row r="1200" spans="1:7" s="62" customFormat="1" ht="13.5" customHeight="1" x14ac:dyDescent="0.2">
      <c r="A1200" s="268">
        <v>2021</v>
      </c>
      <c r="B1200" s="466" t="s">
        <v>38</v>
      </c>
      <c r="C1200" s="466" t="s">
        <v>94</v>
      </c>
      <c r="D1200" s="269">
        <v>4847.5499954223642</v>
      </c>
      <c r="E1200" s="269">
        <v>19834.997999997617</v>
      </c>
      <c r="F1200" s="270">
        <v>24682.54799541998</v>
      </c>
      <c r="G1200" s="244"/>
    </row>
    <row r="1201" spans="1:7" s="62" customFormat="1" ht="13.5" customHeight="1" x14ac:dyDescent="0.2">
      <c r="A1201" s="482">
        <v>2009</v>
      </c>
      <c r="B1201" s="483" t="s">
        <v>33</v>
      </c>
      <c r="C1201" s="483" t="s">
        <v>95</v>
      </c>
      <c r="D1201" s="484">
        <v>7872.15</v>
      </c>
      <c r="E1201" s="484">
        <v>31500.425000000003</v>
      </c>
      <c r="F1201" s="485">
        <v>39372.574999999997</v>
      </c>
      <c r="G1201" s="244"/>
    </row>
    <row r="1202" spans="1:7" s="62" customFormat="1" ht="13.5" customHeight="1" x14ac:dyDescent="0.2">
      <c r="A1202" s="268">
        <v>2009</v>
      </c>
      <c r="B1202" s="466" t="s">
        <v>35</v>
      </c>
      <c r="C1202" s="466" t="s">
        <v>95</v>
      </c>
      <c r="D1202" s="269">
        <v>7739.95</v>
      </c>
      <c r="E1202" s="269">
        <v>31490.7</v>
      </c>
      <c r="F1202" s="270">
        <v>39230.649999999994</v>
      </c>
      <c r="G1202" s="244"/>
    </row>
    <row r="1203" spans="1:7" s="62" customFormat="1" ht="13.5" customHeight="1" x14ac:dyDescent="0.2">
      <c r="A1203" s="482">
        <v>2009</v>
      </c>
      <c r="B1203" s="483" t="s">
        <v>36</v>
      </c>
      <c r="C1203" s="483" t="s">
        <v>95</v>
      </c>
      <c r="D1203" s="484">
        <v>5911.65</v>
      </c>
      <c r="E1203" s="484">
        <v>28427.172500000001</v>
      </c>
      <c r="F1203" s="485">
        <v>34338.822500000002</v>
      </c>
      <c r="G1203" s="244"/>
    </row>
    <row r="1204" spans="1:7" s="62" customFormat="1" ht="13.5" customHeight="1" x14ac:dyDescent="0.2">
      <c r="A1204" s="268">
        <v>2009</v>
      </c>
      <c r="B1204" s="466" t="s">
        <v>37</v>
      </c>
      <c r="C1204" s="466" t="s">
        <v>95</v>
      </c>
      <c r="D1204" s="269">
        <v>8620.5259999999998</v>
      </c>
      <c r="E1204" s="269">
        <v>34720.112499999996</v>
      </c>
      <c r="F1204" s="270">
        <v>43340.638500000001</v>
      </c>
      <c r="G1204" s="244"/>
    </row>
    <row r="1205" spans="1:7" s="62" customFormat="1" ht="13.5" customHeight="1" x14ac:dyDescent="0.2">
      <c r="A1205" s="482">
        <v>2009</v>
      </c>
      <c r="B1205" s="483" t="s">
        <v>38</v>
      </c>
      <c r="C1205" s="483" t="s">
        <v>95</v>
      </c>
      <c r="D1205" s="484">
        <v>7845.1</v>
      </c>
      <c r="E1205" s="484">
        <v>34811.8675</v>
      </c>
      <c r="F1205" s="485">
        <v>42656.967500000006</v>
      </c>
      <c r="G1205" s="244"/>
    </row>
    <row r="1206" spans="1:7" s="62" customFormat="1" ht="13.5" customHeight="1" x14ac:dyDescent="0.2">
      <c r="A1206" s="268">
        <v>2009</v>
      </c>
      <c r="B1206" s="466" t="s">
        <v>39</v>
      </c>
      <c r="C1206" s="466" t="s">
        <v>95</v>
      </c>
      <c r="D1206" s="269">
        <v>8923.8700000000008</v>
      </c>
      <c r="E1206" s="269">
        <v>36408.29</v>
      </c>
      <c r="F1206" s="270">
        <v>45332.160000000003</v>
      </c>
      <c r="G1206" s="244"/>
    </row>
    <row r="1207" spans="1:7" s="62" customFormat="1" ht="13.5" customHeight="1" x14ac:dyDescent="0.2">
      <c r="A1207" s="482">
        <v>2009</v>
      </c>
      <c r="B1207" s="483" t="s">
        <v>40</v>
      </c>
      <c r="C1207" s="483" t="s">
        <v>95</v>
      </c>
      <c r="D1207" s="484">
        <v>9382.869999999999</v>
      </c>
      <c r="E1207" s="484">
        <v>33181.092499999999</v>
      </c>
      <c r="F1207" s="485">
        <v>42563.962499999994</v>
      </c>
      <c r="G1207" s="244"/>
    </row>
    <row r="1208" spans="1:7" s="62" customFormat="1" ht="13.5" customHeight="1" x14ac:dyDescent="0.2">
      <c r="A1208" s="268">
        <v>2009</v>
      </c>
      <c r="B1208" s="466" t="s">
        <v>41</v>
      </c>
      <c r="C1208" s="466" t="s">
        <v>95</v>
      </c>
      <c r="D1208" s="269">
        <v>9091.869999999999</v>
      </c>
      <c r="E1208" s="269">
        <v>32139.81</v>
      </c>
      <c r="F1208" s="270">
        <v>41231.68</v>
      </c>
      <c r="G1208" s="244"/>
    </row>
    <row r="1209" spans="1:7" s="62" customFormat="1" ht="13.5" customHeight="1" x14ac:dyDescent="0.2">
      <c r="A1209" s="482">
        <v>2009</v>
      </c>
      <c r="B1209" s="483" t="s">
        <v>42</v>
      </c>
      <c r="C1209" s="483" t="s">
        <v>95</v>
      </c>
      <c r="D1209" s="484">
        <v>8650.4599999999991</v>
      </c>
      <c r="E1209" s="484">
        <v>31059.535</v>
      </c>
      <c r="F1209" s="485">
        <v>39709.995000000003</v>
      </c>
      <c r="G1209" s="244"/>
    </row>
    <row r="1210" spans="1:7" s="62" customFormat="1" ht="13.5" customHeight="1" x14ac:dyDescent="0.2">
      <c r="A1210" s="268">
        <v>2010</v>
      </c>
      <c r="B1210" s="466" t="s">
        <v>43</v>
      </c>
      <c r="C1210" s="466" t="s">
        <v>95</v>
      </c>
      <c r="D1210" s="269">
        <v>7635.7699999999986</v>
      </c>
      <c r="E1210" s="269">
        <v>29178.489999999998</v>
      </c>
      <c r="F1210" s="270">
        <v>36814.26</v>
      </c>
      <c r="G1210" s="244"/>
    </row>
    <row r="1211" spans="1:7" s="62" customFormat="1" ht="13.5" customHeight="1" x14ac:dyDescent="0.2">
      <c r="A1211" s="482">
        <v>2010</v>
      </c>
      <c r="B1211" s="483" t="s">
        <v>44</v>
      </c>
      <c r="C1211" s="483" t="s">
        <v>95</v>
      </c>
      <c r="D1211" s="484">
        <v>9760.39</v>
      </c>
      <c r="E1211" s="484">
        <v>35081.009999999995</v>
      </c>
      <c r="F1211" s="485">
        <v>44841.399999999994</v>
      </c>
      <c r="G1211" s="244"/>
    </row>
    <row r="1212" spans="1:7" s="62" customFormat="1" ht="13.5" customHeight="1" x14ac:dyDescent="0.2">
      <c r="A1212" s="268">
        <v>2010</v>
      </c>
      <c r="B1212" s="466" t="s">
        <v>45</v>
      </c>
      <c r="C1212" s="466" t="s">
        <v>95</v>
      </c>
      <c r="D1212" s="269">
        <v>10696.25</v>
      </c>
      <c r="E1212" s="269">
        <v>33744.264999999999</v>
      </c>
      <c r="F1212" s="270">
        <v>44440.514999999999</v>
      </c>
      <c r="G1212" s="244"/>
    </row>
    <row r="1213" spans="1:7" s="62" customFormat="1" ht="13.5" customHeight="1" x14ac:dyDescent="0.2">
      <c r="A1213" s="482">
        <v>2010</v>
      </c>
      <c r="B1213" s="483" t="s">
        <v>33</v>
      </c>
      <c r="C1213" s="483" t="s">
        <v>95</v>
      </c>
      <c r="D1213" s="484">
        <v>10597.41</v>
      </c>
      <c r="E1213" s="484">
        <v>32487.885000000002</v>
      </c>
      <c r="F1213" s="485">
        <v>43085.294999999998</v>
      </c>
      <c r="G1213" s="244"/>
    </row>
    <row r="1214" spans="1:7" s="62" customFormat="1" ht="13.5" customHeight="1" x14ac:dyDescent="0.2">
      <c r="A1214" s="268">
        <v>2010</v>
      </c>
      <c r="B1214" s="466" t="s">
        <v>35</v>
      </c>
      <c r="C1214" s="466" t="s">
        <v>95</v>
      </c>
      <c r="D1214" s="269">
        <v>10621.02</v>
      </c>
      <c r="E1214" s="269">
        <v>33579.39</v>
      </c>
      <c r="F1214" s="270">
        <v>44200.41</v>
      </c>
      <c r="G1214" s="244"/>
    </row>
    <row r="1215" spans="1:7" s="62" customFormat="1" ht="13.5" customHeight="1" x14ac:dyDescent="0.2">
      <c r="A1215" s="482">
        <v>2010</v>
      </c>
      <c r="B1215" s="483" t="s">
        <v>36</v>
      </c>
      <c r="C1215" s="483" t="s">
        <v>95</v>
      </c>
      <c r="D1215" s="484">
        <v>11509.01</v>
      </c>
      <c r="E1215" s="484">
        <v>32099.66</v>
      </c>
      <c r="F1215" s="485">
        <v>43608.67</v>
      </c>
      <c r="G1215" s="244"/>
    </row>
    <row r="1216" spans="1:7" s="62" customFormat="1" ht="13.5" customHeight="1" x14ac:dyDescent="0.2">
      <c r="A1216" s="268">
        <v>2010</v>
      </c>
      <c r="B1216" s="466" t="s">
        <v>37</v>
      </c>
      <c r="C1216" s="466" t="s">
        <v>95</v>
      </c>
      <c r="D1216" s="269">
        <v>12152.14</v>
      </c>
      <c r="E1216" s="269">
        <v>34532.724999999999</v>
      </c>
      <c r="F1216" s="270">
        <v>46684.864999999991</v>
      </c>
      <c r="G1216" s="244"/>
    </row>
    <row r="1217" spans="1:7" s="62" customFormat="1" ht="13.5" customHeight="1" x14ac:dyDescent="0.2">
      <c r="A1217" s="482">
        <v>2010</v>
      </c>
      <c r="B1217" s="483" t="s">
        <v>38</v>
      </c>
      <c r="C1217" s="483" t="s">
        <v>95</v>
      </c>
      <c r="D1217" s="484">
        <v>13230.73</v>
      </c>
      <c r="E1217" s="484">
        <v>34616.917499999996</v>
      </c>
      <c r="F1217" s="485">
        <v>47847.647499999999</v>
      </c>
      <c r="G1217" s="244"/>
    </row>
    <row r="1218" spans="1:7" s="62" customFormat="1" ht="13.5" customHeight="1" x14ac:dyDescent="0.2">
      <c r="A1218" s="268">
        <v>2010</v>
      </c>
      <c r="B1218" s="466" t="s">
        <v>39</v>
      </c>
      <c r="C1218" s="466" t="s">
        <v>95</v>
      </c>
      <c r="D1218" s="269">
        <v>15244.49</v>
      </c>
      <c r="E1218" s="269">
        <v>36392.625</v>
      </c>
      <c r="F1218" s="270">
        <v>51637.115000000005</v>
      </c>
      <c r="G1218" s="244"/>
    </row>
    <row r="1219" spans="1:7" s="62" customFormat="1" ht="13.5" customHeight="1" x14ac:dyDescent="0.2">
      <c r="A1219" s="482">
        <v>2010</v>
      </c>
      <c r="B1219" s="483" t="s">
        <v>40</v>
      </c>
      <c r="C1219" s="483" t="s">
        <v>95</v>
      </c>
      <c r="D1219" s="484">
        <v>16077.900000000001</v>
      </c>
      <c r="E1219" s="484">
        <v>36960.642500000002</v>
      </c>
      <c r="F1219" s="485">
        <v>53038.542499999996</v>
      </c>
      <c r="G1219" s="244"/>
    </row>
    <row r="1220" spans="1:7" s="62" customFormat="1" ht="13.5" customHeight="1" x14ac:dyDescent="0.2">
      <c r="A1220" s="268">
        <v>2010</v>
      </c>
      <c r="B1220" s="466" t="s">
        <v>41</v>
      </c>
      <c r="C1220" s="466" t="s">
        <v>95</v>
      </c>
      <c r="D1220" s="269">
        <v>14788.53</v>
      </c>
      <c r="E1220" s="269">
        <v>37710.774999999994</v>
      </c>
      <c r="F1220" s="270">
        <v>52499.305</v>
      </c>
      <c r="G1220" s="244"/>
    </row>
    <row r="1221" spans="1:7" s="62" customFormat="1" ht="13.5" customHeight="1" x14ac:dyDescent="0.2">
      <c r="A1221" s="482">
        <v>2010</v>
      </c>
      <c r="B1221" s="483" t="s">
        <v>42</v>
      </c>
      <c r="C1221" s="483" t="s">
        <v>95</v>
      </c>
      <c r="D1221" s="484">
        <v>11650.82</v>
      </c>
      <c r="E1221" s="484">
        <v>33184.619999999995</v>
      </c>
      <c r="F1221" s="485">
        <v>44835.44</v>
      </c>
      <c r="G1221" s="244"/>
    </row>
    <row r="1222" spans="1:7" s="62" customFormat="1" ht="13.5" customHeight="1" x14ac:dyDescent="0.2">
      <c r="A1222" s="268">
        <v>2011</v>
      </c>
      <c r="B1222" s="466" t="s">
        <v>43</v>
      </c>
      <c r="C1222" s="466" t="s">
        <v>95</v>
      </c>
      <c r="D1222" s="269">
        <v>10198.5</v>
      </c>
      <c r="E1222" s="269">
        <v>33080.857499999998</v>
      </c>
      <c r="F1222" s="270">
        <v>43279.357499999998</v>
      </c>
      <c r="G1222" s="244"/>
    </row>
    <row r="1223" spans="1:7" s="62" customFormat="1" ht="13.5" customHeight="1" x14ac:dyDescent="0.2">
      <c r="A1223" s="482">
        <v>2011</v>
      </c>
      <c r="B1223" s="483" t="s">
        <v>44</v>
      </c>
      <c r="C1223" s="483" t="s">
        <v>95</v>
      </c>
      <c r="D1223" s="484">
        <v>11574.130000000001</v>
      </c>
      <c r="E1223" s="484">
        <v>32197.287500000002</v>
      </c>
      <c r="F1223" s="485">
        <v>43771.417500000003</v>
      </c>
      <c r="G1223" s="244"/>
    </row>
    <row r="1224" spans="1:7" s="62" customFormat="1" ht="13.5" customHeight="1" x14ac:dyDescent="0.2">
      <c r="A1224" s="268">
        <v>2011</v>
      </c>
      <c r="B1224" s="466" t="s">
        <v>45</v>
      </c>
      <c r="C1224" s="466" t="s">
        <v>95</v>
      </c>
      <c r="D1224" s="269">
        <v>14738.849999999999</v>
      </c>
      <c r="E1224" s="269">
        <v>40811.575000000004</v>
      </c>
      <c r="F1224" s="270">
        <v>55550.425000000003</v>
      </c>
      <c r="G1224" s="244"/>
    </row>
    <row r="1225" spans="1:7" s="62" customFormat="1" ht="13.5" customHeight="1" x14ac:dyDescent="0.2">
      <c r="A1225" s="482">
        <v>2011</v>
      </c>
      <c r="B1225" s="483" t="s">
        <v>33</v>
      </c>
      <c r="C1225" s="483" t="s">
        <v>95</v>
      </c>
      <c r="D1225" s="484">
        <v>11993.829999999998</v>
      </c>
      <c r="E1225" s="484">
        <v>33945.440000000002</v>
      </c>
      <c r="F1225" s="485">
        <v>45939.270000000004</v>
      </c>
      <c r="G1225" s="244"/>
    </row>
    <row r="1226" spans="1:7" s="62" customFormat="1" ht="13.5" customHeight="1" x14ac:dyDescent="0.2">
      <c r="A1226" s="268">
        <v>2011</v>
      </c>
      <c r="B1226" s="466" t="s">
        <v>35</v>
      </c>
      <c r="C1226" s="466" t="s">
        <v>95</v>
      </c>
      <c r="D1226" s="269">
        <v>14353.35</v>
      </c>
      <c r="E1226" s="269">
        <v>36128.764999999999</v>
      </c>
      <c r="F1226" s="270">
        <v>50482.115000000005</v>
      </c>
      <c r="G1226" s="244"/>
    </row>
    <row r="1227" spans="1:7" s="62" customFormat="1" ht="13.5" customHeight="1" x14ac:dyDescent="0.2">
      <c r="A1227" s="482">
        <v>2011</v>
      </c>
      <c r="B1227" s="483" t="s">
        <v>36</v>
      </c>
      <c r="C1227" s="483" t="s">
        <v>95</v>
      </c>
      <c r="D1227" s="484">
        <v>13162.529999999999</v>
      </c>
      <c r="E1227" s="484">
        <v>36209.107499999998</v>
      </c>
      <c r="F1227" s="485">
        <v>49371.637500000004</v>
      </c>
      <c r="G1227" s="244"/>
    </row>
    <row r="1228" spans="1:7" s="62" customFormat="1" ht="13.5" customHeight="1" x14ac:dyDescent="0.2">
      <c r="A1228" s="268">
        <v>2011</v>
      </c>
      <c r="B1228" s="466" t="s">
        <v>37</v>
      </c>
      <c r="C1228" s="466" t="s">
        <v>95</v>
      </c>
      <c r="D1228" s="269">
        <v>12089.581</v>
      </c>
      <c r="E1228" s="269">
        <v>37790.704999999994</v>
      </c>
      <c r="F1228" s="270">
        <v>49880.286</v>
      </c>
      <c r="G1228" s="244"/>
    </row>
    <row r="1229" spans="1:7" s="62" customFormat="1" ht="13.5" customHeight="1" x14ac:dyDescent="0.2">
      <c r="A1229" s="482">
        <v>2011</v>
      </c>
      <c r="B1229" s="483" t="s">
        <v>38</v>
      </c>
      <c r="C1229" s="483" t="s">
        <v>95</v>
      </c>
      <c r="D1229" s="484">
        <v>12485.95</v>
      </c>
      <c r="E1229" s="484">
        <v>39377.540000000008</v>
      </c>
      <c r="F1229" s="485">
        <v>51863.490000000005</v>
      </c>
      <c r="G1229" s="244"/>
    </row>
    <row r="1230" spans="1:7" s="62" customFormat="1" ht="13.5" customHeight="1" x14ac:dyDescent="0.2">
      <c r="A1230" s="268">
        <v>2011</v>
      </c>
      <c r="B1230" s="466" t="s">
        <v>39</v>
      </c>
      <c r="C1230" s="466" t="s">
        <v>95</v>
      </c>
      <c r="D1230" s="269">
        <v>16092.089999999998</v>
      </c>
      <c r="E1230" s="269">
        <v>43736.729999999996</v>
      </c>
      <c r="F1230" s="270">
        <v>59828.819999999992</v>
      </c>
      <c r="G1230" s="244"/>
    </row>
    <row r="1231" spans="1:7" s="62" customFormat="1" ht="13.5" customHeight="1" x14ac:dyDescent="0.2">
      <c r="A1231" s="482">
        <v>2011</v>
      </c>
      <c r="B1231" s="483" t="s">
        <v>40</v>
      </c>
      <c r="C1231" s="483" t="s">
        <v>95</v>
      </c>
      <c r="D1231" s="484">
        <v>16528.663</v>
      </c>
      <c r="E1231" s="484">
        <v>38072.732499999998</v>
      </c>
      <c r="F1231" s="485">
        <v>54601.395499999991</v>
      </c>
      <c r="G1231" s="244"/>
    </row>
    <row r="1232" spans="1:7" s="62" customFormat="1" ht="13.5" customHeight="1" x14ac:dyDescent="0.2">
      <c r="A1232" s="268">
        <v>2011</v>
      </c>
      <c r="B1232" s="466" t="s">
        <v>41</v>
      </c>
      <c r="C1232" s="466" t="s">
        <v>95</v>
      </c>
      <c r="D1232" s="269">
        <v>23331.039999999997</v>
      </c>
      <c r="E1232" s="269">
        <v>44527.37249999999</v>
      </c>
      <c r="F1232" s="270">
        <v>67858.412499999991</v>
      </c>
      <c r="G1232" s="244"/>
    </row>
    <row r="1233" spans="1:7" s="62" customFormat="1" ht="13.5" customHeight="1" x14ac:dyDescent="0.2">
      <c r="A1233" s="482">
        <v>2011</v>
      </c>
      <c r="B1233" s="483" t="s">
        <v>42</v>
      </c>
      <c r="C1233" s="483" t="s">
        <v>95</v>
      </c>
      <c r="D1233" s="484">
        <v>14716.41</v>
      </c>
      <c r="E1233" s="484">
        <v>37439.977500000001</v>
      </c>
      <c r="F1233" s="485">
        <v>52156.387499999997</v>
      </c>
      <c r="G1233" s="244"/>
    </row>
    <row r="1234" spans="1:7" s="62" customFormat="1" ht="13.5" customHeight="1" x14ac:dyDescent="0.2">
      <c r="A1234" s="268">
        <v>2012</v>
      </c>
      <c r="B1234" s="466" t="s">
        <v>43</v>
      </c>
      <c r="C1234" s="466" t="s">
        <v>95</v>
      </c>
      <c r="D1234" s="269">
        <v>15220.36</v>
      </c>
      <c r="E1234" s="269">
        <v>41243.86</v>
      </c>
      <c r="F1234" s="270">
        <v>56464.22</v>
      </c>
      <c r="G1234" s="244"/>
    </row>
    <row r="1235" spans="1:7" s="62" customFormat="1" ht="13.5" customHeight="1" x14ac:dyDescent="0.2">
      <c r="A1235" s="482">
        <v>2012</v>
      </c>
      <c r="B1235" s="483" t="s">
        <v>44</v>
      </c>
      <c r="C1235" s="483" t="s">
        <v>95</v>
      </c>
      <c r="D1235" s="484">
        <v>23667.003000000001</v>
      </c>
      <c r="E1235" s="484">
        <v>44264.31</v>
      </c>
      <c r="F1235" s="485">
        <v>67931.312999999995</v>
      </c>
      <c r="G1235" s="244"/>
    </row>
    <row r="1236" spans="1:7" s="62" customFormat="1" ht="13.5" customHeight="1" x14ac:dyDescent="0.2">
      <c r="A1236" s="268">
        <v>2012</v>
      </c>
      <c r="B1236" s="466" t="s">
        <v>45</v>
      </c>
      <c r="C1236" s="466" t="s">
        <v>95</v>
      </c>
      <c r="D1236" s="269">
        <v>25034.200000000004</v>
      </c>
      <c r="E1236" s="269">
        <v>50734.922500000001</v>
      </c>
      <c r="F1236" s="270">
        <v>75769.122500000012</v>
      </c>
      <c r="G1236" s="244"/>
    </row>
    <row r="1237" spans="1:7" s="62" customFormat="1" ht="13.5" customHeight="1" x14ac:dyDescent="0.2">
      <c r="A1237" s="482">
        <v>2012</v>
      </c>
      <c r="B1237" s="483" t="s">
        <v>33</v>
      </c>
      <c r="C1237" s="483" t="s">
        <v>95</v>
      </c>
      <c r="D1237" s="484">
        <v>21122.690000000002</v>
      </c>
      <c r="E1237" s="484">
        <v>41905.542500000003</v>
      </c>
      <c r="F1237" s="485">
        <v>63028.232499999998</v>
      </c>
      <c r="G1237" s="244"/>
    </row>
    <row r="1238" spans="1:7" s="62" customFormat="1" ht="13.5" customHeight="1" x14ac:dyDescent="0.2">
      <c r="A1238" s="268">
        <v>2012</v>
      </c>
      <c r="B1238" s="466" t="s">
        <v>35</v>
      </c>
      <c r="C1238" s="466" t="s">
        <v>95</v>
      </c>
      <c r="D1238" s="269">
        <v>28634.710000000006</v>
      </c>
      <c r="E1238" s="269">
        <v>49735.55</v>
      </c>
      <c r="F1238" s="270">
        <v>78370.260000000009</v>
      </c>
      <c r="G1238" s="244"/>
    </row>
    <row r="1239" spans="1:7" s="62" customFormat="1" ht="13.5" customHeight="1" x14ac:dyDescent="0.2">
      <c r="A1239" s="482">
        <v>2012</v>
      </c>
      <c r="B1239" s="483" t="s">
        <v>36</v>
      </c>
      <c r="C1239" s="483" t="s">
        <v>95</v>
      </c>
      <c r="D1239" s="484">
        <v>27598.92</v>
      </c>
      <c r="E1239" s="484">
        <v>43821.777499999997</v>
      </c>
      <c r="F1239" s="485">
        <v>71420.697500000009</v>
      </c>
      <c r="G1239" s="244"/>
    </row>
    <row r="1240" spans="1:7" s="62" customFormat="1" ht="13.5" customHeight="1" x14ac:dyDescent="0.2">
      <c r="A1240" s="268">
        <v>2012</v>
      </c>
      <c r="B1240" s="466" t="s">
        <v>37</v>
      </c>
      <c r="C1240" s="466" t="s">
        <v>95</v>
      </c>
      <c r="D1240" s="269">
        <v>30578.023000000005</v>
      </c>
      <c r="E1240" s="269">
        <v>45122.764999999999</v>
      </c>
      <c r="F1240" s="270">
        <v>75700.788</v>
      </c>
      <c r="G1240" s="244"/>
    </row>
    <row r="1241" spans="1:7" s="62" customFormat="1" ht="13.5" customHeight="1" x14ac:dyDescent="0.2">
      <c r="A1241" s="482">
        <v>2012</v>
      </c>
      <c r="B1241" s="483" t="s">
        <v>38</v>
      </c>
      <c r="C1241" s="483" t="s">
        <v>95</v>
      </c>
      <c r="D1241" s="484">
        <v>32594.354999999996</v>
      </c>
      <c r="E1241" s="484">
        <v>47788.307500000003</v>
      </c>
      <c r="F1241" s="485">
        <v>80382.662499999991</v>
      </c>
      <c r="G1241" s="244"/>
    </row>
    <row r="1242" spans="1:7" s="62" customFormat="1" ht="13.5" customHeight="1" x14ac:dyDescent="0.2">
      <c r="A1242" s="268">
        <v>2012</v>
      </c>
      <c r="B1242" s="466" t="s">
        <v>39</v>
      </c>
      <c r="C1242" s="466" t="s">
        <v>95</v>
      </c>
      <c r="D1242" s="269">
        <v>31442.049000000003</v>
      </c>
      <c r="E1242" s="269">
        <v>42627.794999999998</v>
      </c>
      <c r="F1242" s="270">
        <v>74069.843999999997</v>
      </c>
      <c r="G1242" s="244"/>
    </row>
    <row r="1243" spans="1:7" s="62" customFormat="1" ht="13.5" customHeight="1" x14ac:dyDescent="0.2">
      <c r="A1243" s="482">
        <v>2012</v>
      </c>
      <c r="B1243" s="483" t="s">
        <v>40</v>
      </c>
      <c r="C1243" s="483" t="s">
        <v>95</v>
      </c>
      <c r="D1243" s="484">
        <v>30503.823000000004</v>
      </c>
      <c r="E1243" s="484">
        <v>47130.61</v>
      </c>
      <c r="F1243" s="485">
        <v>77634.433000000005</v>
      </c>
      <c r="G1243" s="244"/>
    </row>
    <row r="1244" spans="1:7" s="62" customFormat="1" ht="13.5" customHeight="1" x14ac:dyDescent="0.2">
      <c r="A1244" s="268">
        <v>2012</v>
      </c>
      <c r="B1244" s="466" t="s">
        <v>41</v>
      </c>
      <c r="C1244" s="466" t="s">
        <v>95</v>
      </c>
      <c r="D1244" s="269">
        <v>33412.763000000006</v>
      </c>
      <c r="E1244" s="269">
        <v>48449.354999999996</v>
      </c>
      <c r="F1244" s="270">
        <v>81862.118000000002</v>
      </c>
      <c r="G1244" s="244"/>
    </row>
    <row r="1245" spans="1:7" s="62" customFormat="1" ht="13.5" customHeight="1" x14ac:dyDescent="0.2">
      <c r="A1245" s="482">
        <v>2012</v>
      </c>
      <c r="B1245" s="483" t="s">
        <v>42</v>
      </c>
      <c r="C1245" s="483" t="s">
        <v>95</v>
      </c>
      <c r="D1245" s="484">
        <v>25968.854999999996</v>
      </c>
      <c r="E1245" s="484">
        <v>40786.049500000001</v>
      </c>
      <c r="F1245" s="485">
        <v>66754.904500000004</v>
      </c>
      <c r="G1245" s="244"/>
    </row>
    <row r="1246" spans="1:7" s="62" customFormat="1" ht="13.5" customHeight="1" x14ac:dyDescent="0.2">
      <c r="A1246" s="268">
        <v>2013</v>
      </c>
      <c r="B1246" s="466" t="s">
        <v>43</v>
      </c>
      <c r="C1246" s="466" t="s">
        <v>95</v>
      </c>
      <c r="D1246" s="269">
        <v>32092.053999999996</v>
      </c>
      <c r="E1246" s="269">
        <v>39010.29</v>
      </c>
      <c r="F1246" s="270">
        <v>71102.343999999997</v>
      </c>
      <c r="G1246" s="244"/>
    </row>
    <row r="1247" spans="1:7" s="62" customFormat="1" ht="13.5" customHeight="1" x14ac:dyDescent="0.2">
      <c r="A1247" s="482">
        <v>2013</v>
      </c>
      <c r="B1247" s="483" t="s">
        <v>44</v>
      </c>
      <c r="C1247" s="483" t="s">
        <v>95</v>
      </c>
      <c r="D1247" s="484">
        <v>33581.81</v>
      </c>
      <c r="E1247" s="484">
        <v>44163.3</v>
      </c>
      <c r="F1247" s="485">
        <v>77745.11</v>
      </c>
      <c r="G1247" s="244"/>
    </row>
    <row r="1248" spans="1:7" s="62" customFormat="1" ht="13.5" customHeight="1" x14ac:dyDescent="0.2">
      <c r="A1248" s="268">
        <v>2013</v>
      </c>
      <c r="B1248" s="466" t="s">
        <v>45</v>
      </c>
      <c r="C1248" s="466" t="s">
        <v>95</v>
      </c>
      <c r="D1248" s="269">
        <v>32045.319999999996</v>
      </c>
      <c r="E1248" s="269">
        <v>38213.83</v>
      </c>
      <c r="F1248" s="270">
        <v>70259.149999999994</v>
      </c>
      <c r="G1248" s="244"/>
    </row>
    <row r="1249" spans="1:7" s="62" customFormat="1" ht="13.5" customHeight="1" x14ac:dyDescent="0.2">
      <c r="A1249" s="482">
        <v>2013</v>
      </c>
      <c r="B1249" s="483" t="s">
        <v>33</v>
      </c>
      <c r="C1249" s="483" t="s">
        <v>95</v>
      </c>
      <c r="D1249" s="484">
        <v>37247.149999999994</v>
      </c>
      <c r="E1249" s="484">
        <v>48979.087500000001</v>
      </c>
      <c r="F1249" s="485">
        <v>86226.237500000003</v>
      </c>
      <c r="G1249" s="244"/>
    </row>
    <row r="1250" spans="1:7" s="62" customFormat="1" ht="13.5" customHeight="1" x14ac:dyDescent="0.2">
      <c r="A1250" s="268">
        <v>2013</v>
      </c>
      <c r="B1250" s="466" t="s">
        <v>35</v>
      </c>
      <c r="C1250" s="466" t="s">
        <v>95</v>
      </c>
      <c r="D1250" s="269">
        <v>38559.239999999991</v>
      </c>
      <c r="E1250" s="269">
        <v>44020.112500000003</v>
      </c>
      <c r="F1250" s="270">
        <v>82579.352499999979</v>
      </c>
      <c r="G1250" s="244"/>
    </row>
    <row r="1251" spans="1:7" s="62" customFormat="1" ht="13.5" customHeight="1" x14ac:dyDescent="0.2">
      <c r="A1251" s="482">
        <v>2013</v>
      </c>
      <c r="B1251" s="483" t="s">
        <v>36</v>
      </c>
      <c r="C1251" s="483" t="s">
        <v>95</v>
      </c>
      <c r="D1251" s="484">
        <v>36681.97</v>
      </c>
      <c r="E1251" s="484">
        <v>42557.129500000003</v>
      </c>
      <c r="F1251" s="485">
        <v>79239.099500000011</v>
      </c>
      <c r="G1251" s="244"/>
    </row>
    <row r="1252" spans="1:7" s="62" customFormat="1" ht="13.5" customHeight="1" x14ac:dyDescent="0.2">
      <c r="A1252" s="268">
        <v>2013</v>
      </c>
      <c r="B1252" s="466" t="s">
        <v>37</v>
      </c>
      <c r="C1252" s="466" t="s">
        <v>95</v>
      </c>
      <c r="D1252" s="269">
        <v>42401.680000000008</v>
      </c>
      <c r="E1252" s="269">
        <v>51517.807500000003</v>
      </c>
      <c r="F1252" s="270">
        <v>93919.487500000003</v>
      </c>
      <c r="G1252" s="244"/>
    </row>
    <row r="1253" spans="1:7" s="62" customFormat="1" ht="13.5" customHeight="1" x14ac:dyDescent="0.2">
      <c r="A1253" s="482">
        <v>2013</v>
      </c>
      <c r="B1253" s="483" t="s">
        <v>38</v>
      </c>
      <c r="C1253" s="483" t="s">
        <v>95</v>
      </c>
      <c r="D1253" s="484">
        <v>34907.306999999986</v>
      </c>
      <c r="E1253" s="484">
        <v>42744.6325</v>
      </c>
      <c r="F1253" s="485">
        <v>77651.939499999993</v>
      </c>
      <c r="G1253" s="244"/>
    </row>
    <row r="1254" spans="1:7" s="62" customFormat="1" ht="13.5" customHeight="1" x14ac:dyDescent="0.2">
      <c r="A1254" s="268">
        <v>2013</v>
      </c>
      <c r="B1254" s="466" t="s">
        <v>39</v>
      </c>
      <c r="C1254" s="466" t="s">
        <v>95</v>
      </c>
      <c r="D1254" s="269">
        <v>46685.62000000001</v>
      </c>
      <c r="E1254" s="269">
        <v>49333.355000000003</v>
      </c>
      <c r="F1254" s="270">
        <v>96018.975000000006</v>
      </c>
      <c r="G1254" s="244"/>
    </row>
    <row r="1255" spans="1:7" s="62" customFormat="1" ht="13.5" customHeight="1" x14ac:dyDescent="0.2">
      <c r="A1255" s="482">
        <v>2013</v>
      </c>
      <c r="B1255" s="483" t="s">
        <v>40</v>
      </c>
      <c r="C1255" s="483" t="s">
        <v>95</v>
      </c>
      <c r="D1255" s="484">
        <v>44264.816999999995</v>
      </c>
      <c r="E1255" s="484">
        <v>56409.88</v>
      </c>
      <c r="F1255" s="485">
        <v>100674.69699999999</v>
      </c>
      <c r="G1255" s="244"/>
    </row>
    <row r="1256" spans="1:7" s="62" customFormat="1" ht="13.5" customHeight="1" x14ac:dyDescent="0.2">
      <c r="A1256" s="268">
        <v>2013</v>
      </c>
      <c r="B1256" s="466" t="s">
        <v>41</v>
      </c>
      <c r="C1256" s="466" t="s">
        <v>95</v>
      </c>
      <c r="D1256" s="269">
        <v>44347.75</v>
      </c>
      <c r="E1256" s="269">
        <v>49647.509999999995</v>
      </c>
      <c r="F1256" s="270">
        <v>93995.260000000009</v>
      </c>
      <c r="G1256" s="244"/>
    </row>
    <row r="1257" spans="1:7" s="62" customFormat="1" ht="13.5" customHeight="1" x14ac:dyDescent="0.2">
      <c r="A1257" s="482">
        <v>2013</v>
      </c>
      <c r="B1257" s="483" t="s">
        <v>42</v>
      </c>
      <c r="C1257" s="483" t="s">
        <v>95</v>
      </c>
      <c r="D1257" s="484">
        <v>34783.86</v>
      </c>
      <c r="E1257" s="484">
        <v>43730.331999999995</v>
      </c>
      <c r="F1257" s="485">
        <v>78514.191999999981</v>
      </c>
      <c r="G1257" s="244"/>
    </row>
    <row r="1258" spans="1:7" s="62" customFormat="1" ht="13.5" customHeight="1" x14ac:dyDescent="0.2">
      <c r="A1258" s="268">
        <v>2014</v>
      </c>
      <c r="B1258" s="466" t="s">
        <v>43</v>
      </c>
      <c r="C1258" s="466" t="s">
        <v>95</v>
      </c>
      <c r="D1258" s="269">
        <v>38275.51</v>
      </c>
      <c r="E1258" s="269">
        <v>44489.247500000005</v>
      </c>
      <c r="F1258" s="270">
        <v>82764.757500000007</v>
      </c>
      <c r="G1258" s="244"/>
    </row>
    <row r="1259" spans="1:7" s="62" customFormat="1" ht="13.5" customHeight="1" x14ac:dyDescent="0.2">
      <c r="A1259" s="482">
        <v>2014</v>
      </c>
      <c r="B1259" s="483" t="s">
        <v>44</v>
      </c>
      <c r="C1259" s="483" t="s">
        <v>95</v>
      </c>
      <c r="D1259" s="484">
        <v>47009.210000000006</v>
      </c>
      <c r="E1259" s="484">
        <v>46037.002500000017</v>
      </c>
      <c r="F1259" s="485">
        <v>93046.212500000009</v>
      </c>
      <c r="G1259" s="244"/>
    </row>
    <row r="1260" spans="1:7" s="62" customFormat="1" ht="13.5" customHeight="1" x14ac:dyDescent="0.2">
      <c r="A1260" s="268">
        <v>2014</v>
      </c>
      <c r="B1260" s="466" t="s">
        <v>45</v>
      </c>
      <c r="C1260" s="466" t="s">
        <v>95</v>
      </c>
      <c r="D1260" s="269">
        <v>47624.709000000003</v>
      </c>
      <c r="E1260" s="269">
        <v>49412.247499999998</v>
      </c>
      <c r="F1260" s="270">
        <v>97036.9565</v>
      </c>
      <c r="G1260" s="244"/>
    </row>
    <row r="1261" spans="1:7" s="62" customFormat="1" ht="13.5" customHeight="1" x14ac:dyDescent="0.2">
      <c r="A1261" s="482">
        <v>2014</v>
      </c>
      <c r="B1261" s="483" t="s">
        <v>33</v>
      </c>
      <c r="C1261" s="483" t="s">
        <v>95</v>
      </c>
      <c r="D1261" s="484">
        <v>43744.067000000003</v>
      </c>
      <c r="E1261" s="484">
        <v>46520.917000000001</v>
      </c>
      <c r="F1261" s="485">
        <v>90264.983999999997</v>
      </c>
      <c r="G1261" s="244"/>
    </row>
    <row r="1262" spans="1:7" s="62" customFormat="1" ht="13.5" customHeight="1" x14ac:dyDescent="0.2">
      <c r="A1262" s="268">
        <v>2014</v>
      </c>
      <c r="B1262" s="466" t="s">
        <v>35</v>
      </c>
      <c r="C1262" s="466" t="s">
        <v>95</v>
      </c>
      <c r="D1262" s="269">
        <v>54049.072999999989</v>
      </c>
      <c r="E1262" s="269">
        <v>53695.401000000013</v>
      </c>
      <c r="F1262" s="270">
        <v>107744.474</v>
      </c>
      <c r="G1262" s="244"/>
    </row>
    <row r="1263" spans="1:7" s="62" customFormat="1" ht="13.5" customHeight="1" x14ac:dyDescent="0.2">
      <c r="A1263" s="482">
        <v>2014</v>
      </c>
      <c r="B1263" s="483" t="s">
        <v>36</v>
      </c>
      <c r="C1263" s="483" t="s">
        <v>95</v>
      </c>
      <c r="D1263" s="484">
        <v>50605.350000000006</v>
      </c>
      <c r="E1263" s="484">
        <v>44835.23750000001</v>
      </c>
      <c r="F1263" s="485">
        <v>95440.587499999994</v>
      </c>
      <c r="G1263" s="244"/>
    </row>
    <row r="1264" spans="1:7" s="62" customFormat="1" ht="13.5" customHeight="1" x14ac:dyDescent="0.2">
      <c r="A1264" s="268">
        <v>2014</v>
      </c>
      <c r="B1264" s="466" t="s">
        <v>37</v>
      </c>
      <c r="C1264" s="466" t="s">
        <v>95</v>
      </c>
      <c r="D1264" s="269">
        <v>55239.890000000014</v>
      </c>
      <c r="E1264" s="269">
        <v>55399.336000000003</v>
      </c>
      <c r="F1264" s="270">
        <v>110639.22600000001</v>
      </c>
      <c r="G1264" s="244"/>
    </row>
    <row r="1265" spans="1:7" s="62" customFormat="1" ht="13.5" customHeight="1" x14ac:dyDescent="0.2">
      <c r="A1265" s="482">
        <v>2014</v>
      </c>
      <c r="B1265" s="483" t="s">
        <v>38</v>
      </c>
      <c r="C1265" s="483" t="s">
        <v>95</v>
      </c>
      <c r="D1265" s="484">
        <v>52761.341000000008</v>
      </c>
      <c r="E1265" s="484">
        <v>48251.457999999999</v>
      </c>
      <c r="F1265" s="485">
        <v>101012.799</v>
      </c>
      <c r="G1265" s="244"/>
    </row>
    <row r="1266" spans="1:7" s="62" customFormat="1" ht="13.5" customHeight="1" x14ac:dyDescent="0.2">
      <c r="A1266" s="268">
        <v>2014</v>
      </c>
      <c r="B1266" s="466" t="s">
        <v>39</v>
      </c>
      <c r="C1266" s="466" t="s">
        <v>95</v>
      </c>
      <c r="D1266" s="269">
        <v>55532.349999999991</v>
      </c>
      <c r="E1266" s="269">
        <v>55284.303500000009</v>
      </c>
      <c r="F1266" s="270">
        <v>110816.6535</v>
      </c>
      <c r="G1266" s="244"/>
    </row>
    <row r="1267" spans="1:7" s="62" customFormat="1" ht="13.5" customHeight="1" x14ac:dyDescent="0.2">
      <c r="A1267" s="482">
        <v>2014</v>
      </c>
      <c r="B1267" s="483" t="s">
        <v>40</v>
      </c>
      <c r="C1267" s="483" t="s">
        <v>95</v>
      </c>
      <c r="D1267" s="484">
        <v>55412.75</v>
      </c>
      <c r="E1267" s="484">
        <v>56461.186500000011</v>
      </c>
      <c r="F1267" s="485">
        <v>111873.93650000001</v>
      </c>
      <c r="G1267" s="244"/>
    </row>
    <row r="1268" spans="1:7" s="62" customFormat="1" ht="13.5" customHeight="1" x14ac:dyDescent="0.2">
      <c r="A1268" s="268">
        <v>2014</v>
      </c>
      <c r="B1268" s="466" t="s">
        <v>41</v>
      </c>
      <c r="C1268" s="466" t="s">
        <v>95</v>
      </c>
      <c r="D1268" s="269">
        <v>47921.220000000008</v>
      </c>
      <c r="E1268" s="269">
        <v>53522.14650000001</v>
      </c>
      <c r="F1268" s="270">
        <v>101443.3665</v>
      </c>
      <c r="G1268" s="244"/>
    </row>
    <row r="1269" spans="1:7" s="62" customFormat="1" ht="13.5" customHeight="1" x14ac:dyDescent="0.2">
      <c r="A1269" s="482">
        <v>2014</v>
      </c>
      <c r="B1269" s="483" t="s">
        <v>42</v>
      </c>
      <c r="C1269" s="483" t="s">
        <v>95</v>
      </c>
      <c r="D1269" s="484">
        <v>38761.030000000006</v>
      </c>
      <c r="E1269" s="484">
        <v>46623</v>
      </c>
      <c r="F1269" s="485">
        <v>85384.030000000013</v>
      </c>
      <c r="G1269" s="244"/>
    </row>
    <row r="1270" spans="1:7" s="62" customFormat="1" ht="13.5" customHeight="1" x14ac:dyDescent="0.2">
      <c r="A1270" s="268">
        <v>2015</v>
      </c>
      <c r="B1270" s="466" t="s">
        <v>43</v>
      </c>
      <c r="C1270" s="466" t="s">
        <v>95</v>
      </c>
      <c r="D1270" s="269">
        <v>38433.089999999997</v>
      </c>
      <c r="E1270" s="269">
        <v>44273.07</v>
      </c>
      <c r="F1270" s="270">
        <v>82706.159999999989</v>
      </c>
      <c r="G1270" s="244"/>
    </row>
    <row r="1271" spans="1:7" s="62" customFormat="1" ht="13.5" customHeight="1" x14ac:dyDescent="0.2">
      <c r="A1271" s="482">
        <v>2015</v>
      </c>
      <c r="B1271" s="483" t="s">
        <v>44</v>
      </c>
      <c r="C1271" s="483" t="s">
        <v>95</v>
      </c>
      <c r="D1271" s="484">
        <v>45474.140000000007</v>
      </c>
      <c r="E1271" s="484">
        <v>47604.551499999994</v>
      </c>
      <c r="F1271" s="485">
        <v>93078.691500000001</v>
      </c>
      <c r="G1271" s="244"/>
    </row>
    <row r="1272" spans="1:7" s="62" customFormat="1" ht="13.5" customHeight="1" x14ac:dyDescent="0.2">
      <c r="A1272" s="268">
        <v>2015</v>
      </c>
      <c r="B1272" s="466" t="s">
        <v>45</v>
      </c>
      <c r="C1272" s="466" t="s">
        <v>95</v>
      </c>
      <c r="D1272" s="269">
        <v>52197.321000000004</v>
      </c>
      <c r="E1272" s="269">
        <v>55187.275500000003</v>
      </c>
      <c r="F1272" s="270">
        <v>107384.5965</v>
      </c>
      <c r="G1272" s="244"/>
    </row>
    <row r="1273" spans="1:7" s="62" customFormat="1" ht="13.5" customHeight="1" x14ac:dyDescent="0.2">
      <c r="A1273" s="482">
        <v>2015</v>
      </c>
      <c r="B1273" s="483" t="s">
        <v>33</v>
      </c>
      <c r="C1273" s="483" t="s">
        <v>95</v>
      </c>
      <c r="D1273" s="484">
        <v>45186.299999999996</v>
      </c>
      <c r="E1273" s="484">
        <v>44691.967999999993</v>
      </c>
      <c r="F1273" s="485">
        <v>89878.267999999982</v>
      </c>
      <c r="G1273" s="244"/>
    </row>
    <row r="1274" spans="1:7" s="62" customFormat="1" ht="13.5" customHeight="1" x14ac:dyDescent="0.2">
      <c r="A1274" s="268">
        <v>2015</v>
      </c>
      <c r="B1274" s="466" t="s">
        <v>35</v>
      </c>
      <c r="C1274" s="466" t="s">
        <v>95</v>
      </c>
      <c r="D1274" s="269">
        <v>47867.619999999995</v>
      </c>
      <c r="E1274" s="269">
        <v>49866.174500000001</v>
      </c>
      <c r="F1274" s="270">
        <v>97733.794499999989</v>
      </c>
      <c r="G1274" s="244"/>
    </row>
    <row r="1275" spans="1:7" s="62" customFormat="1" ht="13.5" customHeight="1" x14ac:dyDescent="0.2">
      <c r="A1275" s="482">
        <v>2015</v>
      </c>
      <c r="B1275" s="483" t="s">
        <v>36</v>
      </c>
      <c r="C1275" s="483" t="s">
        <v>95</v>
      </c>
      <c r="D1275" s="484">
        <v>45345.009999999995</v>
      </c>
      <c r="E1275" s="484">
        <v>49865.242500000008</v>
      </c>
      <c r="F1275" s="485">
        <v>95210.252500000002</v>
      </c>
      <c r="G1275" s="244"/>
    </row>
    <row r="1276" spans="1:7" s="62" customFormat="1" ht="13.5" customHeight="1" x14ac:dyDescent="0.2">
      <c r="A1276" s="268">
        <v>2015</v>
      </c>
      <c r="B1276" s="466" t="s">
        <v>37</v>
      </c>
      <c r="C1276" s="466" t="s">
        <v>95</v>
      </c>
      <c r="D1276" s="269">
        <v>54870.219999999987</v>
      </c>
      <c r="E1276" s="269">
        <v>55768.676999999996</v>
      </c>
      <c r="F1276" s="270">
        <v>110638.89699999998</v>
      </c>
      <c r="G1276" s="244"/>
    </row>
    <row r="1277" spans="1:7" s="62" customFormat="1" ht="13.5" customHeight="1" x14ac:dyDescent="0.2">
      <c r="A1277" s="482">
        <v>2015</v>
      </c>
      <c r="B1277" s="483" t="s">
        <v>38</v>
      </c>
      <c r="C1277" s="483" t="s">
        <v>95</v>
      </c>
      <c r="D1277" s="484">
        <v>48850.740000000005</v>
      </c>
      <c r="E1277" s="484">
        <v>54942.931500000006</v>
      </c>
      <c r="F1277" s="485">
        <v>103793.67150000001</v>
      </c>
      <c r="G1277" s="244"/>
    </row>
    <row r="1278" spans="1:7" s="62" customFormat="1" ht="13.5" customHeight="1" x14ac:dyDescent="0.2">
      <c r="A1278" s="268">
        <v>2015</v>
      </c>
      <c r="B1278" s="466" t="s">
        <v>39</v>
      </c>
      <c r="C1278" s="466" t="s">
        <v>95</v>
      </c>
      <c r="D1278" s="269">
        <v>46040.529999999992</v>
      </c>
      <c r="E1278" s="269">
        <v>59033.884499999993</v>
      </c>
      <c r="F1278" s="270">
        <v>105074.41449999998</v>
      </c>
      <c r="G1278" s="244"/>
    </row>
    <row r="1279" spans="1:7" s="62" customFormat="1" ht="13.5" customHeight="1" x14ac:dyDescent="0.2">
      <c r="A1279" s="482">
        <v>2015</v>
      </c>
      <c r="B1279" s="483" t="s">
        <v>40</v>
      </c>
      <c r="C1279" s="483" t="s">
        <v>95</v>
      </c>
      <c r="D1279" s="484">
        <v>48577.619999999988</v>
      </c>
      <c r="E1279" s="484">
        <v>62976.223500000007</v>
      </c>
      <c r="F1279" s="485">
        <v>111553.8435</v>
      </c>
      <c r="G1279" s="244"/>
    </row>
    <row r="1280" spans="1:7" s="62" customFormat="1" ht="13.5" customHeight="1" x14ac:dyDescent="0.2">
      <c r="A1280" s="268">
        <v>2015</v>
      </c>
      <c r="B1280" s="466" t="s">
        <v>41</v>
      </c>
      <c r="C1280" s="466" t="s">
        <v>95</v>
      </c>
      <c r="D1280" s="269">
        <v>47666.229999999996</v>
      </c>
      <c r="E1280" s="269">
        <v>55683.307500000003</v>
      </c>
      <c r="F1280" s="270">
        <v>103349.53750000001</v>
      </c>
      <c r="G1280" s="244"/>
    </row>
    <row r="1281" spans="1:7" s="62" customFormat="1" ht="13.5" customHeight="1" x14ac:dyDescent="0.2">
      <c r="A1281" s="482">
        <v>2015</v>
      </c>
      <c r="B1281" s="483" t="s">
        <v>42</v>
      </c>
      <c r="C1281" s="483" t="s">
        <v>95</v>
      </c>
      <c r="D1281" s="484">
        <v>39254.330000000009</v>
      </c>
      <c r="E1281" s="484">
        <v>57534.137499999997</v>
      </c>
      <c r="F1281" s="485">
        <v>96788.467500000013</v>
      </c>
      <c r="G1281" s="244"/>
    </row>
    <row r="1282" spans="1:7" s="62" customFormat="1" ht="13.5" customHeight="1" x14ac:dyDescent="0.2">
      <c r="A1282" s="268">
        <v>2016</v>
      </c>
      <c r="B1282" s="466" t="s">
        <v>43</v>
      </c>
      <c r="C1282" s="466" t="s">
        <v>95</v>
      </c>
      <c r="D1282" s="269">
        <v>34226.293269524518</v>
      </c>
      <c r="E1282" s="269">
        <v>42008.928230475467</v>
      </c>
      <c r="F1282" s="270">
        <v>76235.2215</v>
      </c>
      <c r="G1282" s="244"/>
    </row>
    <row r="1283" spans="1:7" s="62" customFormat="1" ht="13.5" customHeight="1" x14ac:dyDescent="0.2">
      <c r="A1283" s="482">
        <v>2016</v>
      </c>
      <c r="B1283" s="483" t="s">
        <v>44</v>
      </c>
      <c r="C1283" s="483" t="s">
        <v>95</v>
      </c>
      <c r="D1283" s="484">
        <v>43617.749999999985</v>
      </c>
      <c r="E1283" s="484">
        <v>53493.488000000005</v>
      </c>
      <c r="F1283" s="485">
        <v>97111.237999999983</v>
      </c>
      <c r="G1283" s="244"/>
    </row>
    <row r="1284" spans="1:7" s="62" customFormat="1" ht="13.5" customHeight="1" x14ac:dyDescent="0.2">
      <c r="A1284" s="268">
        <v>2016</v>
      </c>
      <c r="B1284" s="466" t="s">
        <v>45</v>
      </c>
      <c r="C1284" s="466" t="s">
        <v>95</v>
      </c>
      <c r="D1284" s="269">
        <v>39608.679999999993</v>
      </c>
      <c r="E1284" s="269">
        <v>49159.269500000009</v>
      </c>
      <c r="F1284" s="270">
        <v>88767.949500000002</v>
      </c>
      <c r="G1284" s="244"/>
    </row>
    <row r="1285" spans="1:7" s="62" customFormat="1" ht="13.5" customHeight="1" x14ac:dyDescent="0.2">
      <c r="A1285" s="482">
        <v>2016</v>
      </c>
      <c r="B1285" s="483" t="s">
        <v>33</v>
      </c>
      <c r="C1285" s="483" t="s">
        <v>95</v>
      </c>
      <c r="D1285" s="484">
        <v>43125.19</v>
      </c>
      <c r="E1285" s="484">
        <v>48653.972499999996</v>
      </c>
      <c r="F1285" s="485">
        <v>91779.162499999991</v>
      </c>
      <c r="G1285" s="244"/>
    </row>
    <row r="1286" spans="1:7" s="62" customFormat="1" ht="13.5" customHeight="1" x14ac:dyDescent="0.2">
      <c r="A1286" s="268">
        <v>2016</v>
      </c>
      <c r="B1286" s="466" t="s">
        <v>35</v>
      </c>
      <c r="C1286" s="466" t="s">
        <v>95</v>
      </c>
      <c r="D1286" s="269">
        <v>40993.11</v>
      </c>
      <c r="E1286" s="269">
        <v>48546.837000000007</v>
      </c>
      <c r="F1286" s="270">
        <v>89539.947</v>
      </c>
      <c r="G1286" s="244"/>
    </row>
    <row r="1287" spans="1:7" s="62" customFormat="1" ht="13.5" customHeight="1" x14ac:dyDescent="0.2">
      <c r="A1287" s="482">
        <v>2016</v>
      </c>
      <c r="B1287" s="483" t="s">
        <v>36</v>
      </c>
      <c r="C1287" s="483" t="s">
        <v>95</v>
      </c>
      <c r="D1287" s="484">
        <v>42356.54000000003</v>
      </c>
      <c r="E1287" s="484">
        <v>47045.440499999997</v>
      </c>
      <c r="F1287" s="485">
        <v>89401.980500000034</v>
      </c>
      <c r="G1287" s="244"/>
    </row>
    <row r="1288" spans="1:7" s="62" customFormat="1" ht="13.5" customHeight="1" x14ac:dyDescent="0.2">
      <c r="A1288" s="268">
        <v>2016</v>
      </c>
      <c r="B1288" s="466" t="s">
        <v>37</v>
      </c>
      <c r="C1288" s="466" t="s">
        <v>95</v>
      </c>
      <c r="D1288" s="269">
        <v>38728.319999999992</v>
      </c>
      <c r="E1288" s="269">
        <v>46545.633499999996</v>
      </c>
      <c r="F1288" s="270">
        <v>85273.953500000003</v>
      </c>
      <c r="G1288" s="244"/>
    </row>
    <row r="1289" spans="1:7" s="62" customFormat="1" ht="13.5" customHeight="1" x14ac:dyDescent="0.2">
      <c r="A1289" s="482">
        <v>2016</v>
      </c>
      <c r="B1289" s="483" t="s">
        <v>38</v>
      </c>
      <c r="C1289" s="483" t="s">
        <v>95</v>
      </c>
      <c r="D1289" s="484">
        <v>46198.7</v>
      </c>
      <c r="E1289" s="484">
        <v>55162.272000000012</v>
      </c>
      <c r="F1289" s="485">
        <v>101360.97200000001</v>
      </c>
      <c r="G1289" s="244"/>
    </row>
    <row r="1290" spans="1:7" s="62" customFormat="1" ht="13.5" customHeight="1" x14ac:dyDescent="0.2">
      <c r="A1290" s="268">
        <v>2016</v>
      </c>
      <c r="B1290" s="466" t="s">
        <v>39</v>
      </c>
      <c r="C1290" s="466" t="s">
        <v>95</v>
      </c>
      <c r="D1290" s="269">
        <v>43910.289999999986</v>
      </c>
      <c r="E1290" s="269">
        <v>49043.222000000002</v>
      </c>
      <c r="F1290" s="270">
        <v>92953.512000000002</v>
      </c>
      <c r="G1290" s="244"/>
    </row>
    <row r="1291" spans="1:7" s="62" customFormat="1" ht="13.5" customHeight="1" x14ac:dyDescent="0.2">
      <c r="A1291" s="482">
        <v>2016</v>
      </c>
      <c r="B1291" s="483" t="s">
        <v>40</v>
      </c>
      <c r="C1291" s="483" t="s">
        <v>95</v>
      </c>
      <c r="D1291" s="484">
        <v>45024.53</v>
      </c>
      <c r="E1291" s="484">
        <v>44693.671500000004</v>
      </c>
      <c r="F1291" s="485">
        <v>89718.20150000001</v>
      </c>
      <c r="G1291" s="244"/>
    </row>
    <row r="1292" spans="1:7" s="62" customFormat="1" ht="13.5" customHeight="1" x14ac:dyDescent="0.2">
      <c r="A1292" s="268">
        <v>2016</v>
      </c>
      <c r="B1292" s="466" t="s">
        <v>41</v>
      </c>
      <c r="C1292" s="466" t="s">
        <v>95</v>
      </c>
      <c r="D1292" s="269">
        <v>40617.449999999997</v>
      </c>
      <c r="E1292" s="269">
        <v>45483.567500000005</v>
      </c>
      <c r="F1292" s="270">
        <v>86101.017500000002</v>
      </c>
      <c r="G1292" s="244"/>
    </row>
    <row r="1293" spans="1:7" s="62" customFormat="1" ht="13.5" customHeight="1" x14ac:dyDescent="0.2">
      <c r="A1293" s="482">
        <v>2016</v>
      </c>
      <c r="B1293" s="483" t="s">
        <v>42</v>
      </c>
      <c r="C1293" s="483" t="s">
        <v>95</v>
      </c>
      <c r="D1293" s="484">
        <v>36513.169999999991</v>
      </c>
      <c r="E1293" s="484">
        <v>48815.146000000001</v>
      </c>
      <c r="F1293" s="485">
        <v>85328.315999999977</v>
      </c>
      <c r="G1293" s="244"/>
    </row>
    <row r="1294" spans="1:7" s="62" customFormat="1" ht="13.5" customHeight="1" x14ac:dyDescent="0.2">
      <c r="A1294" s="268">
        <v>2017</v>
      </c>
      <c r="B1294" s="466" t="s">
        <v>43</v>
      </c>
      <c r="C1294" s="466" t="s">
        <v>95</v>
      </c>
      <c r="D1294" s="269">
        <v>38998.509999999995</v>
      </c>
      <c r="E1294" s="269">
        <v>41881.715499999998</v>
      </c>
      <c r="F1294" s="270">
        <v>80880.2255</v>
      </c>
      <c r="G1294" s="244"/>
    </row>
    <row r="1295" spans="1:7" s="62" customFormat="1" ht="13.5" customHeight="1" x14ac:dyDescent="0.2">
      <c r="A1295" s="482">
        <v>2017</v>
      </c>
      <c r="B1295" s="483" t="s">
        <v>44</v>
      </c>
      <c r="C1295" s="483" t="s">
        <v>95</v>
      </c>
      <c r="D1295" s="484">
        <v>50341.029999999992</v>
      </c>
      <c r="E1295" s="484">
        <v>47249.127499999995</v>
      </c>
      <c r="F1295" s="485">
        <v>97590.157499999987</v>
      </c>
      <c r="G1295" s="244"/>
    </row>
    <row r="1296" spans="1:7" s="62" customFormat="1" ht="13.5" customHeight="1" x14ac:dyDescent="0.2">
      <c r="A1296" s="268">
        <v>2017</v>
      </c>
      <c r="B1296" s="466" t="s">
        <v>45</v>
      </c>
      <c r="C1296" s="466" t="s">
        <v>95</v>
      </c>
      <c r="D1296" s="269">
        <v>51279.86</v>
      </c>
      <c r="E1296" s="269">
        <v>48482.958000000006</v>
      </c>
      <c r="F1296" s="270">
        <v>99762.818000000014</v>
      </c>
      <c r="G1296" s="244"/>
    </row>
    <row r="1297" spans="1:7" s="62" customFormat="1" ht="13.5" customHeight="1" x14ac:dyDescent="0.2">
      <c r="A1297" s="482">
        <v>2017</v>
      </c>
      <c r="B1297" s="483" t="s">
        <v>33</v>
      </c>
      <c r="C1297" s="483" t="s">
        <v>95</v>
      </c>
      <c r="D1297" s="484">
        <v>42802.62</v>
      </c>
      <c r="E1297" s="484">
        <v>38721.646999999997</v>
      </c>
      <c r="F1297" s="485">
        <v>81524.267000000007</v>
      </c>
      <c r="G1297" s="244"/>
    </row>
    <row r="1298" spans="1:7" s="62" customFormat="1" ht="13.5" customHeight="1" x14ac:dyDescent="0.2">
      <c r="A1298" s="268">
        <v>2017</v>
      </c>
      <c r="B1298" s="466" t="s">
        <v>35</v>
      </c>
      <c r="C1298" s="466" t="s">
        <v>95</v>
      </c>
      <c r="D1298" s="269">
        <v>44600.63</v>
      </c>
      <c r="E1298" s="269">
        <v>45693.100000000006</v>
      </c>
      <c r="F1298" s="270">
        <v>90293.729999999981</v>
      </c>
      <c r="G1298" s="244"/>
    </row>
    <row r="1299" spans="1:7" s="62" customFormat="1" ht="13.5" customHeight="1" x14ac:dyDescent="0.2">
      <c r="A1299" s="482">
        <v>2017</v>
      </c>
      <c r="B1299" s="483" t="s">
        <v>36</v>
      </c>
      <c r="C1299" s="483" t="s">
        <v>95</v>
      </c>
      <c r="D1299" s="484">
        <v>42960.76</v>
      </c>
      <c r="E1299" s="484">
        <v>46991.54</v>
      </c>
      <c r="F1299" s="485">
        <v>89952.299999999988</v>
      </c>
      <c r="G1299" s="244"/>
    </row>
    <row r="1300" spans="1:7" s="62" customFormat="1" ht="13.5" customHeight="1" x14ac:dyDescent="0.2">
      <c r="A1300" s="268">
        <v>2017</v>
      </c>
      <c r="B1300" s="466" t="s">
        <v>37</v>
      </c>
      <c r="C1300" s="466" t="s">
        <v>95</v>
      </c>
      <c r="D1300" s="269">
        <v>41819.4</v>
      </c>
      <c r="E1300" s="269">
        <v>49314.149999999994</v>
      </c>
      <c r="F1300" s="270">
        <v>91133.55</v>
      </c>
      <c r="G1300" s="244"/>
    </row>
    <row r="1301" spans="1:7" s="62" customFormat="1" ht="13.5" customHeight="1" x14ac:dyDescent="0.2">
      <c r="A1301" s="482">
        <v>2017</v>
      </c>
      <c r="B1301" s="483" t="s">
        <v>38</v>
      </c>
      <c r="C1301" s="483" t="s">
        <v>95</v>
      </c>
      <c r="D1301" s="484">
        <v>43947.08</v>
      </c>
      <c r="E1301" s="484">
        <v>47080.245999999992</v>
      </c>
      <c r="F1301" s="485">
        <v>91027.326000000001</v>
      </c>
      <c r="G1301" s="244"/>
    </row>
    <row r="1302" spans="1:7" s="62" customFormat="1" ht="13.5" customHeight="1" x14ac:dyDescent="0.2">
      <c r="A1302" s="268">
        <v>2017</v>
      </c>
      <c r="B1302" s="466" t="s">
        <v>39</v>
      </c>
      <c r="C1302" s="466" t="s">
        <v>95</v>
      </c>
      <c r="D1302" s="269">
        <v>45223.824999999997</v>
      </c>
      <c r="E1302" s="269">
        <v>49520.387000000002</v>
      </c>
      <c r="F1302" s="270">
        <v>94744.212</v>
      </c>
      <c r="G1302" s="244"/>
    </row>
    <row r="1303" spans="1:7" s="62" customFormat="1" ht="13.5" customHeight="1" x14ac:dyDescent="0.2">
      <c r="A1303" s="482">
        <v>2017</v>
      </c>
      <c r="B1303" s="483" t="s">
        <v>40</v>
      </c>
      <c r="C1303" s="483" t="s">
        <v>95</v>
      </c>
      <c r="D1303" s="484">
        <v>41921.960000000006</v>
      </c>
      <c r="E1303" s="484">
        <v>46060.414499999999</v>
      </c>
      <c r="F1303" s="485">
        <v>87982.374500000005</v>
      </c>
      <c r="G1303" s="244"/>
    </row>
    <row r="1304" spans="1:7" s="62" customFormat="1" ht="13.5" customHeight="1" x14ac:dyDescent="0.2">
      <c r="A1304" s="268">
        <v>2017</v>
      </c>
      <c r="B1304" s="466" t="s">
        <v>41</v>
      </c>
      <c r="C1304" s="466" t="s">
        <v>95</v>
      </c>
      <c r="D1304" s="269">
        <v>38956.78</v>
      </c>
      <c r="E1304" s="269">
        <v>47395.190499999997</v>
      </c>
      <c r="F1304" s="270">
        <v>86351.970499999996</v>
      </c>
      <c r="G1304" s="244"/>
    </row>
    <row r="1305" spans="1:7" s="62" customFormat="1" ht="13.5" customHeight="1" x14ac:dyDescent="0.2">
      <c r="A1305" s="482">
        <v>2017</v>
      </c>
      <c r="B1305" s="483" t="s">
        <v>42</v>
      </c>
      <c r="C1305" s="483" t="s">
        <v>95</v>
      </c>
      <c r="D1305" s="484">
        <v>34777.205999999998</v>
      </c>
      <c r="E1305" s="484">
        <v>41415.108</v>
      </c>
      <c r="F1305" s="485">
        <v>76192.313999999998</v>
      </c>
      <c r="G1305" s="244"/>
    </row>
    <row r="1306" spans="1:7" s="62" customFormat="1" ht="13.5" customHeight="1" x14ac:dyDescent="0.2">
      <c r="A1306" s="268">
        <v>2018</v>
      </c>
      <c r="B1306" s="466" t="s">
        <v>43</v>
      </c>
      <c r="C1306" s="466" t="s">
        <v>95</v>
      </c>
      <c r="D1306" s="269">
        <v>36124.129999999997</v>
      </c>
      <c r="E1306" s="269">
        <v>41745.909499999994</v>
      </c>
      <c r="F1306" s="270">
        <v>77870.039499999984</v>
      </c>
      <c r="G1306" s="244"/>
    </row>
    <row r="1307" spans="1:7" s="62" customFormat="1" ht="13.5" customHeight="1" x14ac:dyDescent="0.2">
      <c r="A1307" s="482">
        <v>2018</v>
      </c>
      <c r="B1307" s="483" t="s">
        <v>44</v>
      </c>
      <c r="C1307" s="483" t="s">
        <v>95</v>
      </c>
      <c r="D1307" s="484">
        <v>42170.650000000009</v>
      </c>
      <c r="E1307" s="484">
        <v>43331.854500000001</v>
      </c>
      <c r="F1307" s="485">
        <v>85502.504499999981</v>
      </c>
      <c r="G1307" s="244"/>
    </row>
    <row r="1308" spans="1:7" s="62" customFormat="1" ht="13.5" customHeight="1" x14ac:dyDescent="0.2">
      <c r="A1308" s="268">
        <v>2018</v>
      </c>
      <c r="B1308" s="466" t="s">
        <v>45</v>
      </c>
      <c r="C1308" s="466" t="s">
        <v>95</v>
      </c>
      <c r="D1308" s="269">
        <v>40171.640000000007</v>
      </c>
      <c r="E1308" s="269">
        <v>43645.953000000001</v>
      </c>
      <c r="F1308" s="270">
        <v>83817.593000000008</v>
      </c>
      <c r="G1308" s="244"/>
    </row>
    <row r="1309" spans="1:7" s="62" customFormat="1" ht="13.5" customHeight="1" x14ac:dyDescent="0.2">
      <c r="A1309" s="482">
        <v>2018</v>
      </c>
      <c r="B1309" s="483" t="s">
        <v>33</v>
      </c>
      <c r="C1309" s="483" t="s">
        <v>95</v>
      </c>
      <c r="D1309" s="484">
        <v>40270.76</v>
      </c>
      <c r="E1309" s="484">
        <v>45236.563999999998</v>
      </c>
      <c r="F1309" s="485">
        <v>85507.323999999993</v>
      </c>
      <c r="G1309" s="244"/>
    </row>
    <row r="1310" spans="1:7" s="62" customFormat="1" ht="13.5" customHeight="1" x14ac:dyDescent="0.2">
      <c r="A1310" s="268">
        <v>2018</v>
      </c>
      <c r="B1310" s="466" t="s">
        <v>35</v>
      </c>
      <c r="C1310" s="466" t="s">
        <v>95</v>
      </c>
      <c r="D1310" s="269">
        <v>43560.939999999988</v>
      </c>
      <c r="E1310" s="269">
        <v>45121.369333333336</v>
      </c>
      <c r="F1310" s="270">
        <v>88682.309333333338</v>
      </c>
      <c r="G1310" s="244"/>
    </row>
    <row r="1311" spans="1:7" s="62" customFormat="1" ht="13.5" customHeight="1" x14ac:dyDescent="0.2">
      <c r="A1311" s="482">
        <v>2018</v>
      </c>
      <c r="B1311" s="483" t="s">
        <v>36</v>
      </c>
      <c r="C1311" s="483" t="s">
        <v>95</v>
      </c>
      <c r="D1311" s="484">
        <v>37924.815999999999</v>
      </c>
      <c r="E1311" s="484">
        <v>41915.193111111104</v>
      </c>
      <c r="F1311" s="485">
        <v>79840.009111111111</v>
      </c>
      <c r="G1311" s="244"/>
    </row>
    <row r="1312" spans="1:7" s="62" customFormat="1" ht="13.5" customHeight="1" x14ac:dyDescent="0.2">
      <c r="A1312" s="268">
        <v>2018</v>
      </c>
      <c r="B1312" s="466" t="s">
        <v>37</v>
      </c>
      <c r="C1312" s="466" t="s">
        <v>95</v>
      </c>
      <c r="D1312" s="269">
        <v>38003.919999999998</v>
      </c>
      <c r="E1312" s="269">
        <v>45100.987000000001</v>
      </c>
      <c r="F1312" s="270">
        <v>83104.906999999977</v>
      </c>
      <c r="G1312" s="244"/>
    </row>
    <row r="1313" spans="1:7" s="62" customFormat="1" ht="13.5" customHeight="1" x14ac:dyDescent="0.2">
      <c r="A1313" s="482">
        <v>2018</v>
      </c>
      <c r="B1313" s="483" t="s">
        <v>38</v>
      </c>
      <c r="C1313" s="483" t="s">
        <v>95</v>
      </c>
      <c r="D1313" s="484">
        <v>40967.69</v>
      </c>
      <c r="E1313" s="484">
        <v>49777.797000000006</v>
      </c>
      <c r="F1313" s="485">
        <v>90745.487000000008</v>
      </c>
      <c r="G1313" s="244"/>
    </row>
    <row r="1314" spans="1:7" s="62" customFormat="1" ht="13.5" customHeight="1" x14ac:dyDescent="0.2">
      <c r="A1314" s="268">
        <v>2018</v>
      </c>
      <c r="B1314" s="466" t="s">
        <v>39</v>
      </c>
      <c r="C1314" s="466" t="s">
        <v>95</v>
      </c>
      <c r="D1314" s="269">
        <v>40211.749999999985</v>
      </c>
      <c r="E1314" s="269">
        <v>47604.855500000005</v>
      </c>
      <c r="F1314" s="270">
        <v>87816.605500000005</v>
      </c>
      <c r="G1314" s="244"/>
    </row>
    <row r="1315" spans="1:7" s="62" customFormat="1" ht="13.5" customHeight="1" x14ac:dyDescent="0.2">
      <c r="A1315" s="482">
        <v>2018</v>
      </c>
      <c r="B1315" s="483" t="s">
        <v>40</v>
      </c>
      <c r="C1315" s="483" t="s">
        <v>95</v>
      </c>
      <c r="D1315" s="484">
        <v>42767.75</v>
      </c>
      <c r="E1315" s="484">
        <v>51864.284</v>
      </c>
      <c r="F1315" s="485">
        <v>94632.034</v>
      </c>
      <c r="G1315" s="244"/>
    </row>
    <row r="1316" spans="1:7" s="62" customFormat="1" ht="13.5" customHeight="1" x14ac:dyDescent="0.2">
      <c r="A1316" s="268">
        <v>2018</v>
      </c>
      <c r="B1316" s="466" t="s">
        <v>41</v>
      </c>
      <c r="C1316" s="466" t="s">
        <v>95</v>
      </c>
      <c r="D1316" s="269">
        <v>39237.299999999996</v>
      </c>
      <c r="E1316" s="269">
        <v>47526.866500000004</v>
      </c>
      <c r="F1316" s="270">
        <v>86764.166499999992</v>
      </c>
      <c r="G1316" s="244"/>
    </row>
    <row r="1317" spans="1:7" s="62" customFormat="1" ht="13.5" customHeight="1" x14ac:dyDescent="0.2">
      <c r="A1317" s="482">
        <v>2018</v>
      </c>
      <c r="B1317" s="483" t="s">
        <v>42</v>
      </c>
      <c r="C1317" s="483" t="s">
        <v>95</v>
      </c>
      <c r="D1317" s="484">
        <v>32115.360000000001</v>
      </c>
      <c r="E1317" s="484">
        <v>42060.334999999999</v>
      </c>
      <c r="F1317" s="485">
        <v>74175.694999999992</v>
      </c>
      <c r="G1317" s="244"/>
    </row>
    <row r="1318" spans="1:7" s="62" customFormat="1" ht="13.5" customHeight="1" x14ac:dyDescent="0.2">
      <c r="A1318" s="268">
        <v>2019</v>
      </c>
      <c r="B1318" s="466" t="s">
        <v>43</v>
      </c>
      <c r="C1318" s="466" t="s">
        <v>95</v>
      </c>
      <c r="D1318" s="269">
        <v>33382.277999999998</v>
      </c>
      <c r="E1318" s="269">
        <v>40705.577499999999</v>
      </c>
      <c r="F1318" s="270">
        <v>74087.855500000005</v>
      </c>
      <c r="G1318" s="244"/>
    </row>
    <row r="1319" spans="1:7" s="62" customFormat="1" ht="13.5" customHeight="1" x14ac:dyDescent="0.2">
      <c r="A1319" s="482">
        <v>2019</v>
      </c>
      <c r="B1319" s="483" t="s">
        <v>44</v>
      </c>
      <c r="C1319" s="483" t="s">
        <v>95</v>
      </c>
      <c r="D1319" s="484">
        <v>38312.749999999993</v>
      </c>
      <c r="E1319" s="484">
        <v>42105.866000000002</v>
      </c>
      <c r="F1319" s="485">
        <v>80418.615999999995</v>
      </c>
      <c r="G1319" s="244"/>
    </row>
    <row r="1320" spans="1:7" s="62" customFormat="1" ht="13.5" customHeight="1" x14ac:dyDescent="0.2">
      <c r="A1320" s="268">
        <v>2019</v>
      </c>
      <c r="B1320" s="466" t="s">
        <v>45</v>
      </c>
      <c r="C1320" s="466" t="s">
        <v>95</v>
      </c>
      <c r="D1320" s="269">
        <v>38904.99</v>
      </c>
      <c r="E1320" s="269">
        <v>46347.193500000001</v>
      </c>
      <c r="F1320" s="270">
        <v>85252.183500000014</v>
      </c>
      <c r="G1320" s="244"/>
    </row>
    <row r="1321" spans="1:7" s="62" customFormat="1" ht="13.5" customHeight="1" x14ac:dyDescent="0.2">
      <c r="A1321" s="482">
        <v>2019</v>
      </c>
      <c r="B1321" s="483" t="s">
        <v>33</v>
      </c>
      <c r="C1321" s="483" t="s">
        <v>95</v>
      </c>
      <c r="D1321" s="484">
        <v>35132.920000000006</v>
      </c>
      <c r="E1321" s="484">
        <v>40866.368000000002</v>
      </c>
      <c r="F1321" s="485">
        <v>75999.288</v>
      </c>
      <c r="G1321" s="244"/>
    </row>
    <row r="1322" spans="1:7" s="62" customFormat="1" ht="13.5" customHeight="1" x14ac:dyDescent="0.2">
      <c r="A1322" s="268">
        <v>2019</v>
      </c>
      <c r="B1322" s="466" t="s">
        <v>35</v>
      </c>
      <c r="C1322" s="466" t="s">
        <v>95</v>
      </c>
      <c r="D1322" s="269">
        <v>36951.449999999997</v>
      </c>
      <c r="E1322" s="269">
        <v>46969.627000000008</v>
      </c>
      <c r="F1322" s="270">
        <v>83921.077000000005</v>
      </c>
      <c r="G1322" s="244"/>
    </row>
    <row r="1323" spans="1:7" s="62" customFormat="1" ht="13.5" customHeight="1" x14ac:dyDescent="0.2">
      <c r="A1323" s="482">
        <v>2019</v>
      </c>
      <c r="B1323" s="483" t="s">
        <v>36</v>
      </c>
      <c r="C1323" s="483" t="s">
        <v>95</v>
      </c>
      <c r="D1323" s="484">
        <v>31938.930000000004</v>
      </c>
      <c r="E1323" s="484">
        <v>41865.724000000002</v>
      </c>
      <c r="F1323" s="485">
        <v>73804.65400000001</v>
      </c>
      <c r="G1323" s="244"/>
    </row>
    <row r="1324" spans="1:7" s="62" customFormat="1" ht="13.5" customHeight="1" x14ac:dyDescent="0.2">
      <c r="A1324" s="268">
        <v>2019</v>
      </c>
      <c r="B1324" s="466" t="s">
        <v>37</v>
      </c>
      <c r="C1324" s="466" t="s">
        <v>95</v>
      </c>
      <c r="D1324" s="269">
        <v>40357.294999999998</v>
      </c>
      <c r="E1324" s="269">
        <v>50544.229999999996</v>
      </c>
      <c r="F1324" s="270">
        <v>90901.525000000009</v>
      </c>
      <c r="G1324" s="244"/>
    </row>
    <row r="1325" spans="1:7" s="62" customFormat="1" ht="13.5" customHeight="1" x14ac:dyDescent="0.2">
      <c r="A1325" s="482">
        <v>2019</v>
      </c>
      <c r="B1325" s="483" t="s">
        <v>38</v>
      </c>
      <c r="C1325" s="483" t="s">
        <v>95</v>
      </c>
      <c r="D1325" s="484">
        <v>40891.709999999992</v>
      </c>
      <c r="E1325" s="484">
        <v>49444.695</v>
      </c>
      <c r="F1325" s="485">
        <v>90336.404999999999</v>
      </c>
      <c r="G1325" s="244"/>
    </row>
    <row r="1326" spans="1:7" s="62" customFormat="1" ht="13.5" customHeight="1" x14ac:dyDescent="0.2">
      <c r="A1326" s="268">
        <v>2019</v>
      </c>
      <c r="B1326" s="466" t="s">
        <v>39</v>
      </c>
      <c r="C1326" s="466" t="s">
        <v>95</v>
      </c>
      <c r="D1326" s="269">
        <v>40432.67</v>
      </c>
      <c r="E1326" s="269">
        <v>50958.549500000001</v>
      </c>
      <c r="F1326" s="270">
        <v>91391.219499999992</v>
      </c>
      <c r="G1326" s="244"/>
    </row>
    <row r="1327" spans="1:7" s="62" customFormat="1" ht="13.5" customHeight="1" x14ac:dyDescent="0.2">
      <c r="A1327" s="482">
        <v>2019</v>
      </c>
      <c r="B1327" s="483" t="s">
        <v>40</v>
      </c>
      <c r="C1327" s="483" t="s">
        <v>95</v>
      </c>
      <c r="D1327" s="484">
        <v>40358.392999999996</v>
      </c>
      <c r="E1327" s="484">
        <v>52491.376499999998</v>
      </c>
      <c r="F1327" s="485">
        <v>92849.769499999995</v>
      </c>
      <c r="G1327" s="244"/>
    </row>
    <row r="1328" spans="1:7" s="62" customFormat="1" ht="13.5" customHeight="1" x14ac:dyDescent="0.2">
      <c r="A1328" s="268">
        <v>2019</v>
      </c>
      <c r="B1328" s="466" t="s">
        <v>41</v>
      </c>
      <c r="C1328" s="466" t="s">
        <v>95</v>
      </c>
      <c r="D1328" s="269">
        <v>37937.219999999994</v>
      </c>
      <c r="E1328" s="269">
        <v>52413.250999999989</v>
      </c>
      <c r="F1328" s="270">
        <v>90350.47099999999</v>
      </c>
      <c r="G1328" s="244"/>
    </row>
    <row r="1329" spans="1:7" s="62" customFormat="1" ht="13.5" customHeight="1" x14ac:dyDescent="0.2">
      <c r="A1329" s="482">
        <v>2019</v>
      </c>
      <c r="B1329" s="483" t="s">
        <v>42</v>
      </c>
      <c r="C1329" s="483" t="s">
        <v>95</v>
      </c>
      <c r="D1329" s="484">
        <v>32826.94</v>
      </c>
      <c r="E1329" s="484">
        <v>50044.170999999995</v>
      </c>
      <c r="F1329" s="485">
        <v>82871.11099999999</v>
      </c>
      <c r="G1329" s="244"/>
    </row>
    <row r="1330" spans="1:7" s="62" customFormat="1" ht="13.5" customHeight="1" x14ac:dyDescent="0.2">
      <c r="A1330" s="268">
        <v>2020</v>
      </c>
      <c r="B1330" s="466" t="s">
        <v>43</v>
      </c>
      <c r="C1330" s="466" t="s">
        <v>95</v>
      </c>
      <c r="D1330" s="269">
        <v>31433.620000000003</v>
      </c>
      <c r="E1330" s="269">
        <v>44692.139000000003</v>
      </c>
      <c r="F1330" s="270">
        <v>76125.759000000005</v>
      </c>
      <c r="G1330" s="244"/>
    </row>
    <row r="1331" spans="1:7" s="62" customFormat="1" ht="13.5" customHeight="1" x14ac:dyDescent="0.2">
      <c r="A1331" s="482">
        <v>2020</v>
      </c>
      <c r="B1331" s="483" t="s">
        <v>44</v>
      </c>
      <c r="C1331" s="483" t="s">
        <v>95</v>
      </c>
      <c r="D1331" s="484">
        <v>37150.590000000004</v>
      </c>
      <c r="E1331" s="484">
        <v>42269.922499999993</v>
      </c>
      <c r="F1331" s="485">
        <v>79420.512499999997</v>
      </c>
      <c r="G1331" s="244"/>
    </row>
    <row r="1332" spans="1:7" s="62" customFormat="1" ht="13.5" customHeight="1" x14ac:dyDescent="0.2">
      <c r="A1332" s="268">
        <v>2020</v>
      </c>
      <c r="B1332" s="466" t="s">
        <v>45</v>
      </c>
      <c r="C1332" s="466" t="s">
        <v>95</v>
      </c>
      <c r="D1332" s="269">
        <v>24666.7</v>
      </c>
      <c r="E1332" s="269">
        <v>29002.851999999999</v>
      </c>
      <c r="F1332" s="270">
        <v>53669.551999999996</v>
      </c>
      <c r="G1332" s="244"/>
    </row>
    <row r="1333" spans="1:7" s="62" customFormat="1" ht="13.5" customHeight="1" x14ac:dyDescent="0.2">
      <c r="A1333" s="482">
        <v>2020</v>
      </c>
      <c r="B1333" s="483" t="s">
        <v>33</v>
      </c>
      <c r="C1333" s="483" t="s">
        <v>95</v>
      </c>
      <c r="D1333" s="484">
        <v>743.21</v>
      </c>
      <c r="E1333" s="484">
        <v>7874.1444999999994</v>
      </c>
      <c r="F1333" s="485">
        <v>8617.3545000000013</v>
      </c>
      <c r="G1333" s="244"/>
    </row>
    <row r="1334" spans="1:7" s="62" customFormat="1" ht="13.5" customHeight="1" x14ac:dyDescent="0.2">
      <c r="A1334" s="268">
        <v>2020</v>
      </c>
      <c r="B1334" s="466" t="s">
        <v>35</v>
      </c>
      <c r="C1334" s="466" t="s">
        <v>95</v>
      </c>
      <c r="D1334" s="269">
        <v>14405.608011138915</v>
      </c>
      <c r="E1334" s="269">
        <v>24509.52850519753</v>
      </c>
      <c r="F1334" s="270">
        <v>38915.136516336439</v>
      </c>
      <c r="G1334" s="244"/>
    </row>
    <row r="1335" spans="1:7" s="62" customFormat="1" ht="13.5" customHeight="1" x14ac:dyDescent="0.2">
      <c r="A1335" s="482">
        <v>2020</v>
      </c>
      <c r="B1335" s="483" t="s">
        <v>36</v>
      </c>
      <c r="C1335" s="483" t="s">
        <v>95</v>
      </c>
      <c r="D1335" s="484">
        <v>23240.021992065434</v>
      </c>
      <c r="E1335" s="484">
        <v>35132.6420020566</v>
      </c>
      <c r="F1335" s="485">
        <v>58372.663994122027</v>
      </c>
      <c r="G1335" s="244"/>
    </row>
    <row r="1336" spans="1:7" s="62" customFormat="1" ht="13.5" customHeight="1" x14ac:dyDescent="0.2">
      <c r="A1336" s="268">
        <v>2020</v>
      </c>
      <c r="B1336" s="466" t="s">
        <v>37</v>
      </c>
      <c r="C1336" s="466" t="s">
        <v>95</v>
      </c>
      <c r="D1336" s="269">
        <v>32372.22597680664</v>
      </c>
      <c r="E1336" s="269">
        <v>43745.030943477643</v>
      </c>
      <c r="F1336" s="270">
        <v>76117.256920284271</v>
      </c>
      <c r="G1336" s="244"/>
    </row>
    <row r="1337" spans="1:7" s="62" customFormat="1" ht="13.5" customHeight="1" x14ac:dyDescent="0.2">
      <c r="A1337" s="482">
        <v>2020</v>
      </c>
      <c r="B1337" s="483" t="s">
        <v>38</v>
      </c>
      <c r="C1337" s="483" t="s">
        <v>95</v>
      </c>
      <c r="D1337" s="484">
        <v>34589.659034942626</v>
      </c>
      <c r="E1337" s="484">
        <v>41814.717991915946</v>
      </c>
      <c r="F1337" s="485">
        <v>76404.377026858565</v>
      </c>
      <c r="G1337" s="244"/>
    </row>
    <row r="1338" spans="1:7" s="62" customFormat="1" ht="13.5" customHeight="1" x14ac:dyDescent="0.2">
      <c r="A1338" s="268">
        <v>2020</v>
      </c>
      <c r="B1338" s="466" t="s">
        <v>39</v>
      </c>
      <c r="C1338" s="466" t="s">
        <v>95</v>
      </c>
      <c r="D1338" s="269">
        <v>36825.809949188231</v>
      </c>
      <c r="E1338" s="269">
        <v>46821.403990134204</v>
      </c>
      <c r="F1338" s="270">
        <v>83647.213939322435</v>
      </c>
      <c r="G1338" s="244"/>
    </row>
    <row r="1339" spans="1:7" s="62" customFormat="1" ht="13.5" customHeight="1" x14ac:dyDescent="0.2">
      <c r="A1339" s="482">
        <v>2020</v>
      </c>
      <c r="B1339" s="483" t="s">
        <v>40</v>
      </c>
      <c r="C1339" s="483" t="s">
        <v>95</v>
      </c>
      <c r="D1339" s="484">
        <v>36654.837965820312</v>
      </c>
      <c r="E1339" s="484">
        <v>48999.038493446344</v>
      </c>
      <c r="F1339" s="485">
        <v>85653.876459266656</v>
      </c>
      <c r="G1339" s="244"/>
    </row>
    <row r="1340" spans="1:7" s="62" customFormat="1" ht="13.5" customHeight="1" x14ac:dyDescent="0.2">
      <c r="A1340" s="268">
        <v>2020</v>
      </c>
      <c r="B1340" s="466" t="s">
        <v>41</v>
      </c>
      <c r="C1340" s="466" t="s">
        <v>95</v>
      </c>
      <c r="D1340" s="269">
        <v>33653.531040130612</v>
      </c>
      <c r="E1340" s="269">
        <v>48986.405483872411</v>
      </c>
      <c r="F1340" s="270">
        <v>82639.936524003017</v>
      </c>
      <c r="G1340" s="244"/>
    </row>
    <row r="1341" spans="1:7" s="62" customFormat="1" ht="13.5" customHeight="1" x14ac:dyDescent="0.2">
      <c r="A1341" s="482">
        <v>2020</v>
      </c>
      <c r="B1341" s="483" t="s">
        <v>42</v>
      </c>
      <c r="C1341" s="483" t="s">
        <v>95</v>
      </c>
      <c r="D1341" s="484">
        <v>29148.931011901856</v>
      </c>
      <c r="E1341" s="484">
        <v>47493.212530982011</v>
      </c>
      <c r="F1341" s="485">
        <v>76642.143542883859</v>
      </c>
      <c r="G1341" s="244"/>
    </row>
    <row r="1342" spans="1:7" s="62" customFormat="1" ht="13.5" customHeight="1" x14ac:dyDescent="0.2">
      <c r="A1342" s="268">
        <v>2021</v>
      </c>
      <c r="B1342" s="466" t="s">
        <v>43</v>
      </c>
      <c r="C1342" s="466" t="s">
        <v>95</v>
      </c>
      <c r="D1342" s="269">
        <v>26723.447981384285</v>
      </c>
      <c r="E1342" s="269">
        <v>43284.280992156033</v>
      </c>
      <c r="F1342" s="270">
        <v>70007.728973540303</v>
      </c>
      <c r="G1342" s="244"/>
    </row>
    <row r="1343" spans="1:7" s="62" customFormat="1" ht="13.5" customHeight="1" x14ac:dyDescent="0.2">
      <c r="A1343" s="482">
        <v>2021</v>
      </c>
      <c r="B1343" s="483" t="s">
        <v>44</v>
      </c>
      <c r="C1343" s="483" t="s">
        <v>95</v>
      </c>
      <c r="D1343" s="484">
        <v>36873.072095400013</v>
      </c>
      <c r="E1343" s="484">
        <v>45635.560017129988</v>
      </c>
      <c r="F1343" s="485">
        <v>82508.632112530002</v>
      </c>
      <c r="G1343" s="244"/>
    </row>
    <row r="1344" spans="1:7" s="62" customFormat="1" ht="13.5" customHeight="1" x14ac:dyDescent="0.2">
      <c r="A1344" s="268">
        <v>2021</v>
      </c>
      <c r="B1344" s="466" t="s">
        <v>45</v>
      </c>
      <c r="C1344" s="466" t="s">
        <v>95</v>
      </c>
      <c r="D1344" s="269">
        <v>40151.026031814581</v>
      </c>
      <c r="E1344" s="269">
        <v>48324.320017758306</v>
      </c>
      <c r="F1344" s="270">
        <v>88475.346049572894</v>
      </c>
      <c r="G1344" s="244"/>
    </row>
    <row r="1345" spans="1:7" s="62" customFormat="1" ht="13.5" customHeight="1" x14ac:dyDescent="0.2">
      <c r="A1345" s="482">
        <v>2021</v>
      </c>
      <c r="B1345" s="483" t="s">
        <v>33</v>
      </c>
      <c r="C1345" s="483" t="s">
        <v>95</v>
      </c>
      <c r="D1345" s="484">
        <v>34761.760992370597</v>
      </c>
      <c r="E1345" s="484">
        <v>48122.297498973399</v>
      </c>
      <c r="F1345" s="485">
        <v>82884.058491343982</v>
      </c>
      <c r="G1345" s="244"/>
    </row>
    <row r="1346" spans="1:7" s="62" customFormat="1" ht="13.5" customHeight="1" x14ac:dyDescent="0.2">
      <c r="A1346" s="268">
        <v>2021</v>
      </c>
      <c r="B1346" s="466" t="s">
        <v>35</v>
      </c>
      <c r="C1346" s="466" t="s">
        <v>95</v>
      </c>
      <c r="D1346" s="269">
        <v>29796.625956054686</v>
      </c>
      <c r="E1346" s="269">
        <v>41099.675927041819</v>
      </c>
      <c r="F1346" s="270">
        <v>70896.301883096501</v>
      </c>
      <c r="G1346" s="244"/>
    </row>
    <row r="1347" spans="1:7" s="62" customFormat="1" ht="13.5" customHeight="1" x14ac:dyDescent="0.2">
      <c r="A1347" s="482">
        <v>2021</v>
      </c>
      <c r="B1347" s="483" t="s">
        <v>36</v>
      </c>
      <c r="C1347" s="483" t="s">
        <v>95</v>
      </c>
      <c r="D1347" s="484">
        <v>36632.163042724613</v>
      </c>
      <c r="E1347" s="484">
        <v>43741.123038725433</v>
      </c>
      <c r="F1347" s="485">
        <v>80373.286081450045</v>
      </c>
      <c r="G1347" s="244"/>
    </row>
    <row r="1348" spans="1:7" s="62" customFormat="1" ht="13.5" customHeight="1" x14ac:dyDescent="0.2">
      <c r="A1348" s="268">
        <v>2021</v>
      </c>
      <c r="B1348" s="466" t="s">
        <v>37</v>
      </c>
      <c r="C1348" s="466" t="s">
        <v>95</v>
      </c>
      <c r="D1348" s="269">
        <v>34771.535971313482</v>
      </c>
      <c r="E1348" s="269">
        <v>47271.894509441234</v>
      </c>
      <c r="F1348" s="270">
        <v>82043.430480754701</v>
      </c>
      <c r="G1348" s="244"/>
    </row>
    <row r="1349" spans="1:7" s="62" customFormat="1" ht="13.5" customHeight="1" x14ac:dyDescent="0.2">
      <c r="A1349" s="482">
        <v>2021</v>
      </c>
      <c r="B1349" s="483" t="s">
        <v>38</v>
      </c>
      <c r="C1349" s="483" t="s">
        <v>95</v>
      </c>
      <c r="D1349" s="484">
        <v>38440.499001373304</v>
      </c>
      <c r="E1349" s="484">
        <v>47430.955479372045</v>
      </c>
      <c r="F1349" s="485">
        <v>85871.454480745335</v>
      </c>
      <c r="G1349" s="244"/>
    </row>
    <row r="1350" spans="1:7" s="62" customFormat="1" ht="13.5" customHeight="1" x14ac:dyDescent="0.2">
      <c r="A1350" s="268">
        <v>2009</v>
      </c>
      <c r="B1350" s="466" t="s">
        <v>33</v>
      </c>
      <c r="C1350" s="466" t="s">
        <v>96</v>
      </c>
      <c r="D1350" s="269">
        <v>837.28</v>
      </c>
      <c r="E1350" s="269">
        <v>12919.8</v>
      </c>
      <c r="F1350" s="270">
        <v>13757.08</v>
      </c>
      <c r="G1350" s="244"/>
    </row>
    <row r="1351" spans="1:7" s="62" customFormat="1" ht="13.5" customHeight="1" x14ac:dyDescent="0.2">
      <c r="A1351" s="482">
        <v>2009</v>
      </c>
      <c r="B1351" s="483" t="s">
        <v>35</v>
      </c>
      <c r="C1351" s="483" t="s">
        <v>96</v>
      </c>
      <c r="D1351" s="484">
        <v>1025.71</v>
      </c>
      <c r="E1351" s="484">
        <v>12883.1</v>
      </c>
      <c r="F1351" s="485">
        <v>13908.81</v>
      </c>
      <c r="G1351" s="244"/>
    </row>
    <row r="1352" spans="1:7" s="62" customFormat="1" ht="13.5" customHeight="1" x14ac:dyDescent="0.2">
      <c r="A1352" s="268">
        <v>2009</v>
      </c>
      <c r="B1352" s="466" t="s">
        <v>36</v>
      </c>
      <c r="C1352" s="466" t="s">
        <v>96</v>
      </c>
      <c r="D1352" s="269">
        <v>893.24000000000012</v>
      </c>
      <c r="E1352" s="269">
        <v>12016.035</v>
      </c>
      <c r="F1352" s="270">
        <v>12909.275</v>
      </c>
      <c r="G1352" s="244"/>
    </row>
    <row r="1353" spans="1:7" s="62" customFormat="1" ht="13.5" customHeight="1" x14ac:dyDescent="0.2">
      <c r="A1353" s="482">
        <v>2009</v>
      </c>
      <c r="B1353" s="483" t="s">
        <v>37</v>
      </c>
      <c r="C1353" s="483" t="s">
        <v>96</v>
      </c>
      <c r="D1353" s="484">
        <v>871.75</v>
      </c>
      <c r="E1353" s="484">
        <v>13369.2</v>
      </c>
      <c r="F1353" s="485">
        <v>14240.949999999999</v>
      </c>
      <c r="G1353" s="244"/>
    </row>
    <row r="1354" spans="1:7" s="62" customFormat="1" ht="13.5" customHeight="1" x14ac:dyDescent="0.2">
      <c r="A1354" s="268">
        <v>2009</v>
      </c>
      <c r="B1354" s="466" t="s">
        <v>38</v>
      </c>
      <c r="C1354" s="466" t="s">
        <v>96</v>
      </c>
      <c r="D1354" s="269">
        <v>699.07</v>
      </c>
      <c r="E1354" s="269">
        <v>13488.035</v>
      </c>
      <c r="F1354" s="270">
        <v>14187.105</v>
      </c>
      <c r="G1354" s="244"/>
    </row>
    <row r="1355" spans="1:7" s="62" customFormat="1" ht="13.5" customHeight="1" x14ac:dyDescent="0.2">
      <c r="A1355" s="482">
        <v>2009</v>
      </c>
      <c r="B1355" s="483" t="s">
        <v>39</v>
      </c>
      <c r="C1355" s="483" t="s">
        <v>96</v>
      </c>
      <c r="D1355" s="484">
        <v>1179.47</v>
      </c>
      <c r="E1355" s="484">
        <v>13488.234999999999</v>
      </c>
      <c r="F1355" s="485">
        <v>14667.705000000002</v>
      </c>
      <c r="G1355" s="244"/>
    </row>
    <row r="1356" spans="1:7" s="62" customFormat="1" ht="13.5" customHeight="1" x14ac:dyDescent="0.2">
      <c r="A1356" s="268">
        <v>2009</v>
      </c>
      <c r="B1356" s="466" t="s">
        <v>40</v>
      </c>
      <c r="C1356" s="466" t="s">
        <v>96</v>
      </c>
      <c r="D1356" s="269">
        <v>1046.32</v>
      </c>
      <c r="E1356" s="269">
        <v>13507.334999999999</v>
      </c>
      <c r="F1356" s="270">
        <v>14553.654999999999</v>
      </c>
      <c r="G1356" s="244"/>
    </row>
    <row r="1357" spans="1:7" s="62" customFormat="1" ht="13.5" customHeight="1" x14ac:dyDescent="0.2">
      <c r="A1357" s="482">
        <v>2009</v>
      </c>
      <c r="B1357" s="483" t="s">
        <v>41</v>
      </c>
      <c r="C1357" s="483" t="s">
        <v>96</v>
      </c>
      <c r="D1357" s="484">
        <v>825.5200000000001</v>
      </c>
      <c r="E1357" s="484">
        <v>15861.2</v>
      </c>
      <c r="F1357" s="485">
        <v>16686.72</v>
      </c>
      <c r="G1357" s="244"/>
    </row>
    <row r="1358" spans="1:7" s="62" customFormat="1" ht="13.5" customHeight="1" x14ac:dyDescent="0.2">
      <c r="A1358" s="268">
        <v>2009</v>
      </c>
      <c r="B1358" s="466" t="s">
        <v>42</v>
      </c>
      <c r="C1358" s="466" t="s">
        <v>96</v>
      </c>
      <c r="D1358" s="269">
        <v>1073.77</v>
      </c>
      <c r="E1358" s="269">
        <v>19634.985000000001</v>
      </c>
      <c r="F1358" s="270">
        <v>20708.755000000001</v>
      </c>
      <c r="G1358" s="244"/>
    </row>
    <row r="1359" spans="1:7" s="62" customFormat="1" ht="13.5" customHeight="1" x14ac:dyDescent="0.2">
      <c r="A1359" s="482">
        <v>2010</v>
      </c>
      <c r="B1359" s="483" t="s">
        <v>43</v>
      </c>
      <c r="C1359" s="483" t="s">
        <v>96</v>
      </c>
      <c r="D1359" s="484">
        <v>916.79000000000008</v>
      </c>
      <c r="E1359" s="484">
        <v>13739.65</v>
      </c>
      <c r="F1359" s="485">
        <v>14656.440000000002</v>
      </c>
      <c r="G1359" s="244"/>
    </row>
    <row r="1360" spans="1:7" s="62" customFormat="1" ht="13.5" customHeight="1" x14ac:dyDescent="0.2">
      <c r="A1360" s="268">
        <v>2010</v>
      </c>
      <c r="B1360" s="466" t="s">
        <v>44</v>
      </c>
      <c r="C1360" s="466" t="s">
        <v>96</v>
      </c>
      <c r="D1360" s="269">
        <v>1025.0709999999999</v>
      </c>
      <c r="E1360" s="269">
        <v>15691.414999999999</v>
      </c>
      <c r="F1360" s="270">
        <v>16716.485999999997</v>
      </c>
      <c r="G1360" s="244"/>
    </row>
    <row r="1361" spans="1:7" s="62" customFormat="1" ht="13.5" customHeight="1" x14ac:dyDescent="0.2">
      <c r="A1361" s="482">
        <v>2010</v>
      </c>
      <c r="B1361" s="483" t="s">
        <v>45</v>
      </c>
      <c r="C1361" s="483" t="s">
        <v>96</v>
      </c>
      <c r="D1361" s="484">
        <v>1171.6799999999998</v>
      </c>
      <c r="E1361" s="484">
        <v>13350.880000000001</v>
      </c>
      <c r="F1361" s="485">
        <v>14522.56</v>
      </c>
      <c r="G1361" s="244"/>
    </row>
    <row r="1362" spans="1:7" s="62" customFormat="1" ht="13.5" customHeight="1" x14ac:dyDescent="0.2">
      <c r="A1362" s="268">
        <v>2010</v>
      </c>
      <c r="B1362" s="466" t="s">
        <v>33</v>
      </c>
      <c r="C1362" s="466" t="s">
        <v>96</v>
      </c>
      <c r="D1362" s="269">
        <v>956.08999999999992</v>
      </c>
      <c r="E1362" s="269">
        <v>13603.529999999999</v>
      </c>
      <c r="F1362" s="270">
        <v>14559.619999999999</v>
      </c>
      <c r="G1362" s="244"/>
    </row>
    <row r="1363" spans="1:7" s="62" customFormat="1" ht="13.5" customHeight="1" x14ac:dyDescent="0.2">
      <c r="A1363" s="482">
        <v>2010</v>
      </c>
      <c r="B1363" s="483" t="s">
        <v>35</v>
      </c>
      <c r="C1363" s="483" t="s">
        <v>96</v>
      </c>
      <c r="D1363" s="484">
        <v>884.25</v>
      </c>
      <c r="E1363" s="484">
        <v>12702.835000000001</v>
      </c>
      <c r="F1363" s="485">
        <v>13587.085000000001</v>
      </c>
      <c r="G1363" s="244"/>
    </row>
    <row r="1364" spans="1:7" s="62" customFormat="1" ht="13.5" customHeight="1" x14ac:dyDescent="0.2">
      <c r="A1364" s="268">
        <v>2010</v>
      </c>
      <c r="B1364" s="466" t="s">
        <v>36</v>
      </c>
      <c r="C1364" s="466" t="s">
        <v>96</v>
      </c>
      <c r="D1364" s="269">
        <v>1231.96</v>
      </c>
      <c r="E1364" s="269">
        <v>13968.74</v>
      </c>
      <c r="F1364" s="270">
        <v>15200.699999999999</v>
      </c>
      <c r="G1364" s="244"/>
    </row>
    <row r="1365" spans="1:7" s="62" customFormat="1" ht="13.5" customHeight="1" x14ac:dyDescent="0.2">
      <c r="A1365" s="482">
        <v>2010</v>
      </c>
      <c r="B1365" s="483" t="s">
        <v>37</v>
      </c>
      <c r="C1365" s="483" t="s">
        <v>96</v>
      </c>
      <c r="D1365" s="484">
        <v>1505.43</v>
      </c>
      <c r="E1365" s="484">
        <v>16039.892499999998</v>
      </c>
      <c r="F1365" s="485">
        <v>17545.322500000002</v>
      </c>
      <c r="G1365" s="244"/>
    </row>
    <row r="1366" spans="1:7" s="62" customFormat="1" ht="13.5" customHeight="1" x14ac:dyDescent="0.2">
      <c r="A1366" s="268">
        <v>2010</v>
      </c>
      <c r="B1366" s="466" t="s">
        <v>38</v>
      </c>
      <c r="C1366" s="466" t="s">
        <v>96</v>
      </c>
      <c r="D1366" s="269">
        <v>1726.79</v>
      </c>
      <c r="E1366" s="269">
        <v>15787.81</v>
      </c>
      <c r="F1366" s="270">
        <v>17514.599999999999</v>
      </c>
      <c r="G1366" s="244"/>
    </row>
    <row r="1367" spans="1:7" s="62" customFormat="1" ht="13.5" customHeight="1" x14ac:dyDescent="0.2">
      <c r="A1367" s="482">
        <v>2010</v>
      </c>
      <c r="B1367" s="483" t="s">
        <v>39</v>
      </c>
      <c r="C1367" s="483" t="s">
        <v>96</v>
      </c>
      <c r="D1367" s="484">
        <v>1694.96</v>
      </c>
      <c r="E1367" s="484">
        <v>16182.912500000002</v>
      </c>
      <c r="F1367" s="485">
        <v>17877.872500000001</v>
      </c>
      <c r="G1367" s="244"/>
    </row>
    <row r="1368" spans="1:7" s="62" customFormat="1" ht="13.5" customHeight="1" x14ac:dyDescent="0.2">
      <c r="A1368" s="268">
        <v>2010</v>
      </c>
      <c r="B1368" s="466" t="s">
        <v>40</v>
      </c>
      <c r="C1368" s="466" t="s">
        <v>96</v>
      </c>
      <c r="D1368" s="269">
        <v>1671.6</v>
      </c>
      <c r="E1368" s="269">
        <v>17425.830000000002</v>
      </c>
      <c r="F1368" s="270">
        <v>19097.43</v>
      </c>
      <c r="G1368" s="244"/>
    </row>
    <row r="1369" spans="1:7" s="62" customFormat="1" ht="13.5" customHeight="1" x14ac:dyDescent="0.2">
      <c r="A1369" s="482">
        <v>2010</v>
      </c>
      <c r="B1369" s="483" t="s">
        <v>41</v>
      </c>
      <c r="C1369" s="483" t="s">
        <v>96</v>
      </c>
      <c r="D1369" s="484">
        <v>1500.4699999999998</v>
      </c>
      <c r="E1369" s="484">
        <v>17638.657500000001</v>
      </c>
      <c r="F1369" s="485">
        <v>19139.127499999999</v>
      </c>
      <c r="G1369" s="244"/>
    </row>
    <row r="1370" spans="1:7" s="62" customFormat="1" ht="13.5" customHeight="1" x14ac:dyDescent="0.2">
      <c r="A1370" s="268">
        <v>2010</v>
      </c>
      <c r="B1370" s="466" t="s">
        <v>42</v>
      </c>
      <c r="C1370" s="466" t="s">
        <v>96</v>
      </c>
      <c r="D1370" s="269">
        <v>1411.81</v>
      </c>
      <c r="E1370" s="269">
        <v>20101.5625</v>
      </c>
      <c r="F1370" s="270">
        <v>21513.372500000005</v>
      </c>
      <c r="G1370" s="244"/>
    </row>
    <row r="1371" spans="1:7" s="62" customFormat="1" ht="13.5" customHeight="1" x14ac:dyDescent="0.2">
      <c r="A1371" s="482">
        <v>2011</v>
      </c>
      <c r="B1371" s="483" t="s">
        <v>43</v>
      </c>
      <c r="C1371" s="483" t="s">
        <v>96</v>
      </c>
      <c r="D1371" s="484">
        <v>1457.89</v>
      </c>
      <c r="E1371" s="484">
        <v>22529.412500000002</v>
      </c>
      <c r="F1371" s="485">
        <v>23987.302499999998</v>
      </c>
      <c r="G1371" s="244"/>
    </row>
    <row r="1372" spans="1:7" s="62" customFormat="1" ht="13.5" customHeight="1" x14ac:dyDescent="0.2">
      <c r="A1372" s="268">
        <v>2011</v>
      </c>
      <c r="B1372" s="466" t="s">
        <v>44</v>
      </c>
      <c r="C1372" s="466" t="s">
        <v>96</v>
      </c>
      <c r="D1372" s="269">
        <v>1391.1599999999999</v>
      </c>
      <c r="E1372" s="269">
        <v>15947.184999999999</v>
      </c>
      <c r="F1372" s="270">
        <v>17338.344999999998</v>
      </c>
      <c r="G1372" s="244"/>
    </row>
    <row r="1373" spans="1:7" s="62" customFormat="1" ht="13.5" customHeight="1" x14ac:dyDescent="0.2">
      <c r="A1373" s="482">
        <v>2011</v>
      </c>
      <c r="B1373" s="483" t="s">
        <v>45</v>
      </c>
      <c r="C1373" s="483" t="s">
        <v>96</v>
      </c>
      <c r="D1373" s="484">
        <v>2177.67</v>
      </c>
      <c r="E1373" s="484">
        <v>20282.245000000003</v>
      </c>
      <c r="F1373" s="485">
        <v>22459.914999999997</v>
      </c>
      <c r="G1373" s="244"/>
    </row>
    <row r="1374" spans="1:7" s="62" customFormat="1" ht="13.5" customHeight="1" x14ac:dyDescent="0.2">
      <c r="A1374" s="268">
        <v>2011</v>
      </c>
      <c r="B1374" s="466" t="s">
        <v>33</v>
      </c>
      <c r="C1374" s="466" t="s">
        <v>96</v>
      </c>
      <c r="D1374" s="269">
        <v>2212.9899999999998</v>
      </c>
      <c r="E1374" s="269">
        <v>15207.2075</v>
      </c>
      <c r="F1374" s="270">
        <v>17420.197499999998</v>
      </c>
      <c r="G1374" s="244"/>
    </row>
    <row r="1375" spans="1:7" s="62" customFormat="1" ht="13.5" customHeight="1" x14ac:dyDescent="0.2">
      <c r="A1375" s="482">
        <v>2011</v>
      </c>
      <c r="B1375" s="483" t="s">
        <v>35</v>
      </c>
      <c r="C1375" s="483" t="s">
        <v>96</v>
      </c>
      <c r="D1375" s="484">
        <v>3608.7</v>
      </c>
      <c r="E1375" s="484">
        <v>18402.7425</v>
      </c>
      <c r="F1375" s="485">
        <v>22011.442500000001</v>
      </c>
      <c r="G1375" s="244"/>
    </row>
    <row r="1376" spans="1:7" s="62" customFormat="1" ht="13.5" customHeight="1" x14ac:dyDescent="0.2">
      <c r="A1376" s="268">
        <v>2011</v>
      </c>
      <c r="B1376" s="466" t="s">
        <v>36</v>
      </c>
      <c r="C1376" s="466" t="s">
        <v>96</v>
      </c>
      <c r="D1376" s="269">
        <v>3379.04</v>
      </c>
      <c r="E1376" s="269">
        <v>17562.357500000002</v>
      </c>
      <c r="F1376" s="270">
        <v>20941.397499999999</v>
      </c>
      <c r="G1376" s="244"/>
    </row>
    <row r="1377" spans="1:7" s="62" customFormat="1" ht="13.5" customHeight="1" x14ac:dyDescent="0.2">
      <c r="A1377" s="482">
        <v>2011</v>
      </c>
      <c r="B1377" s="483" t="s">
        <v>37</v>
      </c>
      <c r="C1377" s="483" t="s">
        <v>96</v>
      </c>
      <c r="D1377" s="484">
        <v>4047.0099999999998</v>
      </c>
      <c r="E1377" s="484">
        <v>17500.535</v>
      </c>
      <c r="F1377" s="485">
        <v>21547.544999999998</v>
      </c>
      <c r="G1377" s="244"/>
    </row>
    <row r="1378" spans="1:7" s="62" customFormat="1" ht="13.5" customHeight="1" x14ac:dyDescent="0.2">
      <c r="A1378" s="268">
        <v>2011</v>
      </c>
      <c r="B1378" s="466" t="s">
        <v>38</v>
      </c>
      <c r="C1378" s="466" t="s">
        <v>96</v>
      </c>
      <c r="D1378" s="269">
        <v>3938.3300000000004</v>
      </c>
      <c r="E1378" s="269">
        <v>20599.555</v>
      </c>
      <c r="F1378" s="270">
        <v>24537.885000000002</v>
      </c>
      <c r="G1378" s="244"/>
    </row>
    <row r="1379" spans="1:7" s="62" customFormat="1" ht="13.5" customHeight="1" x14ac:dyDescent="0.2">
      <c r="A1379" s="482">
        <v>2011</v>
      </c>
      <c r="B1379" s="483" t="s">
        <v>39</v>
      </c>
      <c r="C1379" s="483" t="s">
        <v>96</v>
      </c>
      <c r="D1379" s="484">
        <v>4607.8700000000008</v>
      </c>
      <c r="E1379" s="484">
        <v>21946.752500000002</v>
      </c>
      <c r="F1379" s="485">
        <v>26554.622499999998</v>
      </c>
      <c r="G1379" s="244"/>
    </row>
    <row r="1380" spans="1:7" s="62" customFormat="1" ht="13.5" customHeight="1" x14ac:dyDescent="0.2">
      <c r="A1380" s="268">
        <v>2011</v>
      </c>
      <c r="B1380" s="466" t="s">
        <v>40</v>
      </c>
      <c r="C1380" s="466" t="s">
        <v>96</v>
      </c>
      <c r="D1380" s="269">
        <v>5491.3399999999992</v>
      </c>
      <c r="E1380" s="269">
        <v>19172.0825</v>
      </c>
      <c r="F1380" s="270">
        <v>24663.422500000001</v>
      </c>
      <c r="G1380" s="244"/>
    </row>
    <row r="1381" spans="1:7" s="62" customFormat="1" ht="13.5" customHeight="1" x14ac:dyDescent="0.2">
      <c r="A1381" s="482">
        <v>2011</v>
      </c>
      <c r="B1381" s="483" t="s">
        <v>41</v>
      </c>
      <c r="C1381" s="483" t="s">
        <v>96</v>
      </c>
      <c r="D1381" s="484">
        <v>4611.09</v>
      </c>
      <c r="E1381" s="484">
        <v>20700.21</v>
      </c>
      <c r="F1381" s="485">
        <v>25311.3</v>
      </c>
      <c r="G1381" s="244"/>
    </row>
    <row r="1382" spans="1:7" s="62" customFormat="1" ht="13.5" customHeight="1" x14ac:dyDescent="0.2">
      <c r="A1382" s="268">
        <v>2011</v>
      </c>
      <c r="B1382" s="466" t="s">
        <v>42</v>
      </c>
      <c r="C1382" s="466" t="s">
        <v>96</v>
      </c>
      <c r="D1382" s="269">
        <v>5270.39</v>
      </c>
      <c r="E1382" s="269">
        <v>20550.087500000001</v>
      </c>
      <c r="F1382" s="270">
        <v>25820.477500000001</v>
      </c>
      <c r="G1382" s="244"/>
    </row>
    <row r="1383" spans="1:7" s="62" customFormat="1" ht="13.5" customHeight="1" x14ac:dyDescent="0.2">
      <c r="A1383" s="482">
        <v>2012</v>
      </c>
      <c r="B1383" s="483" t="s">
        <v>43</v>
      </c>
      <c r="C1383" s="483" t="s">
        <v>96</v>
      </c>
      <c r="D1383" s="484">
        <v>4649.1659999999993</v>
      </c>
      <c r="E1383" s="484">
        <v>22105.279999999999</v>
      </c>
      <c r="F1383" s="485">
        <v>26754.446</v>
      </c>
      <c r="G1383" s="244"/>
    </row>
    <row r="1384" spans="1:7" s="62" customFormat="1" ht="13.5" customHeight="1" x14ac:dyDescent="0.2">
      <c r="A1384" s="268">
        <v>2012</v>
      </c>
      <c r="B1384" s="466" t="s">
        <v>44</v>
      </c>
      <c r="C1384" s="466" t="s">
        <v>96</v>
      </c>
      <c r="D1384" s="269">
        <v>6474.639000000001</v>
      </c>
      <c r="E1384" s="269">
        <v>15407.6625</v>
      </c>
      <c r="F1384" s="270">
        <v>21882.301500000001</v>
      </c>
      <c r="G1384" s="244"/>
    </row>
    <row r="1385" spans="1:7" s="62" customFormat="1" ht="13.5" customHeight="1" x14ac:dyDescent="0.2">
      <c r="A1385" s="482">
        <v>2012</v>
      </c>
      <c r="B1385" s="483" t="s">
        <v>45</v>
      </c>
      <c r="C1385" s="483" t="s">
        <v>96</v>
      </c>
      <c r="D1385" s="484">
        <v>4920.2300000000005</v>
      </c>
      <c r="E1385" s="484">
        <v>19653.727500000001</v>
      </c>
      <c r="F1385" s="485">
        <v>24573.9575</v>
      </c>
      <c r="G1385" s="244"/>
    </row>
    <row r="1386" spans="1:7" s="62" customFormat="1" ht="13.5" customHeight="1" x14ac:dyDescent="0.2">
      <c r="A1386" s="268">
        <v>2012</v>
      </c>
      <c r="B1386" s="466" t="s">
        <v>33</v>
      </c>
      <c r="C1386" s="466" t="s">
        <v>96</v>
      </c>
      <c r="D1386" s="269">
        <v>3591.22</v>
      </c>
      <c r="E1386" s="269">
        <v>15659.32</v>
      </c>
      <c r="F1386" s="270">
        <v>19250.54</v>
      </c>
      <c r="G1386" s="244"/>
    </row>
    <row r="1387" spans="1:7" s="62" customFormat="1" ht="13.5" customHeight="1" x14ac:dyDescent="0.2">
      <c r="A1387" s="482">
        <v>2012</v>
      </c>
      <c r="B1387" s="483" t="s">
        <v>35</v>
      </c>
      <c r="C1387" s="483" t="s">
        <v>96</v>
      </c>
      <c r="D1387" s="484">
        <v>4538.37</v>
      </c>
      <c r="E1387" s="484">
        <v>15079.2075</v>
      </c>
      <c r="F1387" s="485">
        <v>19617.577499999999</v>
      </c>
      <c r="G1387" s="244"/>
    </row>
    <row r="1388" spans="1:7" s="62" customFormat="1" ht="13.5" customHeight="1" x14ac:dyDescent="0.2">
      <c r="A1388" s="268">
        <v>2012</v>
      </c>
      <c r="B1388" s="466" t="s">
        <v>36</v>
      </c>
      <c r="C1388" s="466" t="s">
        <v>96</v>
      </c>
      <c r="D1388" s="269">
        <v>5274.31</v>
      </c>
      <c r="E1388" s="269">
        <v>15656.264999999999</v>
      </c>
      <c r="F1388" s="270">
        <v>20930.574999999997</v>
      </c>
      <c r="G1388" s="244"/>
    </row>
    <row r="1389" spans="1:7" s="62" customFormat="1" ht="13.5" customHeight="1" x14ac:dyDescent="0.2">
      <c r="A1389" s="482">
        <v>2012</v>
      </c>
      <c r="B1389" s="483" t="s">
        <v>37</v>
      </c>
      <c r="C1389" s="483" t="s">
        <v>96</v>
      </c>
      <c r="D1389" s="484">
        <v>4458.7599999999993</v>
      </c>
      <c r="E1389" s="484">
        <v>17160.5</v>
      </c>
      <c r="F1389" s="485">
        <v>21619.260000000002</v>
      </c>
      <c r="G1389" s="244"/>
    </row>
    <row r="1390" spans="1:7" s="62" customFormat="1" ht="13.5" customHeight="1" x14ac:dyDescent="0.2">
      <c r="A1390" s="268">
        <v>2012</v>
      </c>
      <c r="B1390" s="466" t="s">
        <v>38</v>
      </c>
      <c r="C1390" s="466" t="s">
        <v>96</v>
      </c>
      <c r="D1390" s="269">
        <v>4845.3</v>
      </c>
      <c r="E1390" s="269">
        <v>19740.115000000002</v>
      </c>
      <c r="F1390" s="270">
        <v>24585.414999999997</v>
      </c>
      <c r="G1390" s="244"/>
    </row>
    <row r="1391" spans="1:7" s="62" customFormat="1" ht="13.5" customHeight="1" x14ac:dyDescent="0.2">
      <c r="A1391" s="482">
        <v>2012</v>
      </c>
      <c r="B1391" s="483" t="s">
        <v>39</v>
      </c>
      <c r="C1391" s="483" t="s">
        <v>96</v>
      </c>
      <c r="D1391" s="484">
        <v>7090.4599999999991</v>
      </c>
      <c r="E1391" s="484">
        <v>16308.987499999999</v>
      </c>
      <c r="F1391" s="485">
        <v>23399.447500000002</v>
      </c>
      <c r="G1391" s="244"/>
    </row>
    <row r="1392" spans="1:7" s="62" customFormat="1" ht="13.5" customHeight="1" x14ac:dyDescent="0.2">
      <c r="A1392" s="268">
        <v>2012</v>
      </c>
      <c r="B1392" s="466" t="s">
        <v>40</v>
      </c>
      <c r="C1392" s="466" t="s">
        <v>96</v>
      </c>
      <c r="D1392" s="269">
        <v>6014.36</v>
      </c>
      <c r="E1392" s="269">
        <v>18702.7775</v>
      </c>
      <c r="F1392" s="270">
        <v>24717.137499999997</v>
      </c>
      <c r="G1392" s="244"/>
    </row>
    <row r="1393" spans="1:7" s="62" customFormat="1" ht="13.5" customHeight="1" x14ac:dyDescent="0.2">
      <c r="A1393" s="482">
        <v>2012</v>
      </c>
      <c r="B1393" s="483" t="s">
        <v>41</v>
      </c>
      <c r="C1393" s="483" t="s">
        <v>96</v>
      </c>
      <c r="D1393" s="484">
        <v>7592.2</v>
      </c>
      <c r="E1393" s="484">
        <v>17593.907500000001</v>
      </c>
      <c r="F1393" s="485">
        <v>25186.107499999998</v>
      </c>
      <c r="G1393" s="244"/>
    </row>
    <row r="1394" spans="1:7" s="62" customFormat="1" ht="13.5" customHeight="1" x14ac:dyDescent="0.2">
      <c r="A1394" s="268">
        <v>2012</v>
      </c>
      <c r="B1394" s="466" t="s">
        <v>42</v>
      </c>
      <c r="C1394" s="466" t="s">
        <v>96</v>
      </c>
      <c r="D1394" s="269">
        <v>4949.2999999999993</v>
      </c>
      <c r="E1394" s="269">
        <v>19266.904999999999</v>
      </c>
      <c r="F1394" s="270">
        <v>24216.205000000002</v>
      </c>
      <c r="G1394" s="244"/>
    </row>
    <row r="1395" spans="1:7" s="62" customFormat="1" ht="13.5" customHeight="1" x14ac:dyDescent="0.2">
      <c r="A1395" s="482">
        <v>2013</v>
      </c>
      <c r="B1395" s="483" t="s">
        <v>43</v>
      </c>
      <c r="C1395" s="483" t="s">
        <v>96</v>
      </c>
      <c r="D1395" s="484">
        <v>5352.9100000000008</v>
      </c>
      <c r="E1395" s="484">
        <v>15247.227500000001</v>
      </c>
      <c r="F1395" s="485">
        <v>20600.137500000001</v>
      </c>
      <c r="G1395" s="244"/>
    </row>
    <row r="1396" spans="1:7" s="62" customFormat="1" ht="13.5" customHeight="1" x14ac:dyDescent="0.2">
      <c r="A1396" s="268">
        <v>2013</v>
      </c>
      <c r="B1396" s="466" t="s">
        <v>44</v>
      </c>
      <c r="C1396" s="466" t="s">
        <v>96</v>
      </c>
      <c r="D1396" s="269">
        <v>5362.67</v>
      </c>
      <c r="E1396" s="269">
        <v>14685.2125</v>
      </c>
      <c r="F1396" s="270">
        <v>20047.8825</v>
      </c>
      <c r="G1396" s="244"/>
    </row>
    <row r="1397" spans="1:7" s="62" customFormat="1" ht="13.5" customHeight="1" x14ac:dyDescent="0.2">
      <c r="A1397" s="482">
        <v>2013</v>
      </c>
      <c r="B1397" s="483" t="s">
        <v>45</v>
      </c>
      <c r="C1397" s="483" t="s">
        <v>96</v>
      </c>
      <c r="D1397" s="484">
        <v>4223.4400000000005</v>
      </c>
      <c r="E1397" s="484">
        <v>12598.92</v>
      </c>
      <c r="F1397" s="485">
        <v>16822.36</v>
      </c>
      <c r="G1397" s="244"/>
    </row>
    <row r="1398" spans="1:7" s="62" customFormat="1" ht="13.5" customHeight="1" x14ac:dyDescent="0.2">
      <c r="A1398" s="268">
        <v>2013</v>
      </c>
      <c r="B1398" s="466" t="s">
        <v>33</v>
      </c>
      <c r="C1398" s="466" t="s">
        <v>96</v>
      </c>
      <c r="D1398" s="269">
        <v>7052.909999999998</v>
      </c>
      <c r="E1398" s="269">
        <v>16289.432500000001</v>
      </c>
      <c r="F1398" s="270">
        <v>23342.342499999999</v>
      </c>
      <c r="G1398" s="244"/>
    </row>
    <row r="1399" spans="1:7" s="62" customFormat="1" ht="13.5" customHeight="1" x14ac:dyDescent="0.2">
      <c r="A1399" s="482">
        <v>2013</v>
      </c>
      <c r="B1399" s="483" t="s">
        <v>35</v>
      </c>
      <c r="C1399" s="483" t="s">
        <v>96</v>
      </c>
      <c r="D1399" s="484">
        <v>6465.0499999999984</v>
      </c>
      <c r="E1399" s="484">
        <v>16619.997500000001</v>
      </c>
      <c r="F1399" s="485">
        <v>23085.047499999997</v>
      </c>
      <c r="G1399" s="244"/>
    </row>
    <row r="1400" spans="1:7" s="62" customFormat="1" ht="13.5" customHeight="1" x14ac:dyDescent="0.2">
      <c r="A1400" s="268">
        <v>2013</v>
      </c>
      <c r="B1400" s="466" t="s">
        <v>36</v>
      </c>
      <c r="C1400" s="466" t="s">
        <v>96</v>
      </c>
      <c r="D1400" s="269">
        <v>6010.6399999999985</v>
      </c>
      <c r="E1400" s="269">
        <v>15834.04</v>
      </c>
      <c r="F1400" s="270">
        <v>21844.679999999997</v>
      </c>
      <c r="G1400" s="244"/>
    </row>
    <row r="1401" spans="1:7" s="62" customFormat="1" ht="13.5" customHeight="1" x14ac:dyDescent="0.2">
      <c r="A1401" s="482">
        <v>2013</v>
      </c>
      <c r="B1401" s="483" t="s">
        <v>37</v>
      </c>
      <c r="C1401" s="483" t="s">
        <v>96</v>
      </c>
      <c r="D1401" s="484">
        <v>6195.58</v>
      </c>
      <c r="E1401" s="484">
        <v>15560.595000000003</v>
      </c>
      <c r="F1401" s="485">
        <v>21756.175000000003</v>
      </c>
      <c r="G1401" s="244"/>
    </row>
    <row r="1402" spans="1:7" s="62" customFormat="1" ht="13.5" customHeight="1" x14ac:dyDescent="0.2">
      <c r="A1402" s="268">
        <v>2013</v>
      </c>
      <c r="B1402" s="466" t="s">
        <v>38</v>
      </c>
      <c r="C1402" s="466" t="s">
        <v>96</v>
      </c>
      <c r="D1402" s="269">
        <v>4723.3799999999992</v>
      </c>
      <c r="E1402" s="269">
        <v>15476.707499999999</v>
      </c>
      <c r="F1402" s="270">
        <v>20200.087499999998</v>
      </c>
      <c r="G1402" s="244"/>
    </row>
    <row r="1403" spans="1:7" s="62" customFormat="1" ht="13.5" customHeight="1" x14ac:dyDescent="0.2">
      <c r="A1403" s="482">
        <v>2013</v>
      </c>
      <c r="B1403" s="483" t="s">
        <v>39</v>
      </c>
      <c r="C1403" s="483" t="s">
        <v>96</v>
      </c>
      <c r="D1403" s="484">
        <v>7379.4399999999987</v>
      </c>
      <c r="E1403" s="484">
        <v>15764.412999999999</v>
      </c>
      <c r="F1403" s="485">
        <v>23143.852999999996</v>
      </c>
      <c r="G1403" s="244"/>
    </row>
    <row r="1404" spans="1:7" s="62" customFormat="1" ht="13.5" customHeight="1" x14ac:dyDescent="0.2">
      <c r="A1404" s="268">
        <v>2013</v>
      </c>
      <c r="B1404" s="466" t="s">
        <v>40</v>
      </c>
      <c r="C1404" s="466" t="s">
        <v>96</v>
      </c>
      <c r="D1404" s="269">
        <v>8148.7299999999987</v>
      </c>
      <c r="E1404" s="269">
        <v>20897.281999999999</v>
      </c>
      <c r="F1404" s="270">
        <v>29046.011999999999</v>
      </c>
      <c r="G1404" s="244"/>
    </row>
    <row r="1405" spans="1:7" s="62" customFormat="1" ht="13.5" customHeight="1" x14ac:dyDescent="0.2">
      <c r="A1405" s="482">
        <v>2013</v>
      </c>
      <c r="B1405" s="483" t="s">
        <v>41</v>
      </c>
      <c r="C1405" s="483" t="s">
        <v>96</v>
      </c>
      <c r="D1405" s="484">
        <v>7145.65</v>
      </c>
      <c r="E1405" s="484">
        <v>19370.070500000002</v>
      </c>
      <c r="F1405" s="485">
        <v>26515.720500000003</v>
      </c>
      <c r="G1405" s="244"/>
    </row>
    <row r="1406" spans="1:7" s="62" customFormat="1" ht="13.5" customHeight="1" x14ac:dyDescent="0.2">
      <c r="A1406" s="268">
        <v>2013</v>
      </c>
      <c r="B1406" s="466" t="s">
        <v>42</v>
      </c>
      <c r="C1406" s="466" t="s">
        <v>96</v>
      </c>
      <c r="D1406" s="269">
        <v>7217.7200000000021</v>
      </c>
      <c r="E1406" s="269">
        <v>18210.780000000002</v>
      </c>
      <c r="F1406" s="270">
        <v>25428.500000000004</v>
      </c>
      <c r="G1406" s="244"/>
    </row>
    <row r="1407" spans="1:7" s="62" customFormat="1" ht="13.5" customHeight="1" x14ac:dyDescent="0.2">
      <c r="A1407" s="482">
        <v>2014</v>
      </c>
      <c r="B1407" s="483" t="s">
        <v>43</v>
      </c>
      <c r="C1407" s="483" t="s">
        <v>96</v>
      </c>
      <c r="D1407" s="484">
        <v>8185.9900000000016</v>
      </c>
      <c r="E1407" s="484">
        <v>16343.22</v>
      </c>
      <c r="F1407" s="485">
        <v>24529.21</v>
      </c>
      <c r="G1407" s="244"/>
    </row>
    <row r="1408" spans="1:7" s="62" customFormat="1" ht="13.5" customHeight="1" x14ac:dyDescent="0.2">
      <c r="A1408" s="268">
        <v>2014</v>
      </c>
      <c r="B1408" s="466" t="s">
        <v>44</v>
      </c>
      <c r="C1408" s="466" t="s">
        <v>96</v>
      </c>
      <c r="D1408" s="269">
        <v>9071.4399999999987</v>
      </c>
      <c r="E1408" s="269">
        <v>17827.862499999996</v>
      </c>
      <c r="F1408" s="270">
        <v>26899.302499999998</v>
      </c>
      <c r="G1408" s="244"/>
    </row>
    <row r="1409" spans="1:7" s="62" customFormat="1" ht="13.5" customHeight="1" x14ac:dyDescent="0.2">
      <c r="A1409" s="482">
        <v>2014</v>
      </c>
      <c r="B1409" s="483" t="s">
        <v>45</v>
      </c>
      <c r="C1409" s="483" t="s">
        <v>96</v>
      </c>
      <c r="D1409" s="484">
        <v>10517.509999999998</v>
      </c>
      <c r="E1409" s="484">
        <v>18933.9925</v>
      </c>
      <c r="F1409" s="485">
        <v>29451.502500000002</v>
      </c>
      <c r="G1409" s="244"/>
    </row>
    <row r="1410" spans="1:7" s="62" customFormat="1" ht="13.5" customHeight="1" x14ac:dyDescent="0.2">
      <c r="A1410" s="268">
        <v>2014</v>
      </c>
      <c r="B1410" s="466" t="s">
        <v>33</v>
      </c>
      <c r="C1410" s="466" t="s">
        <v>96</v>
      </c>
      <c r="D1410" s="269">
        <v>8598.58</v>
      </c>
      <c r="E1410" s="269">
        <v>18935.91</v>
      </c>
      <c r="F1410" s="270">
        <v>27534.49</v>
      </c>
      <c r="G1410" s="244"/>
    </row>
    <row r="1411" spans="1:7" s="62" customFormat="1" ht="13.5" customHeight="1" x14ac:dyDescent="0.2">
      <c r="A1411" s="482">
        <v>2014</v>
      </c>
      <c r="B1411" s="483" t="s">
        <v>35</v>
      </c>
      <c r="C1411" s="483" t="s">
        <v>96</v>
      </c>
      <c r="D1411" s="484">
        <v>6729.1290000000008</v>
      </c>
      <c r="E1411" s="484">
        <v>17245.816999999999</v>
      </c>
      <c r="F1411" s="485">
        <v>23974.946</v>
      </c>
      <c r="G1411" s="244"/>
    </row>
    <row r="1412" spans="1:7" s="62" customFormat="1" ht="13.5" customHeight="1" x14ac:dyDescent="0.2">
      <c r="A1412" s="268">
        <v>2014</v>
      </c>
      <c r="B1412" s="466" t="s">
        <v>36</v>
      </c>
      <c r="C1412" s="466" t="s">
        <v>96</v>
      </c>
      <c r="D1412" s="269">
        <v>6977.9600000000009</v>
      </c>
      <c r="E1412" s="269">
        <v>16568.934499999996</v>
      </c>
      <c r="F1412" s="270">
        <v>23546.894499999999</v>
      </c>
      <c r="G1412" s="244"/>
    </row>
    <row r="1413" spans="1:7" s="62" customFormat="1" ht="13.5" customHeight="1" x14ac:dyDescent="0.2">
      <c r="A1413" s="482">
        <v>2014</v>
      </c>
      <c r="B1413" s="483" t="s">
        <v>37</v>
      </c>
      <c r="C1413" s="483" t="s">
        <v>96</v>
      </c>
      <c r="D1413" s="484">
        <v>7515.6810000000005</v>
      </c>
      <c r="E1413" s="484">
        <v>19804.769</v>
      </c>
      <c r="F1413" s="485">
        <v>27320.450000000004</v>
      </c>
      <c r="G1413" s="244"/>
    </row>
    <row r="1414" spans="1:7" s="62" customFormat="1" ht="13.5" customHeight="1" x14ac:dyDescent="0.2">
      <c r="A1414" s="268">
        <v>2014</v>
      </c>
      <c r="B1414" s="466" t="s">
        <v>38</v>
      </c>
      <c r="C1414" s="466" t="s">
        <v>96</v>
      </c>
      <c r="D1414" s="269">
        <v>7642.5600000000022</v>
      </c>
      <c r="E1414" s="269">
        <v>20160.124</v>
      </c>
      <c r="F1414" s="270">
        <v>27802.683999999997</v>
      </c>
      <c r="G1414" s="244"/>
    </row>
    <row r="1415" spans="1:7" s="62" customFormat="1" ht="13.5" customHeight="1" x14ac:dyDescent="0.2">
      <c r="A1415" s="482">
        <v>2014</v>
      </c>
      <c r="B1415" s="483" t="s">
        <v>39</v>
      </c>
      <c r="C1415" s="483" t="s">
        <v>96</v>
      </c>
      <c r="D1415" s="484">
        <v>6767.3200000000015</v>
      </c>
      <c r="E1415" s="484">
        <v>21941.852999999992</v>
      </c>
      <c r="F1415" s="485">
        <v>28709.172999999992</v>
      </c>
      <c r="G1415" s="244"/>
    </row>
    <row r="1416" spans="1:7" s="62" customFormat="1" ht="13.5" customHeight="1" x14ac:dyDescent="0.2">
      <c r="A1416" s="268">
        <v>2014</v>
      </c>
      <c r="B1416" s="466" t="s">
        <v>40</v>
      </c>
      <c r="C1416" s="466" t="s">
        <v>96</v>
      </c>
      <c r="D1416" s="269">
        <v>8941.2699999999986</v>
      </c>
      <c r="E1416" s="269">
        <v>21473.700000000004</v>
      </c>
      <c r="F1416" s="270">
        <v>30414.97</v>
      </c>
      <c r="G1416" s="244"/>
    </row>
    <row r="1417" spans="1:7" s="62" customFormat="1" ht="13.5" customHeight="1" x14ac:dyDescent="0.2">
      <c r="A1417" s="482">
        <v>2014</v>
      </c>
      <c r="B1417" s="483" t="s">
        <v>41</v>
      </c>
      <c r="C1417" s="483" t="s">
        <v>96</v>
      </c>
      <c r="D1417" s="484">
        <v>9255.739999999998</v>
      </c>
      <c r="E1417" s="484">
        <v>21497.162500000002</v>
      </c>
      <c r="F1417" s="485">
        <v>30752.9025</v>
      </c>
      <c r="G1417" s="244"/>
    </row>
    <row r="1418" spans="1:7" s="62" customFormat="1" ht="13.5" customHeight="1" x14ac:dyDescent="0.2">
      <c r="A1418" s="268">
        <v>2014</v>
      </c>
      <c r="B1418" s="466" t="s">
        <v>42</v>
      </c>
      <c r="C1418" s="466" t="s">
        <v>96</v>
      </c>
      <c r="D1418" s="269">
        <v>6605.82</v>
      </c>
      <c r="E1418" s="269">
        <v>22227.6875</v>
      </c>
      <c r="F1418" s="270">
        <v>28833.507499999996</v>
      </c>
      <c r="G1418" s="244"/>
    </row>
    <row r="1419" spans="1:7" s="62" customFormat="1" ht="13.5" customHeight="1" x14ac:dyDescent="0.2">
      <c r="A1419" s="482">
        <v>2015</v>
      </c>
      <c r="B1419" s="483" t="s">
        <v>43</v>
      </c>
      <c r="C1419" s="483" t="s">
        <v>96</v>
      </c>
      <c r="D1419" s="484">
        <v>8509.0399999999991</v>
      </c>
      <c r="E1419" s="484">
        <v>16779.79</v>
      </c>
      <c r="F1419" s="485">
        <v>25288.83</v>
      </c>
      <c r="G1419" s="244"/>
    </row>
    <row r="1420" spans="1:7" s="62" customFormat="1" ht="13.5" customHeight="1" x14ac:dyDescent="0.2">
      <c r="A1420" s="268">
        <v>2015</v>
      </c>
      <c r="B1420" s="466" t="s">
        <v>44</v>
      </c>
      <c r="C1420" s="466" t="s">
        <v>96</v>
      </c>
      <c r="D1420" s="269">
        <v>6539.8309999999992</v>
      </c>
      <c r="E1420" s="269">
        <v>19518.555</v>
      </c>
      <c r="F1420" s="270">
        <v>26058.385999999999</v>
      </c>
      <c r="G1420" s="244"/>
    </row>
    <row r="1421" spans="1:7" s="62" customFormat="1" ht="13.5" customHeight="1" x14ac:dyDescent="0.2">
      <c r="A1421" s="482">
        <v>2015</v>
      </c>
      <c r="B1421" s="483" t="s">
        <v>45</v>
      </c>
      <c r="C1421" s="483" t="s">
        <v>96</v>
      </c>
      <c r="D1421" s="484">
        <v>7199.7500000000009</v>
      </c>
      <c r="E1421" s="484">
        <v>20486.955000000002</v>
      </c>
      <c r="F1421" s="485">
        <v>27686.705000000005</v>
      </c>
      <c r="G1421" s="244"/>
    </row>
    <row r="1422" spans="1:7" s="62" customFormat="1" ht="13.5" customHeight="1" x14ac:dyDescent="0.2">
      <c r="A1422" s="268">
        <v>2015</v>
      </c>
      <c r="B1422" s="466" t="s">
        <v>33</v>
      </c>
      <c r="C1422" s="466" t="s">
        <v>96</v>
      </c>
      <c r="D1422" s="269">
        <v>6062.79</v>
      </c>
      <c r="E1422" s="269">
        <v>19792.567499999997</v>
      </c>
      <c r="F1422" s="270">
        <v>25855.357499999998</v>
      </c>
      <c r="G1422" s="244"/>
    </row>
    <row r="1423" spans="1:7" s="62" customFormat="1" ht="13.5" customHeight="1" x14ac:dyDescent="0.2">
      <c r="A1423" s="482">
        <v>2015</v>
      </c>
      <c r="B1423" s="483" t="s">
        <v>35</v>
      </c>
      <c r="C1423" s="483" t="s">
        <v>96</v>
      </c>
      <c r="D1423" s="484">
        <v>7124.61</v>
      </c>
      <c r="E1423" s="484">
        <v>19193.685000000001</v>
      </c>
      <c r="F1423" s="485">
        <v>26318.295000000002</v>
      </c>
      <c r="G1423" s="244"/>
    </row>
    <row r="1424" spans="1:7" s="62" customFormat="1" ht="13.5" customHeight="1" x14ac:dyDescent="0.2">
      <c r="A1424" s="268">
        <v>2015</v>
      </c>
      <c r="B1424" s="466" t="s">
        <v>36</v>
      </c>
      <c r="C1424" s="466" t="s">
        <v>96</v>
      </c>
      <c r="D1424" s="269">
        <v>6835.33</v>
      </c>
      <c r="E1424" s="269">
        <v>18926.71</v>
      </c>
      <c r="F1424" s="270">
        <v>25762.04</v>
      </c>
      <c r="G1424" s="244"/>
    </row>
    <row r="1425" spans="1:7" s="62" customFormat="1" ht="13.5" customHeight="1" x14ac:dyDescent="0.2">
      <c r="A1425" s="482">
        <v>2015</v>
      </c>
      <c r="B1425" s="483" t="s">
        <v>37</v>
      </c>
      <c r="C1425" s="483" t="s">
        <v>96</v>
      </c>
      <c r="D1425" s="484">
        <v>7650.35</v>
      </c>
      <c r="E1425" s="484">
        <v>16915.479500000001</v>
      </c>
      <c r="F1425" s="485">
        <v>24565.8295</v>
      </c>
      <c r="G1425" s="244"/>
    </row>
    <row r="1426" spans="1:7" s="62" customFormat="1" ht="13.5" customHeight="1" x14ac:dyDescent="0.2">
      <c r="A1426" s="268">
        <v>2015</v>
      </c>
      <c r="B1426" s="466" t="s">
        <v>38</v>
      </c>
      <c r="C1426" s="466" t="s">
        <v>96</v>
      </c>
      <c r="D1426" s="269">
        <v>8633.43</v>
      </c>
      <c r="E1426" s="269">
        <v>20466.502999999997</v>
      </c>
      <c r="F1426" s="270">
        <v>29099.932999999997</v>
      </c>
      <c r="G1426" s="244"/>
    </row>
    <row r="1427" spans="1:7" s="62" customFormat="1" ht="13.5" customHeight="1" x14ac:dyDescent="0.2">
      <c r="A1427" s="482">
        <v>2015</v>
      </c>
      <c r="B1427" s="483" t="s">
        <v>39</v>
      </c>
      <c r="C1427" s="483" t="s">
        <v>96</v>
      </c>
      <c r="D1427" s="484">
        <v>7177.1400000000012</v>
      </c>
      <c r="E1427" s="484">
        <v>19412.222999999998</v>
      </c>
      <c r="F1427" s="485">
        <v>26589.363000000001</v>
      </c>
      <c r="G1427" s="244"/>
    </row>
    <row r="1428" spans="1:7" s="62" customFormat="1" ht="13.5" customHeight="1" x14ac:dyDescent="0.2">
      <c r="A1428" s="268">
        <v>2015</v>
      </c>
      <c r="B1428" s="466" t="s">
        <v>40</v>
      </c>
      <c r="C1428" s="466" t="s">
        <v>96</v>
      </c>
      <c r="D1428" s="269">
        <v>6901.45</v>
      </c>
      <c r="E1428" s="269">
        <v>22004.070000000003</v>
      </c>
      <c r="F1428" s="270">
        <v>28905.520000000004</v>
      </c>
      <c r="G1428" s="244"/>
    </row>
    <row r="1429" spans="1:7" s="62" customFormat="1" ht="13.5" customHeight="1" x14ac:dyDescent="0.2">
      <c r="A1429" s="482">
        <v>2015</v>
      </c>
      <c r="B1429" s="483" t="s">
        <v>41</v>
      </c>
      <c r="C1429" s="483" t="s">
        <v>96</v>
      </c>
      <c r="D1429" s="484">
        <v>4831.74</v>
      </c>
      <c r="E1429" s="484">
        <v>21066.644499999995</v>
      </c>
      <c r="F1429" s="485">
        <v>25898.384499999996</v>
      </c>
      <c r="G1429" s="244"/>
    </row>
    <row r="1430" spans="1:7" s="62" customFormat="1" ht="13.5" customHeight="1" x14ac:dyDescent="0.2">
      <c r="A1430" s="268">
        <v>2015</v>
      </c>
      <c r="B1430" s="466" t="s">
        <v>42</v>
      </c>
      <c r="C1430" s="466" t="s">
        <v>96</v>
      </c>
      <c r="D1430" s="269">
        <v>3454.1999999999994</v>
      </c>
      <c r="E1430" s="269">
        <v>24416.703000000001</v>
      </c>
      <c r="F1430" s="270">
        <v>27870.902999999998</v>
      </c>
      <c r="G1430" s="244"/>
    </row>
    <row r="1431" spans="1:7" s="62" customFormat="1" ht="13.5" customHeight="1" x14ac:dyDescent="0.2">
      <c r="A1431" s="482">
        <v>2016</v>
      </c>
      <c r="B1431" s="483" t="s">
        <v>43</v>
      </c>
      <c r="C1431" s="483" t="s">
        <v>96</v>
      </c>
      <c r="D1431" s="484">
        <v>3809.3599999999997</v>
      </c>
      <c r="E1431" s="484">
        <v>18820.794999999998</v>
      </c>
      <c r="F1431" s="485">
        <v>22630.154999999999</v>
      </c>
      <c r="G1431" s="244"/>
    </row>
    <row r="1432" spans="1:7" s="62" customFormat="1" ht="13.5" customHeight="1" x14ac:dyDescent="0.2">
      <c r="A1432" s="268">
        <v>2016</v>
      </c>
      <c r="B1432" s="466" t="s">
        <v>44</v>
      </c>
      <c r="C1432" s="466" t="s">
        <v>96</v>
      </c>
      <c r="D1432" s="269">
        <v>4935.87</v>
      </c>
      <c r="E1432" s="269">
        <v>20331.260000000002</v>
      </c>
      <c r="F1432" s="270">
        <v>25267.13</v>
      </c>
      <c r="G1432" s="244"/>
    </row>
    <row r="1433" spans="1:7" s="62" customFormat="1" ht="13.5" customHeight="1" x14ac:dyDescent="0.2">
      <c r="A1433" s="482">
        <v>2016</v>
      </c>
      <c r="B1433" s="483" t="s">
        <v>45</v>
      </c>
      <c r="C1433" s="483" t="s">
        <v>96</v>
      </c>
      <c r="D1433" s="484">
        <v>4232.87</v>
      </c>
      <c r="E1433" s="484">
        <v>18641.6175</v>
      </c>
      <c r="F1433" s="485">
        <v>22874.487499999999</v>
      </c>
      <c r="G1433" s="244"/>
    </row>
    <row r="1434" spans="1:7" s="62" customFormat="1" ht="13.5" customHeight="1" x14ac:dyDescent="0.2">
      <c r="A1434" s="268">
        <v>2016</v>
      </c>
      <c r="B1434" s="466" t="s">
        <v>33</v>
      </c>
      <c r="C1434" s="466" t="s">
        <v>96</v>
      </c>
      <c r="D1434" s="269">
        <v>5527.1000000000013</v>
      </c>
      <c r="E1434" s="269">
        <v>19590.3125</v>
      </c>
      <c r="F1434" s="270">
        <v>25117.412500000002</v>
      </c>
      <c r="G1434" s="244"/>
    </row>
    <row r="1435" spans="1:7" s="62" customFormat="1" ht="13.5" customHeight="1" x14ac:dyDescent="0.2">
      <c r="A1435" s="482">
        <v>2016</v>
      </c>
      <c r="B1435" s="483" t="s">
        <v>35</v>
      </c>
      <c r="C1435" s="483" t="s">
        <v>96</v>
      </c>
      <c r="D1435" s="484">
        <v>5487.2799999999988</v>
      </c>
      <c r="E1435" s="484">
        <v>17942.895</v>
      </c>
      <c r="F1435" s="485">
        <v>23430.174999999999</v>
      </c>
      <c r="G1435" s="244"/>
    </row>
    <row r="1436" spans="1:7" s="62" customFormat="1" ht="13.5" customHeight="1" x14ac:dyDescent="0.2">
      <c r="A1436" s="268">
        <v>2016</v>
      </c>
      <c r="B1436" s="466" t="s">
        <v>36</v>
      </c>
      <c r="C1436" s="466" t="s">
        <v>96</v>
      </c>
      <c r="D1436" s="269">
        <v>5231.7700000000004</v>
      </c>
      <c r="E1436" s="269">
        <v>14924.401</v>
      </c>
      <c r="F1436" s="270">
        <v>20156.171000000002</v>
      </c>
      <c r="G1436" s="244"/>
    </row>
    <row r="1437" spans="1:7" s="62" customFormat="1" ht="13.5" customHeight="1" x14ac:dyDescent="0.2">
      <c r="A1437" s="482">
        <v>2016</v>
      </c>
      <c r="B1437" s="483" t="s">
        <v>37</v>
      </c>
      <c r="C1437" s="483" t="s">
        <v>96</v>
      </c>
      <c r="D1437" s="484">
        <v>4876.45</v>
      </c>
      <c r="E1437" s="484">
        <v>16528.329999999998</v>
      </c>
      <c r="F1437" s="485">
        <v>21404.78</v>
      </c>
      <c r="G1437" s="244"/>
    </row>
    <row r="1438" spans="1:7" s="62" customFormat="1" ht="13.5" customHeight="1" x14ac:dyDescent="0.2">
      <c r="A1438" s="268">
        <v>2016</v>
      </c>
      <c r="B1438" s="466" t="s">
        <v>38</v>
      </c>
      <c r="C1438" s="466" t="s">
        <v>96</v>
      </c>
      <c r="D1438" s="269">
        <v>5198.8100000000004</v>
      </c>
      <c r="E1438" s="269">
        <v>19285.569999999996</v>
      </c>
      <c r="F1438" s="270">
        <v>24484.379999999994</v>
      </c>
      <c r="G1438" s="244"/>
    </row>
    <row r="1439" spans="1:7" s="62" customFormat="1" ht="13.5" customHeight="1" x14ac:dyDescent="0.2">
      <c r="A1439" s="482">
        <v>2016</v>
      </c>
      <c r="B1439" s="483" t="s">
        <v>39</v>
      </c>
      <c r="C1439" s="483" t="s">
        <v>96</v>
      </c>
      <c r="D1439" s="484">
        <v>3284.83</v>
      </c>
      <c r="E1439" s="484">
        <v>17586.572499999998</v>
      </c>
      <c r="F1439" s="485">
        <v>20871.402499999997</v>
      </c>
      <c r="G1439" s="244"/>
    </row>
    <row r="1440" spans="1:7" s="62" customFormat="1" ht="13.5" customHeight="1" x14ac:dyDescent="0.2">
      <c r="A1440" s="268">
        <v>2016</v>
      </c>
      <c r="B1440" s="466" t="s">
        <v>40</v>
      </c>
      <c r="C1440" s="466" t="s">
        <v>96</v>
      </c>
      <c r="D1440" s="269">
        <v>2878.96</v>
      </c>
      <c r="E1440" s="269">
        <v>16388.972500000003</v>
      </c>
      <c r="F1440" s="270">
        <v>19267.932500000003</v>
      </c>
      <c r="G1440" s="244"/>
    </row>
    <row r="1441" spans="1:7" s="62" customFormat="1" ht="13.5" customHeight="1" x14ac:dyDescent="0.2">
      <c r="A1441" s="482">
        <v>2016</v>
      </c>
      <c r="B1441" s="483" t="s">
        <v>41</v>
      </c>
      <c r="C1441" s="483" t="s">
        <v>96</v>
      </c>
      <c r="D1441" s="484">
        <v>2835.1099999999997</v>
      </c>
      <c r="E1441" s="484">
        <v>20129.060000000001</v>
      </c>
      <c r="F1441" s="485">
        <v>22964.170000000002</v>
      </c>
      <c r="G1441" s="244"/>
    </row>
    <row r="1442" spans="1:7" s="62" customFormat="1" ht="13.5" customHeight="1" x14ac:dyDescent="0.2">
      <c r="A1442" s="268">
        <v>2016</v>
      </c>
      <c r="B1442" s="466" t="s">
        <v>42</v>
      </c>
      <c r="C1442" s="466" t="s">
        <v>96</v>
      </c>
      <c r="D1442" s="269">
        <v>2732.27</v>
      </c>
      <c r="E1442" s="269">
        <v>21214.514999999992</v>
      </c>
      <c r="F1442" s="270">
        <v>23946.784999999996</v>
      </c>
      <c r="G1442" s="244"/>
    </row>
    <row r="1443" spans="1:7" s="62" customFormat="1" ht="13.5" customHeight="1" x14ac:dyDescent="0.2">
      <c r="A1443" s="482">
        <v>2017</v>
      </c>
      <c r="B1443" s="483" t="s">
        <v>43</v>
      </c>
      <c r="C1443" s="483" t="s">
        <v>96</v>
      </c>
      <c r="D1443" s="484">
        <v>2838.31</v>
      </c>
      <c r="E1443" s="484">
        <v>19274.396499999999</v>
      </c>
      <c r="F1443" s="485">
        <v>22112.706499999997</v>
      </c>
      <c r="G1443" s="244"/>
    </row>
    <row r="1444" spans="1:7" s="62" customFormat="1" ht="13.5" customHeight="1" x14ac:dyDescent="0.2">
      <c r="A1444" s="268">
        <v>2017</v>
      </c>
      <c r="B1444" s="466" t="s">
        <v>44</v>
      </c>
      <c r="C1444" s="466" t="s">
        <v>96</v>
      </c>
      <c r="D1444" s="269">
        <v>2707.8</v>
      </c>
      <c r="E1444" s="269">
        <v>19450.557500000003</v>
      </c>
      <c r="F1444" s="270">
        <v>22158.357500000002</v>
      </c>
      <c r="G1444" s="244"/>
    </row>
    <row r="1445" spans="1:7" s="62" customFormat="1" ht="13.5" customHeight="1" x14ac:dyDescent="0.2">
      <c r="A1445" s="482">
        <v>2017</v>
      </c>
      <c r="B1445" s="483" t="s">
        <v>45</v>
      </c>
      <c r="C1445" s="483" t="s">
        <v>96</v>
      </c>
      <c r="D1445" s="484">
        <v>3290.5700000000006</v>
      </c>
      <c r="E1445" s="484">
        <v>19635.240999999998</v>
      </c>
      <c r="F1445" s="485">
        <v>22925.811000000002</v>
      </c>
      <c r="G1445" s="244"/>
    </row>
    <row r="1446" spans="1:7" s="62" customFormat="1" ht="13.5" customHeight="1" x14ac:dyDescent="0.2">
      <c r="A1446" s="268">
        <v>2017</v>
      </c>
      <c r="B1446" s="466" t="s">
        <v>33</v>
      </c>
      <c r="C1446" s="466" t="s">
        <v>96</v>
      </c>
      <c r="D1446" s="269">
        <v>2548.73</v>
      </c>
      <c r="E1446" s="269">
        <v>18310.928</v>
      </c>
      <c r="F1446" s="270">
        <v>20859.657999999996</v>
      </c>
      <c r="G1446" s="244"/>
    </row>
    <row r="1447" spans="1:7" s="62" customFormat="1" ht="13.5" customHeight="1" x14ac:dyDescent="0.2">
      <c r="A1447" s="482">
        <v>2017</v>
      </c>
      <c r="B1447" s="483" t="s">
        <v>35</v>
      </c>
      <c r="C1447" s="483" t="s">
        <v>96</v>
      </c>
      <c r="D1447" s="484">
        <v>3141.51</v>
      </c>
      <c r="E1447" s="484">
        <v>22382.247500000001</v>
      </c>
      <c r="F1447" s="485">
        <v>25523.7575</v>
      </c>
      <c r="G1447" s="244"/>
    </row>
    <row r="1448" spans="1:7" s="62" customFormat="1" ht="13.5" customHeight="1" x14ac:dyDescent="0.2">
      <c r="A1448" s="268">
        <v>2017</v>
      </c>
      <c r="B1448" s="466" t="s">
        <v>36</v>
      </c>
      <c r="C1448" s="466" t="s">
        <v>96</v>
      </c>
      <c r="D1448" s="269">
        <v>2945.81</v>
      </c>
      <c r="E1448" s="269">
        <v>21730.054500000002</v>
      </c>
      <c r="F1448" s="270">
        <v>24675.864500000003</v>
      </c>
      <c r="G1448" s="244"/>
    </row>
    <row r="1449" spans="1:7" s="62" customFormat="1" ht="13.5" customHeight="1" x14ac:dyDescent="0.2">
      <c r="A1449" s="482">
        <v>2017</v>
      </c>
      <c r="B1449" s="483" t="s">
        <v>37</v>
      </c>
      <c r="C1449" s="483" t="s">
        <v>96</v>
      </c>
      <c r="D1449" s="484">
        <v>2543.65</v>
      </c>
      <c r="E1449" s="484">
        <v>23184.097999999994</v>
      </c>
      <c r="F1449" s="485">
        <v>25727.748</v>
      </c>
      <c r="G1449" s="244"/>
    </row>
    <row r="1450" spans="1:7" s="62" customFormat="1" ht="13.5" customHeight="1" x14ac:dyDescent="0.2">
      <c r="A1450" s="268">
        <v>2017</v>
      </c>
      <c r="B1450" s="466" t="s">
        <v>38</v>
      </c>
      <c r="C1450" s="466" t="s">
        <v>96</v>
      </c>
      <c r="D1450" s="269">
        <v>2566.3600000000006</v>
      </c>
      <c r="E1450" s="269">
        <v>22009.606</v>
      </c>
      <c r="F1450" s="270">
        <v>24575.966</v>
      </c>
      <c r="G1450" s="244"/>
    </row>
    <row r="1451" spans="1:7" s="62" customFormat="1" ht="13.5" customHeight="1" x14ac:dyDescent="0.2">
      <c r="A1451" s="482">
        <v>2017</v>
      </c>
      <c r="B1451" s="483" t="s">
        <v>39</v>
      </c>
      <c r="C1451" s="483" t="s">
        <v>96</v>
      </c>
      <c r="D1451" s="484">
        <v>2174.4200000000005</v>
      </c>
      <c r="E1451" s="484">
        <v>23429.700000000004</v>
      </c>
      <c r="F1451" s="485">
        <v>25604.120000000003</v>
      </c>
      <c r="G1451" s="244"/>
    </row>
    <row r="1452" spans="1:7" s="62" customFormat="1" ht="13.5" customHeight="1" x14ac:dyDescent="0.2">
      <c r="A1452" s="268">
        <v>2017</v>
      </c>
      <c r="B1452" s="466" t="s">
        <v>40</v>
      </c>
      <c r="C1452" s="466" t="s">
        <v>96</v>
      </c>
      <c r="D1452" s="269">
        <v>2538.38</v>
      </c>
      <c r="E1452" s="269">
        <v>23636.481499999998</v>
      </c>
      <c r="F1452" s="270">
        <v>26174.861499999999</v>
      </c>
      <c r="G1452" s="244"/>
    </row>
    <row r="1453" spans="1:7" s="62" customFormat="1" ht="13.5" customHeight="1" x14ac:dyDescent="0.2">
      <c r="A1453" s="482">
        <v>2017</v>
      </c>
      <c r="B1453" s="483" t="s">
        <v>41</v>
      </c>
      <c r="C1453" s="483" t="s">
        <v>96</v>
      </c>
      <c r="D1453" s="484">
        <v>2945.9599999999991</v>
      </c>
      <c r="E1453" s="484">
        <v>20379.345999999998</v>
      </c>
      <c r="F1453" s="485">
        <v>23325.306</v>
      </c>
      <c r="G1453" s="244"/>
    </row>
    <row r="1454" spans="1:7" s="62" customFormat="1" ht="13.5" customHeight="1" x14ac:dyDescent="0.2">
      <c r="A1454" s="268">
        <v>2017</v>
      </c>
      <c r="B1454" s="466" t="s">
        <v>42</v>
      </c>
      <c r="C1454" s="466" t="s">
        <v>96</v>
      </c>
      <c r="D1454" s="269">
        <v>2584.8000000000002</v>
      </c>
      <c r="E1454" s="269">
        <v>19616.887500000001</v>
      </c>
      <c r="F1454" s="270">
        <v>22201.6875</v>
      </c>
      <c r="G1454" s="244"/>
    </row>
    <row r="1455" spans="1:7" s="62" customFormat="1" ht="13.5" customHeight="1" x14ac:dyDescent="0.2">
      <c r="A1455" s="482">
        <v>2018</v>
      </c>
      <c r="B1455" s="483" t="s">
        <v>43</v>
      </c>
      <c r="C1455" s="483" t="s">
        <v>96</v>
      </c>
      <c r="D1455" s="484">
        <v>2133.3199999999997</v>
      </c>
      <c r="E1455" s="484">
        <v>16834.382000000001</v>
      </c>
      <c r="F1455" s="485">
        <v>18967.702000000001</v>
      </c>
      <c r="G1455" s="244"/>
    </row>
    <row r="1456" spans="1:7" s="62" customFormat="1" ht="13.5" customHeight="1" x14ac:dyDescent="0.2">
      <c r="A1456" s="268">
        <v>2018</v>
      </c>
      <c r="B1456" s="466" t="s">
        <v>44</v>
      </c>
      <c r="C1456" s="466" t="s">
        <v>96</v>
      </c>
      <c r="D1456" s="269">
        <v>2391.67</v>
      </c>
      <c r="E1456" s="269">
        <v>17606.454999999998</v>
      </c>
      <c r="F1456" s="270">
        <v>19998.124999999996</v>
      </c>
      <c r="G1456" s="244"/>
    </row>
    <row r="1457" spans="1:7" s="62" customFormat="1" ht="13.5" customHeight="1" x14ac:dyDescent="0.2">
      <c r="A1457" s="482">
        <v>2018</v>
      </c>
      <c r="B1457" s="483" t="s">
        <v>45</v>
      </c>
      <c r="C1457" s="483" t="s">
        <v>96</v>
      </c>
      <c r="D1457" s="484">
        <v>2247.6099999999997</v>
      </c>
      <c r="E1457" s="484">
        <v>18949.143499999998</v>
      </c>
      <c r="F1457" s="485">
        <v>21196.753499999999</v>
      </c>
      <c r="G1457" s="244"/>
    </row>
    <row r="1458" spans="1:7" s="62" customFormat="1" ht="13.5" customHeight="1" x14ac:dyDescent="0.2">
      <c r="A1458" s="268">
        <v>2018</v>
      </c>
      <c r="B1458" s="466" t="s">
        <v>33</v>
      </c>
      <c r="C1458" s="466" t="s">
        <v>96</v>
      </c>
      <c r="D1458" s="269">
        <v>2628.3999999999996</v>
      </c>
      <c r="E1458" s="269">
        <v>19897.556499999999</v>
      </c>
      <c r="F1458" s="270">
        <v>22525.956499999997</v>
      </c>
      <c r="G1458" s="244"/>
    </row>
    <row r="1459" spans="1:7" s="62" customFormat="1" ht="13.5" customHeight="1" x14ac:dyDescent="0.2">
      <c r="A1459" s="482">
        <v>2018</v>
      </c>
      <c r="B1459" s="483" t="s">
        <v>35</v>
      </c>
      <c r="C1459" s="483" t="s">
        <v>96</v>
      </c>
      <c r="D1459" s="484">
        <v>3118.4399999999996</v>
      </c>
      <c r="E1459" s="484">
        <v>18083.116000000002</v>
      </c>
      <c r="F1459" s="485">
        <v>21201.556</v>
      </c>
      <c r="G1459" s="244"/>
    </row>
    <row r="1460" spans="1:7" s="62" customFormat="1" ht="13.5" customHeight="1" x14ac:dyDescent="0.2">
      <c r="A1460" s="268">
        <v>2018</v>
      </c>
      <c r="B1460" s="466" t="s">
        <v>36</v>
      </c>
      <c r="C1460" s="466" t="s">
        <v>96</v>
      </c>
      <c r="D1460" s="269">
        <v>2701.1800000000003</v>
      </c>
      <c r="E1460" s="269">
        <v>16902.588</v>
      </c>
      <c r="F1460" s="270">
        <v>19603.768000000004</v>
      </c>
      <c r="G1460" s="244"/>
    </row>
    <row r="1461" spans="1:7" s="62" customFormat="1" ht="13.5" customHeight="1" x14ac:dyDescent="0.2">
      <c r="A1461" s="482">
        <v>2018</v>
      </c>
      <c r="B1461" s="483" t="s">
        <v>37</v>
      </c>
      <c r="C1461" s="483" t="s">
        <v>96</v>
      </c>
      <c r="D1461" s="484">
        <v>2987.3899999999994</v>
      </c>
      <c r="E1461" s="484">
        <v>16681.235499999999</v>
      </c>
      <c r="F1461" s="485">
        <v>19668.625499999998</v>
      </c>
      <c r="G1461" s="244"/>
    </row>
    <row r="1462" spans="1:7" s="62" customFormat="1" ht="13.5" customHeight="1" x14ac:dyDescent="0.2">
      <c r="A1462" s="268">
        <v>2018</v>
      </c>
      <c r="B1462" s="466" t="s">
        <v>38</v>
      </c>
      <c r="C1462" s="466" t="s">
        <v>96</v>
      </c>
      <c r="D1462" s="269">
        <v>3511.61</v>
      </c>
      <c r="E1462" s="269">
        <v>19001.654000000002</v>
      </c>
      <c r="F1462" s="270">
        <v>22513.263999999999</v>
      </c>
      <c r="G1462" s="244"/>
    </row>
    <row r="1463" spans="1:7" s="62" customFormat="1" ht="13.5" customHeight="1" x14ac:dyDescent="0.2">
      <c r="A1463" s="482">
        <v>2018</v>
      </c>
      <c r="B1463" s="483" t="s">
        <v>39</v>
      </c>
      <c r="C1463" s="483" t="s">
        <v>96</v>
      </c>
      <c r="D1463" s="484">
        <v>2626.98</v>
      </c>
      <c r="E1463" s="484">
        <v>19112.947500000002</v>
      </c>
      <c r="F1463" s="485">
        <v>21739.927500000005</v>
      </c>
      <c r="G1463" s="244"/>
    </row>
    <row r="1464" spans="1:7" s="62" customFormat="1" ht="13.5" customHeight="1" x14ac:dyDescent="0.2">
      <c r="A1464" s="268">
        <v>2018</v>
      </c>
      <c r="B1464" s="466" t="s">
        <v>40</v>
      </c>
      <c r="C1464" s="466" t="s">
        <v>96</v>
      </c>
      <c r="D1464" s="269">
        <v>2984.5400000000004</v>
      </c>
      <c r="E1464" s="269">
        <v>21654.484499999999</v>
      </c>
      <c r="F1464" s="270">
        <v>24639.0245</v>
      </c>
      <c r="G1464" s="244"/>
    </row>
    <row r="1465" spans="1:7" s="62" customFormat="1" ht="13.5" customHeight="1" x14ac:dyDescent="0.2">
      <c r="A1465" s="482">
        <v>2018</v>
      </c>
      <c r="B1465" s="483" t="s">
        <v>41</v>
      </c>
      <c r="C1465" s="483" t="s">
        <v>96</v>
      </c>
      <c r="D1465" s="484">
        <v>4592.8099999999995</v>
      </c>
      <c r="E1465" s="484">
        <v>22702.516000000003</v>
      </c>
      <c r="F1465" s="485">
        <v>27295.326000000001</v>
      </c>
      <c r="G1465" s="244"/>
    </row>
    <row r="1466" spans="1:7" s="62" customFormat="1" ht="13.5" customHeight="1" x14ac:dyDescent="0.2">
      <c r="A1466" s="268">
        <v>2018</v>
      </c>
      <c r="B1466" s="466" t="s">
        <v>42</v>
      </c>
      <c r="C1466" s="466" t="s">
        <v>96</v>
      </c>
      <c r="D1466" s="269">
        <v>4484.57</v>
      </c>
      <c r="E1466" s="269">
        <v>22104.814999999999</v>
      </c>
      <c r="F1466" s="270">
        <v>26589.384999999998</v>
      </c>
      <c r="G1466" s="244"/>
    </row>
    <row r="1467" spans="1:7" s="62" customFormat="1" ht="13.5" customHeight="1" x14ac:dyDescent="0.2">
      <c r="A1467" s="482">
        <v>2019</v>
      </c>
      <c r="B1467" s="483" t="s">
        <v>43</v>
      </c>
      <c r="C1467" s="483" t="s">
        <v>96</v>
      </c>
      <c r="D1467" s="484">
        <v>2734.3999999999996</v>
      </c>
      <c r="E1467" s="484">
        <v>18691.929999999997</v>
      </c>
      <c r="F1467" s="485">
        <v>21426.329999999994</v>
      </c>
      <c r="G1467" s="244"/>
    </row>
    <row r="1468" spans="1:7" s="62" customFormat="1" ht="13.5" customHeight="1" x14ac:dyDescent="0.2">
      <c r="A1468" s="268">
        <v>2019</v>
      </c>
      <c r="B1468" s="466" t="s">
        <v>44</v>
      </c>
      <c r="C1468" s="466" t="s">
        <v>96</v>
      </c>
      <c r="D1468" s="269">
        <v>2428.59</v>
      </c>
      <c r="E1468" s="269">
        <v>19022.889000000003</v>
      </c>
      <c r="F1468" s="270">
        <v>21451.478999999999</v>
      </c>
      <c r="G1468" s="244"/>
    </row>
    <row r="1469" spans="1:7" s="62" customFormat="1" ht="13.5" customHeight="1" x14ac:dyDescent="0.2">
      <c r="A1469" s="482">
        <v>2019</v>
      </c>
      <c r="B1469" s="483" t="s">
        <v>45</v>
      </c>
      <c r="C1469" s="483" t="s">
        <v>96</v>
      </c>
      <c r="D1469" s="484">
        <v>2446.0199999999995</v>
      </c>
      <c r="E1469" s="484">
        <v>22107.852000000003</v>
      </c>
      <c r="F1469" s="485">
        <v>24553.872000000003</v>
      </c>
      <c r="G1469" s="244"/>
    </row>
    <row r="1470" spans="1:7" s="62" customFormat="1" ht="13.5" customHeight="1" x14ac:dyDescent="0.2">
      <c r="A1470" s="268">
        <v>2019</v>
      </c>
      <c r="B1470" s="466" t="s">
        <v>33</v>
      </c>
      <c r="C1470" s="466" t="s">
        <v>96</v>
      </c>
      <c r="D1470" s="269">
        <v>1939.0399999999995</v>
      </c>
      <c r="E1470" s="269">
        <v>19399.821999999996</v>
      </c>
      <c r="F1470" s="270">
        <v>21338.861999999997</v>
      </c>
      <c r="G1470" s="244"/>
    </row>
    <row r="1471" spans="1:7" s="62" customFormat="1" ht="13.5" customHeight="1" x14ac:dyDescent="0.2">
      <c r="A1471" s="482">
        <v>2019</v>
      </c>
      <c r="B1471" s="483" t="s">
        <v>35</v>
      </c>
      <c r="C1471" s="483" t="s">
        <v>96</v>
      </c>
      <c r="D1471" s="484">
        <v>3263.05</v>
      </c>
      <c r="E1471" s="484">
        <v>19773.615999999998</v>
      </c>
      <c r="F1471" s="485">
        <v>23036.665999999997</v>
      </c>
      <c r="G1471" s="244"/>
    </row>
    <row r="1472" spans="1:7" s="62" customFormat="1" ht="13.5" customHeight="1" x14ac:dyDescent="0.2">
      <c r="A1472" s="268">
        <v>2019</v>
      </c>
      <c r="B1472" s="466" t="s">
        <v>36</v>
      </c>
      <c r="C1472" s="466" t="s">
        <v>96</v>
      </c>
      <c r="D1472" s="269">
        <v>2832.67</v>
      </c>
      <c r="E1472" s="269">
        <v>17899.16</v>
      </c>
      <c r="F1472" s="270">
        <v>20731.830000000002</v>
      </c>
      <c r="G1472" s="244"/>
    </row>
    <row r="1473" spans="1:7" s="62" customFormat="1" ht="13.5" customHeight="1" x14ac:dyDescent="0.2">
      <c r="A1473" s="482">
        <v>2019</v>
      </c>
      <c r="B1473" s="483" t="s">
        <v>37</v>
      </c>
      <c r="C1473" s="483" t="s">
        <v>96</v>
      </c>
      <c r="D1473" s="484">
        <v>3309.26</v>
      </c>
      <c r="E1473" s="484">
        <v>20276.989000000001</v>
      </c>
      <c r="F1473" s="485">
        <v>23586.249000000003</v>
      </c>
      <c r="G1473" s="244"/>
    </row>
    <row r="1474" spans="1:7" s="62" customFormat="1" ht="13.5" customHeight="1" x14ac:dyDescent="0.2">
      <c r="A1474" s="268">
        <v>2019</v>
      </c>
      <c r="B1474" s="466" t="s">
        <v>38</v>
      </c>
      <c r="C1474" s="466" t="s">
        <v>96</v>
      </c>
      <c r="D1474" s="269">
        <v>3840.73</v>
      </c>
      <c r="E1474" s="269">
        <v>23133.060500000003</v>
      </c>
      <c r="F1474" s="270">
        <v>26973.790499999996</v>
      </c>
      <c r="G1474" s="244"/>
    </row>
    <row r="1475" spans="1:7" s="62" customFormat="1" ht="13.5" customHeight="1" x14ac:dyDescent="0.2">
      <c r="A1475" s="482">
        <v>2019</v>
      </c>
      <c r="B1475" s="483" t="s">
        <v>39</v>
      </c>
      <c r="C1475" s="483" t="s">
        <v>96</v>
      </c>
      <c r="D1475" s="484">
        <v>4130.2299999999996</v>
      </c>
      <c r="E1475" s="484">
        <v>23301.548000000003</v>
      </c>
      <c r="F1475" s="485">
        <v>27431.777999999998</v>
      </c>
      <c r="G1475" s="244"/>
    </row>
    <row r="1476" spans="1:7" s="62" customFormat="1" ht="13.5" customHeight="1" x14ac:dyDescent="0.2">
      <c r="A1476" s="268">
        <v>2019</v>
      </c>
      <c r="B1476" s="466" t="s">
        <v>40</v>
      </c>
      <c r="C1476" s="466" t="s">
        <v>96</v>
      </c>
      <c r="D1476" s="269">
        <v>3824.0899999999997</v>
      </c>
      <c r="E1476" s="269">
        <v>22557.262499999997</v>
      </c>
      <c r="F1476" s="270">
        <v>26381.352499999994</v>
      </c>
      <c r="G1476" s="244"/>
    </row>
    <row r="1477" spans="1:7" s="62" customFormat="1" ht="13.5" customHeight="1" x14ac:dyDescent="0.2">
      <c r="A1477" s="482">
        <v>2019</v>
      </c>
      <c r="B1477" s="483" t="s">
        <v>41</v>
      </c>
      <c r="C1477" s="483" t="s">
        <v>96</v>
      </c>
      <c r="D1477" s="484">
        <v>3246.1800000000003</v>
      </c>
      <c r="E1477" s="484">
        <v>22343.673499999997</v>
      </c>
      <c r="F1477" s="485">
        <v>25589.853500000001</v>
      </c>
      <c r="G1477" s="244"/>
    </row>
    <row r="1478" spans="1:7" s="62" customFormat="1" ht="13.5" customHeight="1" x14ac:dyDescent="0.2">
      <c r="A1478" s="268">
        <v>2019</v>
      </c>
      <c r="B1478" s="466" t="s">
        <v>42</v>
      </c>
      <c r="C1478" s="466" t="s">
        <v>96</v>
      </c>
      <c r="D1478" s="269">
        <v>3521.53</v>
      </c>
      <c r="E1478" s="269">
        <v>21691.453500000003</v>
      </c>
      <c r="F1478" s="270">
        <v>25212.983500000002</v>
      </c>
      <c r="G1478" s="244"/>
    </row>
    <row r="1479" spans="1:7" s="62" customFormat="1" ht="13.5" customHeight="1" x14ac:dyDescent="0.2">
      <c r="A1479" s="482">
        <v>2020</v>
      </c>
      <c r="B1479" s="483" t="s">
        <v>43</v>
      </c>
      <c r="C1479" s="483" t="s">
        <v>96</v>
      </c>
      <c r="D1479" s="484">
        <v>2561.5299999999997</v>
      </c>
      <c r="E1479" s="484">
        <v>22206.103500000001</v>
      </c>
      <c r="F1479" s="485">
        <v>24767.633500000004</v>
      </c>
      <c r="G1479" s="244"/>
    </row>
    <row r="1480" spans="1:7" s="62" customFormat="1" ht="13.5" customHeight="1" x14ac:dyDescent="0.2">
      <c r="A1480" s="268">
        <v>2020</v>
      </c>
      <c r="B1480" s="466" t="s">
        <v>44</v>
      </c>
      <c r="C1480" s="466" t="s">
        <v>96</v>
      </c>
      <c r="D1480" s="269">
        <v>2694.1099999999997</v>
      </c>
      <c r="E1480" s="269">
        <v>19214.6675</v>
      </c>
      <c r="F1480" s="270">
        <v>21908.7775</v>
      </c>
      <c r="G1480" s="244"/>
    </row>
    <row r="1481" spans="1:7" s="62" customFormat="1" ht="13.5" customHeight="1" x14ac:dyDescent="0.2">
      <c r="A1481" s="482">
        <v>2020</v>
      </c>
      <c r="B1481" s="483" t="s">
        <v>45</v>
      </c>
      <c r="C1481" s="483" t="s">
        <v>96</v>
      </c>
      <c r="D1481" s="484">
        <v>2113.02</v>
      </c>
      <c r="E1481" s="484">
        <v>13416.807499999999</v>
      </c>
      <c r="F1481" s="485">
        <v>15529.827499999999</v>
      </c>
      <c r="G1481" s="244"/>
    </row>
    <row r="1482" spans="1:7" s="62" customFormat="1" ht="13.5" customHeight="1" x14ac:dyDescent="0.2">
      <c r="A1482" s="268">
        <v>2020</v>
      </c>
      <c r="B1482" s="466" t="s">
        <v>33</v>
      </c>
      <c r="C1482" s="466" t="s">
        <v>96</v>
      </c>
      <c r="D1482" s="269">
        <v>225.62</v>
      </c>
      <c r="E1482" s="269">
        <v>5487.2890000000007</v>
      </c>
      <c r="F1482" s="270">
        <v>5712.9089999999997</v>
      </c>
      <c r="G1482" s="244"/>
    </row>
    <row r="1483" spans="1:7" s="62" customFormat="1" ht="13.5" customHeight="1" x14ac:dyDescent="0.2">
      <c r="A1483" s="482">
        <v>2020</v>
      </c>
      <c r="B1483" s="483" t="s">
        <v>35</v>
      </c>
      <c r="C1483" s="483" t="s">
        <v>96</v>
      </c>
      <c r="D1483" s="484">
        <v>1590.301004882813</v>
      </c>
      <c r="E1483" s="484">
        <v>13325.565502441406</v>
      </c>
      <c r="F1483" s="485">
        <v>14915.866507324219</v>
      </c>
      <c r="G1483" s="244"/>
    </row>
    <row r="1484" spans="1:7" s="62" customFormat="1" ht="13.5" customHeight="1" x14ac:dyDescent="0.2">
      <c r="A1484" s="268">
        <v>2020</v>
      </c>
      <c r="B1484" s="466" t="s">
        <v>36</v>
      </c>
      <c r="C1484" s="466" t="s">
        <v>96</v>
      </c>
      <c r="D1484" s="269">
        <v>2188.1420033569339</v>
      </c>
      <c r="E1484" s="269">
        <v>20490.54249969482</v>
      </c>
      <c r="F1484" s="270">
        <v>22678.684503051758</v>
      </c>
      <c r="G1484" s="244"/>
    </row>
    <row r="1485" spans="1:7" s="62" customFormat="1" ht="13.5" customHeight="1" x14ac:dyDescent="0.2">
      <c r="A1485" s="482">
        <v>2020</v>
      </c>
      <c r="B1485" s="483" t="s">
        <v>37</v>
      </c>
      <c r="C1485" s="483" t="s">
        <v>96</v>
      </c>
      <c r="D1485" s="484">
        <v>3367.367004882813</v>
      </c>
      <c r="E1485" s="484">
        <v>24154.754499450686</v>
      </c>
      <c r="F1485" s="485">
        <v>27522.1215043335</v>
      </c>
      <c r="G1485" s="244"/>
    </row>
    <row r="1486" spans="1:7" s="62" customFormat="1" ht="13.5" customHeight="1" x14ac:dyDescent="0.2">
      <c r="A1486" s="268">
        <v>2020</v>
      </c>
      <c r="B1486" s="466" t="s">
        <v>38</v>
      </c>
      <c r="C1486" s="466" t="s">
        <v>96</v>
      </c>
      <c r="D1486" s="269">
        <v>2917.2050015258792</v>
      </c>
      <c r="E1486" s="269">
        <v>24888.324996643059</v>
      </c>
      <c r="F1486" s="270">
        <v>27805.529998168942</v>
      </c>
      <c r="G1486" s="244"/>
    </row>
    <row r="1487" spans="1:7" s="62" customFormat="1" ht="13.5" customHeight="1" x14ac:dyDescent="0.2">
      <c r="A1487" s="482">
        <v>2020</v>
      </c>
      <c r="B1487" s="483" t="s">
        <v>39</v>
      </c>
      <c r="C1487" s="483" t="s">
        <v>96</v>
      </c>
      <c r="D1487" s="484">
        <v>3821.9599935913093</v>
      </c>
      <c r="E1487" s="484">
        <v>26869.239499694821</v>
      </c>
      <c r="F1487" s="485">
        <v>30691.199493286134</v>
      </c>
      <c r="G1487" s="244"/>
    </row>
    <row r="1488" spans="1:7" s="62" customFormat="1" ht="13.5" customHeight="1" x14ac:dyDescent="0.2">
      <c r="A1488" s="268">
        <v>2020</v>
      </c>
      <c r="B1488" s="466" t="s">
        <v>40</v>
      </c>
      <c r="C1488" s="466" t="s">
        <v>96</v>
      </c>
      <c r="D1488" s="269">
        <v>4210.8939958801275</v>
      </c>
      <c r="E1488" s="269">
        <v>25487.279500000001</v>
      </c>
      <c r="F1488" s="270">
        <v>29698.173495880128</v>
      </c>
      <c r="G1488" s="244"/>
    </row>
    <row r="1489" spans="1:7" s="62" customFormat="1" ht="13.5" customHeight="1" x14ac:dyDescent="0.2">
      <c r="A1489" s="482">
        <v>2020</v>
      </c>
      <c r="B1489" s="483" t="s">
        <v>41</v>
      </c>
      <c r="C1489" s="483" t="s">
        <v>96</v>
      </c>
      <c r="D1489" s="484">
        <v>3971.915</v>
      </c>
      <c r="E1489" s="484">
        <v>25143.819501525883</v>
      </c>
      <c r="F1489" s="485">
        <v>29115.73450152588</v>
      </c>
      <c r="G1489" s="244"/>
    </row>
    <row r="1490" spans="1:7" s="62" customFormat="1" ht="13.5" customHeight="1" x14ac:dyDescent="0.2">
      <c r="A1490" s="268">
        <v>2020</v>
      </c>
      <c r="B1490" s="466" t="s">
        <v>42</v>
      </c>
      <c r="C1490" s="466" t="s">
        <v>96</v>
      </c>
      <c r="D1490" s="269">
        <v>4246.8929967956537</v>
      </c>
      <c r="E1490" s="269">
        <v>27499.284501251219</v>
      </c>
      <c r="F1490" s="270">
        <v>31746.177498046869</v>
      </c>
      <c r="G1490" s="244"/>
    </row>
    <row r="1491" spans="1:7" s="62" customFormat="1" ht="13.5" customHeight="1" x14ac:dyDescent="0.2">
      <c r="A1491" s="482">
        <v>2021</v>
      </c>
      <c r="B1491" s="483" t="s">
        <v>43</v>
      </c>
      <c r="C1491" s="483" t="s">
        <v>96</v>
      </c>
      <c r="D1491" s="484">
        <v>2932.1620009155276</v>
      </c>
      <c r="E1491" s="484">
        <v>21389.061999237059</v>
      </c>
      <c r="F1491" s="485">
        <v>24321.224000152586</v>
      </c>
      <c r="G1491" s="244"/>
    </row>
    <row r="1492" spans="1:7" s="62" customFormat="1" ht="13.5" customHeight="1" x14ac:dyDescent="0.2">
      <c r="A1492" s="268">
        <v>2021</v>
      </c>
      <c r="B1492" s="466" t="s">
        <v>44</v>
      </c>
      <c r="C1492" s="466" t="s">
        <v>96</v>
      </c>
      <c r="D1492" s="269">
        <v>3947.7429955699999</v>
      </c>
      <c r="E1492" s="269">
        <v>22890.328998000001</v>
      </c>
      <c r="F1492" s="270">
        <v>26838.07199357</v>
      </c>
      <c r="G1492" s="244"/>
    </row>
    <row r="1493" spans="1:7" s="62" customFormat="1" ht="13.5" customHeight="1" x14ac:dyDescent="0.2">
      <c r="A1493" s="482">
        <v>2021</v>
      </c>
      <c r="B1493" s="483" t="s">
        <v>45</v>
      </c>
      <c r="C1493" s="483" t="s">
        <v>96</v>
      </c>
      <c r="D1493" s="484">
        <v>4830.931004272461</v>
      </c>
      <c r="E1493" s="484">
        <v>25218.644004272461</v>
      </c>
      <c r="F1493" s="485">
        <v>30049.575008544918</v>
      </c>
      <c r="G1493" s="244"/>
    </row>
    <row r="1494" spans="1:7" s="62" customFormat="1" ht="13.5" customHeight="1" x14ac:dyDescent="0.2">
      <c r="A1494" s="268">
        <v>2021</v>
      </c>
      <c r="B1494" s="466" t="s">
        <v>33</v>
      </c>
      <c r="C1494" s="466" t="s">
        <v>96</v>
      </c>
      <c r="D1494" s="269">
        <v>4740.2510015258795</v>
      </c>
      <c r="E1494" s="269">
        <v>23010.695993896483</v>
      </c>
      <c r="F1494" s="270">
        <v>27750.94699542236</v>
      </c>
      <c r="G1494" s="244"/>
    </row>
    <row r="1495" spans="1:7" s="62" customFormat="1" ht="13.5" customHeight="1" x14ac:dyDescent="0.2">
      <c r="A1495" s="482">
        <v>2021</v>
      </c>
      <c r="B1495" s="483" t="s">
        <v>35</v>
      </c>
      <c r="C1495" s="483" t="s">
        <v>96</v>
      </c>
      <c r="D1495" s="484">
        <v>2147.9760013732912</v>
      </c>
      <c r="E1495" s="484">
        <v>8495.0454985046381</v>
      </c>
      <c r="F1495" s="485">
        <v>10643.02149987793</v>
      </c>
      <c r="G1495" s="244"/>
    </row>
    <row r="1496" spans="1:7" s="62" customFormat="1" ht="13.5" customHeight="1" x14ac:dyDescent="0.2">
      <c r="A1496" s="268">
        <v>2021</v>
      </c>
      <c r="B1496" s="466" t="s">
        <v>36</v>
      </c>
      <c r="C1496" s="466" t="s">
        <v>96</v>
      </c>
      <c r="D1496" s="269">
        <v>5283.6049983215335</v>
      </c>
      <c r="E1496" s="269">
        <v>30238.44649694824</v>
      </c>
      <c r="F1496" s="270">
        <v>35522.051495269778</v>
      </c>
      <c r="G1496" s="244"/>
    </row>
    <row r="1497" spans="1:7" s="62" customFormat="1" ht="13.5" customHeight="1" x14ac:dyDescent="0.2">
      <c r="A1497" s="482">
        <v>2021</v>
      </c>
      <c r="B1497" s="483" t="s">
        <v>37</v>
      </c>
      <c r="C1497" s="483" t="s">
        <v>96</v>
      </c>
      <c r="D1497" s="484">
        <v>5989.436992523194</v>
      </c>
      <c r="E1497" s="484">
        <v>22800.711503051756</v>
      </c>
      <c r="F1497" s="485">
        <v>28790.148495574955</v>
      </c>
      <c r="G1497" s="244"/>
    </row>
    <row r="1498" spans="1:7" s="62" customFormat="1" ht="13.5" customHeight="1" x14ac:dyDescent="0.2">
      <c r="A1498" s="268">
        <v>2021</v>
      </c>
      <c r="B1498" s="466" t="s">
        <v>38</v>
      </c>
      <c r="C1498" s="466" t="s">
        <v>96</v>
      </c>
      <c r="D1498" s="269">
        <v>5994.2460025939936</v>
      </c>
      <c r="E1498" s="269">
        <v>23248.692496948242</v>
      </c>
      <c r="F1498" s="270">
        <v>29242.938499542233</v>
      </c>
      <c r="G1498" s="244"/>
    </row>
    <row r="1499" spans="1:7" s="62" customFormat="1" ht="13.5" customHeight="1" x14ac:dyDescent="0.2">
      <c r="A1499" s="482">
        <v>2009</v>
      </c>
      <c r="B1499" s="483" t="s">
        <v>33</v>
      </c>
      <c r="C1499" s="483" t="s">
        <v>97</v>
      </c>
      <c r="D1499" s="484">
        <v>2011.43</v>
      </c>
      <c r="E1499" s="484">
        <v>11516.317500000001</v>
      </c>
      <c r="F1499" s="485">
        <v>13527.747500000001</v>
      </c>
      <c r="G1499" s="244"/>
    </row>
    <row r="1500" spans="1:7" s="62" customFormat="1" ht="13.5" customHeight="1" x14ac:dyDescent="0.2">
      <c r="A1500" s="268">
        <v>2009</v>
      </c>
      <c r="B1500" s="466" t="s">
        <v>35</v>
      </c>
      <c r="C1500" s="466" t="s">
        <v>97</v>
      </c>
      <c r="D1500" s="269">
        <v>1318.47</v>
      </c>
      <c r="E1500" s="269">
        <v>13275.945</v>
      </c>
      <c r="F1500" s="270">
        <v>14594.414999999999</v>
      </c>
      <c r="G1500" s="244"/>
    </row>
    <row r="1501" spans="1:7" s="62" customFormat="1" ht="13.5" customHeight="1" x14ac:dyDescent="0.2">
      <c r="A1501" s="482">
        <v>2009</v>
      </c>
      <c r="B1501" s="483" t="s">
        <v>36</v>
      </c>
      <c r="C1501" s="483" t="s">
        <v>97</v>
      </c>
      <c r="D1501" s="484">
        <v>1701.26</v>
      </c>
      <c r="E1501" s="484">
        <v>10631.7925</v>
      </c>
      <c r="F1501" s="485">
        <v>12333.0525</v>
      </c>
      <c r="G1501" s="244"/>
    </row>
    <row r="1502" spans="1:7" s="62" customFormat="1" ht="13.5" customHeight="1" x14ac:dyDescent="0.2">
      <c r="A1502" s="268">
        <v>2009</v>
      </c>
      <c r="B1502" s="466" t="s">
        <v>37</v>
      </c>
      <c r="C1502" s="466" t="s">
        <v>97</v>
      </c>
      <c r="D1502" s="269">
        <v>2552.6</v>
      </c>
      <c r="E1502" s="269">
        <v>12492.6</v>
      </c>
      <c r="F1502" s="270">
        <v>15045.2</v>
      </c>
      <c r="G1502" s="244"/>
    </row>
    <row r="1503" spans="1:7" s="62" customFormat="1" ht="13.5" customHeight="1" x14ac:dyDescent="0.2">
      <c r="A1503" s="482">
        <v>2009</v>
      </c>
      <c r="B1503" s="483" t="s">
        <v>38</v>
      </c>
      <c r="C1503" s="483" t="s">
        <v>97</v>
      </c>
      <c r="D1503" s="484">
        <v>2010.19</v>
      </c>
      <c r="E1503" s="484">
        <v>11042.467499999999</v>
      </c>
      <c r="F1503" s="485">
        <v>13052.657499999999</v>
      </c>
      <c r="G1503" s="244"/>
    </row>
    <row r="1504" spans="1:7" s="62" customFormat="1" ht="13.5" customHeight="1" x14ac:dyDescent="0.2">
      <c r="A1504" s="268">
        <v>2009</v>
      </c>
      <c r="B1504" s="466" t="s">
        <v>39</v>
      </c>
      <c r="C1504" s="466" t="s">
        <v>97</v>
      </c>
      <c r="D1504" s="269">
        <v>2280.4600000000005</v>
      </c>
      <c r="E1504" s="269">
        <v>11389.085000000001</v>
      </c>
      <c r="F1504" s="270">
        <v>13669.545000000002</v>
      </c>
      <c r="G1504" s="244"/>
    </row>
    <row r="1505" spans="1:7" s="62" customFormat="1" ht="13.5" customHeight="1" x14ac:dyDescent="0.2">
      <c r="A1505" s="482">
        <v>2009</v>
      </c>
      <c r="B1505" s="483" t="s">
        <v>40</v>
      </c>
      <c r="C1505" s="483" t="s">
        <v>97</v>
      </c>
      <c r="D1505" s="484">
        <v>1970.9199999999998</v>
      </c>
      <c r="E1505" s="484">
        <v>12115.365</v>
      </c>
      <c r="F1505" s="485">
        <v>14086.285</v>
      </c>
      <c r="G1505" s="244"/>
    </row>
    <row r="1506" spans="1:7" s="62" customFormat="1" ht="13.5" customHeight="1" x14ac:dyDescent="0.2">
      <c r="A1506" s="268">
        <v>2009</v>
      </c>
      <c r="B1506" s="466" t="s">
        <v>41</v>
      </c>
      <c r="C1506" s="466" t="s">
        <v>97</v>
      </c>
      <c r="D1506" s="269">
        <v>2813.08</v>
      </c>
      <c r="E1506" s="269">
        <v>12724.720000000001</v>
      </c>
      <c r="F1506" s="270">
        <v>15537.800000000001</v>
      </c>
      <c r="G1506" s="244"/>
    </row>
    <row r="1507" spans="1:7" s="62" customFormat="1" ht="13.5" customHeight="1" x14ac:dyDescent="0.2">
      <c r="A1507" s="482">
        <v>2009</v>
      </c>
      <c r="B1507" s="483" t="s">
        <v>42</v>
      </c>
      <c r="C1507" s="483" t="s">
        <v>97</v>
      </c>
      <c r="D1507" s="484">
        <v>2133.5500000000002</v>
      </c>
      <c r="E1507" s="484">
        <v>14033.93</v>
      </c>
      <c r="F1507" s="485">
        <v>16167.48</v>
      </c>
      <c r="G1507" s="244"/>
    </row>
    <row r="1508" spans="1:7" s="62" customFormat="1" ht="13.5" customHeight="1" x14ac:dyDescent="0.2">
      <c r="A1508" s="268">
        <v>2010</v>
      </c>
      <c r="B1508" s="466" t="s">
        <v>43</v>
      </c>
      <c r="C1508" s="466" t="s">
        <v>97</v>
      </c>
      <c r="D1508" s="269">
        <v>1793.27</v>
      </c>
      <c r="E1508" s="269">
        <v>12857.715</v>
      </c>
      <c r="F1508" s="270">
        <v>14650.985000000001</v>
      </c>
      <c r="G1508" s="244"/>
    </row>
    <row r="1509" spans="1:7" s="62" customFormat="1" ht="13.5" customHeight="1" x14ac:dyDescent="0.2">
      <c r="A1509" s="482">
        <v>2010</v>
      </c>
      <c r="B1509" s="483" t="s">
        <v>44</v>
      </c>
      <c r="C1509" s="483" t="s">
        <v>97</v>
      </c>
      <c r="D1509" s="484">
        <v>2176.5600000000004</v>
      </c>
      <c r="E1509" s="484">
        <v>11074.36</v>
      </c>
      <c r="F1509" s="485">
        <v>13250.92</v>
      </c>
      <c r="G1509" s="244"/>
    </row>
    <row r="1510" spans="1:7" s="62" customFormat="1" ht="13.5" customHeight="1" x14ac:dyDescent="0.2">
      <c r="A1510" s="268">
        <v>2010</v>
      </c>
      <c r="B1510" s="466" t="s">
        <v>45</v>
      </c>
      <c r="C1510" s="466" t="s">
        <v>97</v>
      </c>
      <c r="D1510" s="269">
        <v>2334.92</v>
      </c>
      <c r="E1510" s="269">
        <v>14414.7225</v>
      </c>
      <c r="F1510" s="270">
        <v>16749.642499999998</v>
      </c>
      <c r="G1510" s="244"/>
    </row>
    <row r="1511" spans="1:7" s="62" customFormat="1" ht="13.5" customHeight="1" x14ac:dyDescent="0.2">
      <c r="A1511" s="482">
        <v>2010</v>
      </c>
      <c r="B1511" s="483" t="s">
        <v>33</v>
      </c>
      <c r="C1511" s="483" t="s">
        <v>97</v>
      </c>
      <c r="D1511" s="484">
        <v>2249.91</v>
      </c>
      <c r="E1511" s="484">
        <v>13270.43</v>
      </c>
      <c r="F1511" s="485">
        <v>15520.34</v>
      </c>
      <c r="G1511" s="244"/>
    </row>
    <row r="1512" spans="1:7" s="62" customFormat="1" ht="13.5" customHeight="1" x14ac:dyDescent="0.2">
      <c r="A1512" s="268">
        <v>2010</v>
      </c>
      <c r="B1512" s="466" t="s">
        <v>35</v>
      </c>
      <c r="C1512" s="466" t="s">
        <v>97</v>
      </c>
      <c r="D1512" s="269">
        <v>3079.3099999999995</v>
      </c>
      <c r="E1512" s="269">
        <v>14047.012500000001</v>
      </c>
      <c r="F1512" s="270">
        <v>17126.322499999998</v>
      </c>
      <c r="G1512" s="244"/>
    </row>
    <row r="1513" spans="1:7" s="62" customFormat="1" ht="13.5" customHeight="1" x14ac:dyDescent="0.2">
      <c r="A1513" s="482">
        <v>2010</v>
      </c>
      <c r="B1513" s="483" t="s">
        <v>36</v>
      </c>
      <c r="C1513" s="483" t="s">
        <v>97</v>
      </c>
      <c r="D1513" s="484">
        <v>3728.0000000000005</v>
      </c>
      <c r="E1513" s="484">
        <v>11387.695000000002</v>
      </c>
      <c r="F1513" s="485">
        <v>15115.695</v>
      </c>
      <c r="G1513" s="244"/>
    </row>
    <row r="1514" spans="1:7" s="62" customFormat="1" ht="13.5" customHeight="1" x14ac:dyDescent="0.2">
      <c r="A1514" s="268">
        <v>2010</v>
      </c>
      <c r="B1514" s="466" t="s">
        <v>37</v>
      </c>
      <c r="C1514" s="466" t="s">
        <v>97</v>
      </c>
      <c r="D1514" s="269">
        <v>3465.9220000000005</v>
      </c>
      <c r="E1514" s="269">
        <v>11876.725</v>
      </c>
      <c r="F1514" s="270">
        <v>15342.646999999999</v>
      </c>
      <c r="G1514" s="244"/>
    </row>
    <row r="1515" spans="1:7" s="62" customFormat="1" ht="13.5" customHeight="1" x14ac:dyDescent="0.2">
      <c r="A1515" s="482">
        <v>2010</v>
      </c>
      <c r="B1515" s="483" t="s">
        <v>38</v>
      </c>
      <c r="C1515" s="483" t="s">
        <v>97</v>
      </c>
      <c r="D1515" s="484">
        <v>3001.1099999999997</v>
      </c>
      <c r="E1515" s="484">
        <v>10410.17</v>
      </c>
      <c r="F1515" s="485">
        <v>13411.28</v>
      </c>
      <c r="G1515" s="244"/>
    </row>
    <row r="1516" spans="1:7" s="62" customFormat="1" ht="13.5" customHeight="1" x14ac:dyDescent="0.2">
      <c r="A1516" s="268">
        <v>2010</v>
      </c>
      <c r="B1516" s="466" t="s">
        <v>39</v>
      </c>
      <c r="C1516" s="466" t="s">
        <v>97</v>
      </c>
      <c r="D1516" s="269">
        <v>2938.35</v>
      </c>
      <c r="E1516" s="269">
        <v>11655.982499999998</v>
      </c>
      <c r="F1516" s="270">
        <v>14594.332499999997</v>
      </c>
      <c r="G1516" s="244"/>
    </row>
    <row r="1517" spans="1:7" s="62" customFormat="1" ht="13.5" customHeight="1" x14ac:dyDescent="0.2">
      <c r="A1517" s="482">
        <v>2010</v>
      </c>
      <c r="B1517" s="483" t="s">
        <v>40</v>
      </c>
      <c r="C1517" s="483" t="s">
        <v>97</v>
      </c>
      <c r="D1517" s="484">
        <v>3777.2799999999997</v>
      </c>
      <c r="E1517" s="484">
        <v>11664.847499999998</v>
      </c>
      <c r="F1517" s="485">
        <v>15442.127499999997</v>
      </c>
      <c r="G1517" s="244"/>
    </row>
    <row r="1518" spans="1:7" s="62" customFormat="1" ht="13.5" customHeight="1" x14ac:dyDescent="0.2">
      <c r="A1518" s="268">
        <v>2010</v>
      </c>
      <c r="B1518" s="466" t="s">
        <v>41</v>
      </c>
      <c r="C1518" s="466" t="s">
        <v>97</v>
      </c>
      <c r="D1518" s="269">
        <v>3328.3900000000003</v>
      </c>
      <c r="E1518" s="269">
        <v>11480.6525</v>
      </c>
      <c r="F1518" s="270">
        <v>14809.0425</v>
      </c>
      <c r="G1518" s="244"/>
    </row>
    <row r="1519" spans="1:7" s="62" customFormat="1" ht="13.5" customHeight="1" x14ac:dyDescent="0.2">
      <c r="A1519" s="482">
        <v>2010</v>
      </c>
      <c r="B1519" s="483" t="s">
        <v>42</v>
      </c>
      <c r="C1519" s="483" t="s">
        <v>97</v>
      </c>
      <c r="D1519" s="484">
        <v>4034.36</v>
      </c>
      <c r="E1519" s="484">
        <v>11856.327499999999</v>
      </c>
      <c r="F1519" s="485">
        <v>15890.687499999998</v>
      </c>
      <c r="G1519" s="244"/>
    </row>
    <row r="1520" spans="1:7" s="62" customFormat="1" ht="13.5" customHeight="1" x14ac:dyDescent="0.2">
      <c r="A1520" s="268">
        <v>2011</v>
      </c>
      <c r="B1520" s="466" t="s">
        <v>43</v>
      </c>
      <c r="C1520" s="466" t="s">
        <v>97</v>
      </c>
      <c r="D1520" s="269">
        <v>3690.89</v>
      </c>
      <c r="E1520" s="269">
        <v>10923.672500000001</v>
      </c>
      <c r="F1520" s="270">
        <v>14614.562500000002</v>
      </c>
      <c r="G1520" s="244"/>
    </row>
    <row r="1521" spans="1:7" s="62" customFormat="1" ht="13.5" customHeight="1" x14ac:dyDescent="0.2">
      <c r="A1521" s="482">
        <v>2011</v>
      </c>
      <c r="B1521" s="483" t="s">
        <v>44</v>
      </c>
      <c r="C1521" s="483" t="s">
        <v>97</v>
      </c>
      <c r="D1521" s="484">
        <v>4211.8100000000004</v>
      </c>
      <c r="E1521" s="484">
        <v>11963.3225</v>
      </c>
      <c r="F1521" s="485">
        <v>16175.132500000002</v>
      </c>
      <c r="G1521" s="244"/>
    </row>
    <row r="1522" spans="1:7" s="62" customFormat="1" ht="13.5" customHeight="1" x14ac:dyDescent="0.2">
      <c r="A1522" s="268">
        <v>2011</v>
      </c>
      <c r="B1522" s="466" t="s">
        <v>45</v>
      </c>
      <c r="C1522" s="466" t="s">
        <v>97</v>
      </c>
      <c r="D1522" s="269">
        <v>4607.4699999999993</v>
      </c>
      <c r="E1522" s="269">
        <v>14474.237499999999</v>
      </c>
      <c r="F1522" s="270">
        <v>19081.7075</v>
      </c>
      <c r="G1522" s="244"/>
    </row>
    <row r="1523" spans="1:7" s="62" customFormat="1" ht="13.5" customHeight="1" x14ac:dyDescent="0.2">
      <c r="A1523" s="482">
        <v>2011</v>
      </c>
      <c r="B1523" s="483" t="s">
        <v>33</v>
      </c>
      <c r="C1523" s="483" t="s">
        <v>97</v>
      </c>
      <c r="D1523" s="484">
        <v>3681.94</v>
      </c>
      <c r="E1523" s="484">
        <v>12496.17</v>
      </c>
      <c r="F1523" s="485">
        <v>16178.109999999999</v>
      </c>
      <c r="G1523" s="244"/>
    </row>
    <row r="1524" spans="1:7" s="62" customFormat="1" ht="13.5" customHeight="1" x14ac:dyDescent="0.2">
      <c r="A1524" s="268">
        <v>2011</v>
      </c>
      <c r="B1524" s="466" t="s">
        <v>35</v>
      </c>
      <c r="C1524" s="466" t="s">
        <v>97</v>
      </c>
      <c r="D1524" s="269">
        <v>4176.92</v>
      </c>
      <c r="E1524" s="269">
        <v>15404.160000000002</v>
      </c>
      <c r="F1524" s="270">
        <v>19581.079999999998</v>
      </c>
      <c r="G1524" s="244"/>
    </row>
    <row r="1525" spans="1:7" s="62" customFormat="1" ht="13.5" customHeight="1" x14ac:dyDescent="0.2">
      <c r="A1525" s="482">
        <v>2011</v>
      </c>
      <c r="B1525" s="483" t="s">
        <v>36</v>
      </c>
      <c r="C1525" s="483" t="s">
        <v>97</v>
      </c>
      <c r="D1525" s="484">
        <v>3754.93</v>
      </c>
      <c r="E1525" s="484">
        <v>12141.442500000001</v>
      </c>
      <c r="F1525" s="485">
        <v>15896.372499999999</v>
      </c>
      <c r="G1525" s="244"/>
    </row>
    <row r="1526" spans="1:7" s="62" customFormat="1" ht="13.5" customHeight="1" x14ac:dyDescent="0.2">
      <c r="A1526" s="268">
        <v>2011</v>
      </c>
      <c r="B1526" s="466" t="s">
        <v>37</v>
      </c>
      <c r="C1526" s="466" t="s">
        <v>97</v>
      </c>
      <c r="D1526" s="269">
        <v>3328.43</v>
      </c>
      <c r="E1526" s="269">
        <v>13688.004999999999</v>
      </c>
      <c r="F1526" s="270">
        <v>17016.434999999998</v>
      </c>
      <c r="G1526" s="244"/>
    </row>
    <row r="1527" spans="1:7" s="62" customFormat="1" ht="13.5" customHeight="1" x14ac:dyDescent="0.2">
      <c r="A1527" s="482">
        <v>2011</v>
      </c>
      <c r="B1527" s="483" t="s">
        <v>38</v>
      </c>
      <c r="C1527" s="483" t="s">
        <v>97</v>
      </c>
      <c r="D1527" s="484">
        <v>3841.5</v>
      </c>
      <c r="E1527" s="484">
        <v>14306.1425</v>
      </c>
      <c r="F1527" s="485">
        <v>18147.642500000002</v>
      </c>
      <c r="G1527" s="244"/>
    </row>
    <row r="1528" spans="1:7" s="62" customFormat="1" ht="13.5" customHeight="1" x14ac:dyDescent="0.2">
      <c r="A1528" s="268">
        <v>2011</v>
      </c>
      <c r="B1528" s="466" t="s">
        <v>39</v>
      </c>
      <c r="C1528" s="466" t="s">
        <v>97</v>
      </c>
      <c r="D1528" s="269">
        <v>3369.44</v>
      </c>
      <c r="E1528" s="269">
        <v>13188.05</v>
      </c>
      <c r="F1528" s="270">
        <v>16557.489999999998</v>
      </c>
      <c r="G1528" s="244"/>
    </row>
    <row r="1529" spans="1:7" s="62" customFormat="1" ht="13.5" customHeight="1" x14ac:dyDescent="0.2">
      <c r="A1529" s="482">
        <v>2011</v>
      </c>
      <c r="B1529" s="483" t="s">
        <v>40</v>
      </c>
      <c r="C1529" s="483" t="s">
        <v>97</v>
      </c>
      <c r="D1529" s="484">
        <v>4310.9299999999994</v>
      </c>
      <c r="E1529" s="484">
        <v>13402.572500000002</v>
      </c>
      <c r="F1529" s="485">
        <v>17713.502499999999</v>
      </c>
      <c r="G1529" s="244"/>
    </row>
    <row r="1530" spans="1:7" s="62" customFormat="1" ht="13.5" customHeight="1" x14ac:dyDescent="0.2">
      <c r="A1530" s="268">
        <v>2011</v>
      </c>
      <c r="B1530" s="466" t="s">
        <v>41</v>
      </c>
      <c r="C1530" s="466" t="s">
        <v>97</v>
      </c>
      <c r="D1530" s="269">
        <v>4539.6399999999994</v>
      </c>
      <c r="E1530" s="269">
        <v>11723.0275</v>
      </c>
      <c r="F1530" s="270">
        <v>16262.6675</v>
      </c>
      <c r="G1530" s="244"/>
    </row>
    <row r="1531" spans="1:7" s="62" customFormat="1" ht="13.5" customHeight="1" x14ac:dyDescent="0.2">
      <c r="A1531" s="482">
        <v>2011</v>
      </c>
      <c r="B1531" s="483" t="s">
        <v>42</v>
      </c>
      <c r="C1531" s="483" t="s">
        <v>97</v>
      </c>
      <c r="D1531" s="484">
        <v>5469.46</v>
      </c>
      <c r="E1531" s="484">
        <v>13611.345000000001</v>
      </c>
      <c r="F1531" s="485">
        <v>19080.805</v>
      </c>
      <c r="G1531" s="244"/>
    </row>
    <row r="1532" spans="1:7" s="62" customFormat="1" ht="13.5" customHeight="1" x14ac:dyDescent="0.2">
      <c r="A1532" s="268">
        <v>2012</v>
      </c>
      <c r="B1532" s="466" t="s">
        <v>43</v>
      </c>
      <c r="C1532" s="466" t="s">
        <v>97</v>
      </c>
      <c r="D1532" s="269">
        <v>4445.29</v>
      </c>
      <c r="E1532" s="269">
        <v>11060.174999999999</v>
      </c>
      <c r="F1532" s="270">
        <v>15505.465</v>
      </c>
      <c r="G1532" s="244"/>
    </row>
    <row r="1533" spans="1:7" s="62" customFormat="1" ht="13.5" customHeight="1" x14ac:dyDescent="0.2">
      <c r="A1533" s="482">
        <v>2012</v>
      </c>
      <c r="B1533" s="483" t="s">
        <v>44</v>
      </c>
      <c r="C1533" s="483" t="s">
        <v>97</v>
      </c>
      <c r="D1533" s="484">
        <v>6107.3099999999995</v>
      </c>
      <c r="E1533" s="484">
        <v>12924.745000000001</v>
      </c>
      <c r="F1533" s="485">
        <v>19032.055</v>
      </c>
      <c r="G1533" s="244"/>
    </row>
    <row r="1534" spans="1:7" s="62" customFormat="1" ht="13.5" customHeight="1" x14ac:dyDescent="0.2">
      <c r="A1534" s="268">
        <v>2012</v>
      </c>
      <c r="B1534" s="466" t="s">
        <v>45</v>
      </c>
      <c r="C1534" s="466" t="s">
        <v>97</v>
      </c>
      <c r="D1534" s="269">
        <v>6294.13</v>
      </c>
      <c r="E1534" s="269">
        <v>16331.797499999999</v>
      </c>
      <c r="F1534" s="270">
        <v>22625.927499999998</v>
      </c>
      <c r="G1534" s="244"/>
    </row>
    <row r="1535" spans="1:7" s="62" customFormat="1" ht="13.5" customHeight="1" x14ac:dyDescent="0.2">
      <c r="A1535" s="482">
        <v>2012</v>
      </c>
      <c r="B1535" s="483" t="s">
        <v>33</v>
      </c>
      <c r="C1535" s="483" t="s">
        <v>97</v>
      </c>
      <c r="D1535" s="484">
        <v>6406.32</v>
      </c>
      <c r="E1535" s="484">
        <v>13511.035</v>
      </c>
      <c r="F1535" s="485">
        <v>19917.355</v>
      </c>
      <c r="G1535" s="244"/>
    </row>
    <row r="1536" spans="1:7" s="62" customFormat="1" ht="13.5" customHeight="1" x14ac:dyDescent="0.2">
      <c r="A1536" s="268">
        <v>2012</v>
      </c>
      <c r="B1536" s="466" t="s">
        <v>35</v>
      </c>
      <c r="C1536" s="466" t="s">
        <v>97</v>
      </c>
      <c r="D1536" s="269">
        <v>5451.3600000000006</v>
      </c>
      <c r="E1536" s="269">
        <v>13481.785</v>
      </c>
      <c r="F1536" s="270">
        <v>18933.145</v>
      </c>
      <c r="G1536" s="244"/>
    </row>
    <row r="1537" spans="1:7" s="62" customFormat="1" ht="13.5" customHeight="1" x14ac:dyDescent="0.2">
      <c r="A1537" s="482">
        <v>2012</v>
      </c>
      <c r="B1537" s="483" t="s">
        <v>36</v>
      </c>
      <c r="C1537" s="483" t="s">
        <v>97</v>
      </c>
      <c r="D1537" s="484">
        <v>4687.22</v>
      </c>
      <c r="E1537" s="484">
        <v>13618.782500000001</v>
      </c>
      <c r="F1537" s="485">
        <v>18306.002500000002</v>
      </c>
      <c r="G1537" s="244"/>
    </row>
    <row r="1538" spans="1:7" s="62" customFormat="1" ht="13.5" customHeight="1" x14ac:dyDescent="0.2">
      <c r="A1538" s="268">
        <v>2012</v>
      </c>
      <c r="B1538" s="466" t="s">
        <v>37</v>
      </c>
      <c r="C1538" s="466" t="s">
        <v>97</v>
      </c>
      <c r="D1538" s="269">
        <v>5449.61</v>
      </c>
      <c r="E1538" s="269">
        <v>12946.6975</v>
      </c>
      <c r="F1538" s="270">
        <v>18396.307499999999</v>
      </c>
      <c r="G1538" s="244"/>
    </row>
    <row r="1539" spans="1:7" s="62" customFormat="1" ht="13.5" customHeight="1" x14ac:dyDescent="0.2">
      <c r="A1539" s="482">
        <v>2012</v>
      </c>
      <c r="B1539" s="483" t="s">
        <v>38</v>
      </c>
      <c r="C1539" s="483" t="s">
        <v>97</v>
      </c>
      <c r="D1539" s="484">
        <v>4869.4100000000008</v>
      </c>
      <c r="E1539" s="484">
        <v>13909.772500000001</v>
      </c>
      <c r="F1539" s="485">
        <v>18779.182500000003</v>
      </c>
      <c r="G1539" s="244"/>
    </row>
    <row r="1540" spans="1:7" s="62" customFormat="1" ht="13.5" customHeight="1" x14ac:dyDescent="0.2">
      <c r="A1540" s="268">
        <v>2012</v>
      </c>
      <c r="B1540" s="466" t="s">
        <v>39</v>
      </c>
      <c r="C1540" s="466" t="s">
        <v>97</v>
      </c>
      <c r="D1540" s="269">
        <v>4245.7199999999993</v>
      </c>
      <c r="E1540" s="269">
        <v>13822.844999999999</v>
      </c>
      <c r="F1540" s="270">
        <v>18068.564999999999</v>
      </c>
      <c r="G1540" s="244"/>
    </row>
    <row r="1541" spans="1:7" s="62" customFormat="1" ht="13.5" customHeight="1" x14ac:dyDescent="0.2">
      <c r="A1541" s="482">
        <v>2012</v>
      </c>
      <c r="B1541" s="483" t="s">
        <v>40</v>
      </c>
      <c r="C1541" s="483" t="s">
        <v>97</v>
      </c>
      <c r="D1541" s="484">
        <v>4187.66</v>
      </c>
      <c r="E1541" s="484">
        <v>14815.892499999998</v>
      </c>
      <c r="F1541" s="485">
        <v>19003.552499999998</v>
      </c>
      <c r="G1541" s="244"/>
    </row>
    <row r="1542" spans="1:7" s="62" customFormat="1" ht="13.5" customHeight="1" x14ac:dyDescent="0.2">
      <c r="A1542" s="268">
        <v>2012</v>
      </c>
      <c r="B1542" s="466" t="s">
        <v>41</v>
      </c>
      <c r="C1542" s="466" t="s">
        <v>97</v>
      </c>
      <c r="D1542" s="269">
        <v>4057.98</v>
      </c>
      <c r="E1542" s="269">
        <v>14564.185000000001</v>
      </c>
      <c r="F1542" s="270">
        <v>18622.165000000001</v>
      </c>
      <c r="G1542" s="244"/>
    </row>
    <row r="1543" spans="1:7" s="62" customFormat="1" ht="13.5" customHeight="1" x14ac:dyDescent="0.2">
      <c r="A1543" s="482">
        <v>2012</v>
      </c>
      <c r="B1543" s="483" t="s">
        <v>42</v>
      </c>
      <c r="C1543" s="483" t="s">
        <v>97</v>
      </c>
      <c r="D1543" s="484">
        <v>3579.4500000000003</v>
      </c>
      <c r="E1543" s="484">
        <v>14870.61</v>
      </c>
      <c r="F1543" s="485">
        <v>18450.060000000001</v>
      </c>
      <c r="G1543" s="244"/>
    </row>
    <row r="1544" spans="1:7" s="62" customFormat="1" ht="13.5" customHeight="1" x14ac:dyDescent="0.2">
      <c r="A1544" s="268">
        <v>2013</v>
      </c>
      <c r="B1544" s="466" t="s">
        <v>43</v>
      </c>
      <c r="C1544" s="466" t="s">
        <v>97</v>
      </c>
      <c r="D1544" s="269">
        <v>4675.08</v>
      </c>
      <c r="E1544" s="269">
        <v>11724.4175</v>
      </c>
      <c r="F1544" s="270">
        <v>16399.497499999998</v>
      </c>
      <c r="G1544" s="244"/>
    </row>
    <row r="1545" spans="1:7" s="62" customFormat="1" ht="13.5" customHeight="1" x14ac:dyDescent="0.2">
      <c r="A1545" s="482">
        <v>2013</v>
      </c>
      <c r="B1545" s="483" t="s">
        <v>44</v>
      </c>
      <c r="C1545" s="483" t="s">
        <v>97</v>
      </c>
      <c r="D1545" s="484">
        <v>5288.2199999999993</v>
      </c>
      <c r="E1545" s="484">
        <v>10764.7925</v>
      </c>
      <c r="F1545" s="485">
        <v>16053.012499999999</v>
      </c>
      <c r="G1545" s="244"/>
    </row>
    <row r="1546" spans="1:7" s="62" customFormat="1" ht="13.5" customHeight="1" x14ac:dyDescent="0.2">
      <c r="A1546" s="268">
        <v>2013</v>
      </c>
      <c r="B1546" s="466" t="s">
        <v>45</v>
      </c>
      <c r="C1546" s="466" t="s">
        <v>97</v>
      </c>
      <c r="D1546" s="269">
        <v>6361.24</v>
      </c>
      <c r="E1546" s="269">
        <v>10888.1325</v>
      </c>
      <c r="F1546" s="270">
        <v>17249.372500000001</v>
      </c>
      <c r="G1546" s="244"/>
    </row>
    <row r="1547" spans="1:7" s="62" customFormat="1" ht="13.5" customHeight="1" x14ac:dyDescent="0.2">
      <c r="A1547" s="482">
        <v>2013</v>
      </c>
      <c r="B1547" s="483" t="s">
        <v>33</v>
      </c>
      <c r="C1547" s="483" t="s">
        <v>97</v>
      </c>
      <c r="D1547" s="484">
        <v>6920.11</v>
      </c>
      <c r="E1547" s="484">
        <v>13003.209499999999</v>
      </c>
      <c r="F1547" s="485">
        <v>19923.319499999998</v>
      </c>
      <c r="G1547" s="244"/>
    </row>
    <row r="1548" spans="1:7" s="62" customFormat="1" ht="13.5" customHeight="1" x14ac:dyDescent="0.2">
      <c r="A1548" s="268">
        <v>2013</v>
      </c>
      <c r="B1548" s="466" t="s">
        <v>35</v>
      </c>
      <c r="C1548" s="466" t="s">
        <v>97</v>
      </c>
      <c r="D1548" s="269">
        <v>8778.09</v>
      </c>
      <c r="E1548" s="269">
        <v>11825.384999999998</v>
      </c>
      <c r="F1548" s="270">
        <v>20603.474999999999</v>
      </c>
      <c r="G1548" s="244"/>
    </row>
    <row r="1549" spans="1:7" s="62" customFormat="1" ht="13.5" customHeight="1" x14ac:dyDescent="0.2">
      <c r="A1549" s="482">
        <v>2013</v>
      </c>
      <c r="B1549" s="483" t="s">
        <v>36</v>
      </c>
      <c r="C1549" s="483" t="s">
        <v>97</v>
      </c>
      <c r="D1549" s="484">
        <v>7168.61</v>
      </c>
      <c r="E1549" s="484">
        <v>11083.302500000002</v>
      </c>
      <c r="F1549" s="485">
        <v>18251.912499999999</v>
      </c>
      <c r="G1549" s="244"/>
    </row>
    <row r="1550" spans="1:7" s="62" customFormat="1" ht="13.5" customHeight="1" x14ac:dyDescent="0.2">
      <c r="A1550" s="268">
        <v>2013</v>
      </c>
      <c r="B1550" s="466" t="s">
        <v>37</v>
      </c>
      <c r="C1550" s="466" t="s">
        <v>97</v>
      </c>
      <c r="D1550" s="269">
        <v>8147.37</v>
      </c>
      <c r="E1550" s="269">
        <v>12228.452499999999</v>
      </c>
      <c r="F1550" s="270">
        <v>20375.822499999998</v>
      </c>
      <c r="G1550" s="244"/>
    </row>
    <row r="1551" spans="1:7" s="62" customFormat="1" ht="13.5" customHeight="1" x14ac:dyDescent="0.2">
      <c r="A1551" s="482">
        <v>2013</v>
      </c>
      <c r="B1551" s="483" t="s">
        <v>38</v>
      </c>
      <c r="C1551" s="483" t="s">
        <v>97</v>
      </c>
      <c r="D1551" s="484">
        <v>7025.2799999999988</v>
      </c>
      <c r="E1551" s="484">
        <v>12715.815000000002</v>
      </c>
      <c r="F1551" s="485">
        <v>19741.095000000001</v>
      </c>
      <c r="G1551" s="244"/>
    </row>
    <row r="1552" spans="1:7" s="62" customFormat="1" ht="13.5" customHeight="1" x14ac:dyDescent="0.2">
      <c r="A1552" s="268">
        <v>2013</v>
      </c>
      <c r="B1552" s="466" t="s">
        <v>39</v>
      </c>
      <c r="C1552" s="466" t="s">
        <v>97</v>
      </c>
      <c r="D1552" s="269">
        <v>8338.98</v>
      </c>
      <c r="E1552" s="269">
        <v>12918.827499999999</v>
      </c>
      <c r="F1552" s="270">
        <v>21257.807499999999</v>
      </c>
      <c r="G1552" s="244"/>
    </row>
    <row r="1553" spans="1:7" s="62" customFormat="1" ht="13.5" customHeight="1" x14ac:dyDescent="0.2">
      <c r="A1553" s="482">
        <v>2013</v>
      </c>
      <c r="B1553" s="483" t="s">
        <v>40</v>
      </c>
      <c r="C1553" s="483" t="s">
        <v>97</v>
      </c>
      <c r="D1553" s="484">
        <v>10320.880000000003</v>
      </c>
      <c r="E1553" s="484">
        <v>12669.077500000001</v>
      </c>
      <c r="F1553" s="485">
        <v>22989.957500000004</v>
      </c>
      <c r="G1553" s="244"/>
    </row>
    <row r="1554" spans="1:7" s="62" customFormat="1" ht="13.5" customHeight="1" x14ac:dyDescent="0.2">
      <c r="A1554" s="268">
        <v>2013</v>
      </c>
      <c r="B1554" s="466" t="s">
        <v>41</v>
      </c>
      <c r="C1554" s="466" t="s">
        <v>97</v>
      </c>
      <c r="D1554" s="269">
        <v>10510.099999999999</v>
      </c>
      <c r="E1554" s="269">
        <v>13899.3</v>
      </c>
      <c r="F1554" s="270">
        <v>24409.399999999998</v>
      </c>
      <c r="G1554" s="244"/>
    </row>
    <row r="1555" spans="1:7" s="62" customFormat="1" ht="13.5" customHeight="1" x14ac:dyDescent="0.2">
      <c r="A1555" s="482">
        <v>2013</v>
      </c>
      <c r="B1555" s="483" t="s">
        <v>42</v>
      </c>
      <c r="C1555" s="483" t="s">
        <v>97</v>
      </c>
      <c r="D1555" s="484">
        <v>6843.1699999999992</v>
      </c>
      <c r="E1555" s="484">
        <v>17640.427499999998</v>
      </c>
      <c r="F1555" s="485">
        <v>24483.5975</v>
      </c>
      <c r="G1555" s="244"/>
    </row>
    <row r="1556" spans="1:7" s="62" customFormat="1" ht="13.5" customHeight="1" x14ac:dyDescent="0.2">
      <c r="A1556" s="268">
        <v>2014</v>
      </c>
      <c r="B1556" s="466" t="s">
        <v>43</v>
      </c>
      <c r="C1556" s="466" t="s">
        <v>97</v>
      </c>
      <c r="D1556" s="269">
        <v>6543.07</v>
      </c>
      <c r="E1556" s="269">
        <v>16029.239999999998</v>
      </c>
      <c r="F1556" s="270">
        <v>22572.309999999998</v>
      </c>
      <c r="G1556" s="244"/>
    </row>
    <row r="1557" spans="1:7" s="62" customFormat="1" ht="13.5" customHeight="1" x14ac:dyDescent="0.2">
      <c r="A1557" s="482">
        <v>2014</v>
      </c>
      <c r="B1557" s="483" t="s">
        <v>44</v>
      </c>
      <c r="C1557" s="483" t="s">
        <v>97</v>
      </c>
      <c r="D1557" s="484">
        <v>7762.42</v>
      </c>
      <c r="E1557" s="484">
        <v>17909.362500000003</v>
      </c>
      <c r="F1557" s="485">
        <v>25671.782500000005</v>
      </c>
      <c r="G1557" s="244"/>
    </row>
    <row r="1558" spans="1:7" s="62" customFormat="1" ht="13.5" customHeight="1" x14ac:dyDescent="0.2">
      <c r="A1558" s="268">
        <v>2014</v>
      </c>
      <c r="B1558" s="466" t="s">
        <v>45</v>
      </c>
      <c r="C1558" s="466" t="s">
        <v>97</v>
      </c>
      <c r="D1558" s="269">
        <v>7665.8</v>
      </c>
      <c r="E1558" s="269">
        <v>18941.445</v>
      </c>
      <c r="F1558" s="270">
        <v>26607.244999999999</v>
      </c>
      <c r="G1558" s="244"/>
    </row>
    <row r="1559" spans="1:7" s="62" customFormat="1" ht="13.5" customHeight="1" x14ac:dyDescent="0.2">
      <c r="A1559" s="482">
        <v>2014</v>
      </c>
      <c r="B1559" s="483" t="s">
        <v>33</v>
      </c>
      <c r="C1559" s="483" t="s">
        <v>97</v>
      </c>
      <c r="D1559" s="484">
        <v>6289.62</v>
      </c>
      <c r="E1559" s="484">
        <v>14964.060000000001</v>
      </c>
      <c r="F1559" s="485">
        <v>21253.68</v>
      </c>
      <c r="G1559" s="244"/>
    </row>
    <row r="1560" spans="1:7" s="62" customFormat="1" ht="13.5" customHeight="1" x14ac:dyDescent="0.2">
      <c r="A1560" s="268">
        <v>2014</v>
      </c>
      <c r="B1560" s="466" t="s">
        <v>35</v>
      </c>
      <c r="C1560" s="466" t="s">
        <v>97</v>
      </c>
      <c r="D1560" s="269">
        <v>6153.4</v>
      </c>
      <c r="E1560" s="269">
        <v>18543.151000000002</v>
      </c>
      <c r="F1560" s="270">
        <v>24696.550999999999</v>
      </c>
      <c r="G1560" s="244"/>
    </row>
    <row r="1561" spans="1:7" s="62" customFormat="1" ht="13.5" customHeight="1" x14ac:dyDescent="0.2">
      <c r="A1561" s="482">
        <v>2014</v>
      </c>
      <c r="B1561" s="483" t="s">
        <v>36</v>
      </c>
      <c r="C1561" s="483" t="s">
        <v>97</v>
      </c>
      <c r="D1561" s="484">
        <v>4950.66</v>
      </c>
      <c r="E1561" s="484">
        <v>16087.119978375002</v>
      </c>
      <c r="F1561" s="485">
        <v>21037.779978375002</v>
      </c>
      <c r="G1561" s="244"/>
    </row>
    <row r="1562" spans="1:7" s="62" customFormat="1" ht="13.5" customHeight="1" x14ac:dyDescent="0.2">
      <c r="A1562" s="268">
        <v>2014</v>
      </c>
      <c r="B1562" s="466" t="s">
        <v>37</v>
      </c>
      <c r="C1562" s="466" t="s">
        <v>97</v>
      </c>
      <c r="D1562" s="269">
        <v>6111.670000000001</v>
      </c>
      <c r="E1562" s="269">
        <v>19434.696499999998</v>
      </c>
      <c r="F1562" s="270">
        <v>25546.3665</v>
      </c>
      <c r="G1562" s="244"/>
    </row>
    <row r="1563" spans="1:7" s="62" customFormat="1" ht="13.5" customHeight="1" x14ac:dyDescent="0.2">
      <c r="A1563" s="482">
        <v>2014</v>
      </c>
      <c r="B1563" s="483" t="s">
        <v>38</v>
      </c>
      <c r="C1563" s="483" t="s">
        <v>97</v>
      </c>
      <c r="D1563" s="484">
        <v>7010.7900000000009</v>
      </c>
      <c r="E1563" s="484">
        <v>21857.748500000002</v>
      </c>
      <c r="F1563" s="485">
        <v>28868.538499999999</v>
      </c>
      <c r="G1563" s="244"/>
    </row>
    <row r="1564" spans="1:7" s="62" customFormat="1" ht="13.5" customHeight="1" x14ac:dyDescent="0.2">
      <c r="A1564" s="268">
        <v>2014</v>
      </c>
      <c r="B1564" s="466" t="s">
        <v>39</v>
      </c>
      <c r="C1564" s="466" t="s">
        <v>97</v>
      </c>
      <c r="D1564" s="269">
        <v>6850.369999999999</v>
      </c>
      <c r="E1564" s="269">
        <v>22283.645499999999</v>
      </c>
      <c r="F1564" s="270">
        <v>29134.015500000001</v>
      </c>
      <c r="G1564" s="244"/>
    </row>
    <row r="1565" spans="1:7" s="62" customFormat="1" ht="13.5" customHeight="1" x14ac:dyDescent="0.2">
      <c r="A1565" s="482">
        <v>2014</v>
      </c>
      <c r="B1565" s="483" t="s">
        <v>40</v>
      </c>
      <c r="C1565" s="483" t="s">
        <v>97</v>
      </c>
      <c r="D1565" s="484">
        <v>6469.7699999999995</v>
      </c>
      <c r="E1565" s="484">
        <v>22142.69</v>
      </c>
      <c r="F1565" s="485">
        <v>28612.46</v>
      </c>
      <c r="G1565" s="244"/>
    </row>
    <row r="1566" spans="1:7" s="62" customFormat="1" ht="13.5" customHeight="1" x14ac:dyDescent="0.2">
      <c r="A1566" s="268">
        <v>2014</v>
      </c>
      <c r="B1566" s="466" t="s">
        <v>41</v>
      </c>
      <c r="C1566" s="466" t="s">
        <v>97</v>
      </c>
      <c r="D1566" s="269">
        <v>6217.79</v>
      </c>
      <c r="E1566" s="269">
        <v>21516.784</v>
      </c>
      <c r="F1566" s="270">
        <v>27734.574000000001</v>
      </c>
      <c r="G1566" s="244"/>
    </row>
    <row r="1567" spans="1:7" s="62" customFormat="1" ht="13.5" customHeight="1" x14ac:dyDescent="0.2">
      <c r="A1567" s="482">
        <v>2014</v>
      </c>
      <c r="B1567" s="483" t="s">
        <v>42</v>
      </c>
      <c r="C1567" s="483" t="s">
        <v>97</v>
      </c>
      <c r="D1567" s="484">
        <v>7216.3399999999983</v>
      </c>
      <c r="E1567" s="484">
        <v>25199.278999999999</v>
      </c>
      <c r="F1567" s="485">
        <v>32415.619000000002</v>
      </c>
      <c r="G1567" s="244"/>
    </row>
    <row r="1568" spans="1:7" s="62" customFormat="1" ht="13.5" customHeight="1" x14ac:dyDescent="0.2">
      <c r="A1568" s="268">
        <v>2015</v>
      </c>
      <c r="B1568" s="466" t="s">
        <v>43</v>
      </c>
      <c r="C1568" s="466" t="s">
        <v>97</v>
      </c>
      <c r="D1568" s="269">
        <v>5345.2199999999993</v>
      </c>
      <c r="E1568" s="269">
        <v>25416.547999999999</v>
      </c>
      <c r="F1568" s="270">
        <v>30761.768</v>
      </c>
      <c r="G1568" s="244"/>
    </row>
    <row r="1569" spans="1:7" s="62" customFormat="1" ht="13.5" customHeight="1" x14ac:dyDescent="0.2">
      <c r="A1569" s="482">
        <v>2015</v>
      </c>
      <c r="B1569" s="483" t="s">
        <v>44</v>
      </c>
      <c r="C1569" s="483" t="s">
        <v>97</v>
      </c>
      <c r="D1569" s="484">
        <v>5984.25</v>
      </c>
      <c r="E1569" s="484">
        <v>20814.193500000001</v>
      </c>
      <c r="F1569" s="485">
        <v>26798.443500000001</v>
      </c>
      <c r="G1569" s="244"/>
    </row>
    <row r="1570" spans="1:7" s="62" customFormat="1" ht="13.5" customHeight="1" x14ac:dyDescent="0.2">
      <c r="A1570" s="268">
        <v>2015</v>
      </c>
      <c r="B1570" s="466" t="s">
        <v>45</v>
      </c>
      <c r="C1570" s="466" t="s">
        <v>97</v>
      </c>
      <c r="D1570" s="269">
        <v>6532.07</v>
      </c>
      <c r="E1570" s="269">
        <v>22595.244500000001</v>
      </c>
      <c r="F1570" s="270">
        <v>29127.3145</v>
      </c>
      <c r="G1570" s="244"/>
    </row>
    <row r="1571" spans="1:7" s="62" customFormat="1" ht="13.5" customHeight="1" x14ac:dyDescent="0.2">
      <c r="A1571" s="482">
        <v>2015</v>
      </c>
      <c r="B1571" s="483" t="s">
        <v>33</v>
      </c>
      <c r="C1571" s="483" t="s">
        <v>97</v>
      </c>
      <c r="D1571" s="484">
        <v>7076.1900000000005</v>
      </c>
      <c r="E1571" s="484">
        <v>21503.527499999997</v>
      </c>
      <c r="F1571" s="485">
        <v>28579.717499999999</v>
      </c>
      <c r="G1571" s="244"/>
    </row>
    <row r="1572" spans="1:7" s="62" customFormat="1" ht="13.5" customHeight="1" x14ac:dyDescent="0.2">
      <c r="A1572" s="268">
        <v>2015</v>
      </c>
      <c r="B1572" s="466" t="s">
        <v>35</v>
      </c>
      <c r="C1572" s="466" t="s">
        <v>97</v>
      </c>
      <c r="D1572" s="269">
        <v>7422.16</v>
      </c>
      <c r="E1572" s="269">
        <v>21979.630999999998</v>
      </c>
      <c r="F1572" s="270">
        <v>29401.790999999997</v>
      </c>
      <c r="G1572" s="244"/>
    </row>
    <row r="1573" spans="1:7" s="62" customFormat="1" ht="13.5" customHeight="1" x14ac:dyDescent="0.2">
      <c r="A1573" s="482">
        <v>2015</v>
      </c>
      <c r="B1573" s="483" t="s">
        <v>36</v>
      </c>
      <c r="C1573" s="483" t="s">
        <v>97</v>
      </c>
      <c r="D1573" s="484">
        <v>7213.35</v>
      </c>
      <c r="E1573" s="484">
        <v>20937.613000000001</v>
      </c>
      <c r="F1573" s="485">
        <v>28150.963000000003</v>
      </c>
      <c r="G1573" s="244"/>
    </row>
    <row r="1574" spans="1:7" s="62" customFormat="1" ht="13.5" customHeight="1" x14ac:dyDescent="0.2">
      <c r="A1574" s="268">
        <v>2015</v>
      </c>
      <c r="B1574" s="466" t="s">
        <v>37</v>
      </c>
      <c r="C1574" s="466" t="s">
        <v>97</v>
      </c>
      <c r="D1574" s="269">
        <v>7804.5</v>
      </c>
      <c r="E1574" s="269">
        <v>26071.592499999995</v>
      </c>
      <c r="F1574" s="270">
        <v>33876.092499999999</v>
      </c>
      <c r="G1574" s="244"/>
    </row>
    <row r="1575" spans="1:7" s="62" customFormat="1" ht="13.5" customHeight="1" x14ac:dyDescent="0.2">
      <c r="A1575" s="482">
        <v>2015</v>
      </c>
      <c r="B1575" s="483" t="s">
        <v>38</v>
      </c>
      <c r="C1575" s="483" t="s">
        <v>97</v>
      </c>
      <c r="D1575" s="484">
        <v>7170.4699999999993</v>
      </c>
      <c r="E1575" s="484">
        <v>23043.716999999997</v>
      </c>
      <c r="F1575" s="485">
        <v>30214.186999999998</v>
      </c>
      <c r="G1575" s="244"/>
    </row>
    <row r="1576" spans="1:7" s="62" customFormat="1" ht="13.5" customHeight="1" x14ac:dyDescent="0.2">
      <c r="A1576" s="268">
        <v>2015</v>
      </c>
      <c r="B1576" s="466" t="s">
        <v>39</v>
      </c>
      <c r="C1576" s="466" t="s">
        <v>97</v>
      </c>
      <c r="D1576" s="269">
        <v>7764.9599999999991</v>
      </c>
      <c r="E1576" s="269">
        <v>23537.8315</v>
      </c>
      <c r="F1576" s="270">
        <v>31302.791499999999</v>
      </c>
      <c r="G1576" s="244"/>
    </row>
    <row r="1577" spans="1:7" s="62" customFormat="1" ht="13.5" customHeight="1" x14ac:dyDescent="0.2">
      <c r="A1577" s="482">
        <v>2015</v>
      </c>
      <c r="B1577" s="483" t="s">
        <v>40</v>
      </c>
      <c r="C1577" s="483" t="s">
        <v>97</v>
      </c>
      <c r="D1577" s="484">
        <v>6871.8100000000013</v>
      </c>
      <c r="E1577" s="484">
        <v>22288.698500000002</v>
      </c>
      <c r="F1577" s="485">
        <v>29160.5085</v>
      </c>
      <c r="G1577" s="244"/>
    </row>
    <row r="1578" spans="1:7" s="62" customFormat="1" ht="13.5" customHeight="1" x14ac:dyDescent="0.2">
      <c r="A1578" s="268">
        <v>2015</v>
      </c>
      <c r="B1578" s="466" t="s">
        <v>41</v>
      </c>
      <c r="C1578" s="466" t="s">
        <v>97</v>
      </c>
      <c r="D1578" s="269">
        <v>7462.65</v>
      </c>
      <c r="E1578" s="269">
        <v>20433.625999999997</v>
      </c>
      <c r="F1578" s="270">
        <v>27896.275999999998</v>
      </c>
      <c r="G1578" s="244"/>
    </row>
    <row r="1579" spans="1:7" s="62" customFormat="1" ht="13.5" customHeight="1" x14ac:dyDescent="0.2">
      <c r="A1579" s="482">
        <v>2015</v>
      </c>
      <c r="B1579" s="483" t="s">
        <v>42</v>
      </c>
      <c r="C1579" s="483" t="s">
        <v>97</v>
      </c>
      <c r="D1579" s="484">
        <v>7590.5399999999991</v>
      </c>
      <c r="E1579" s="484">
        <v>24325.3305</v>
      </c>
      <c r="F1579" s="485">
        <v>31915.870500000001</v>
      </c>
      <c r="G1579" s="244"/>
    </row>
    <row r="1580" spans="1:7" s="62" customFormat="1" ht="13.5" customHeight="1" x14ac:dyDescent="0.2">
      <c r="A1580" s="268">
        <v>2016</v>
      </c>
      <c r="B1580" s="466" t="s">
        <v>43</v>
      </c>
      <c r="C1580" s="466" t="s">
        <v>97</v>
      </c>
      <c r="D1580" s="269">
        <v>7046.2099999999991</v>
      </c>
      <c r="E1580" s="269">
        <v>21962.970999999998</v>
      </c>
      <c r="F1580" s="270">
        <v>29009.181</v>
      </c>
      <c r="G1580" s="244"/>
    </row>
    <row r="1581" spans="1:7" s="62" customFormat="1" ht="13.5" customHeight="1" x14ac:dyDescent="0.2">
      <c r="A1581" s="482">
        <v>2016</v>
      </c>
      <c r="B1581" s="483" t="s">
        <v>44</v>
      </c>
      <c r="C1581" s="483" t="s">
        <v>97</v>
      </c>
      <c r="D1581" s="484">
        <v>7631.24</v>
      </c>
      <c r="E1581" s="484">
        <v>20712.188999999998</v>
      </c>
      <c r="F1581" s="485">
        <v>28343.429</v>
      </c>
      <c r="G1581" s="244"/>
    </row>
    <row r="1582" spans="1:7" s="62" customFormat="1" ht="13.5" customHeight="1" x14ac:dyDescent="0.2">
      <c r="A1582" s="268">
        <v>2016</v>
      </c>
      <c r="B1582" s="466" t="s">
        <v>45</v>
      </c>
      <c r="C1582" s="466" t="s">
        <v>97</v>
      </c>
      <c r="D1582" s="269">
        <v>5943.19</v>
      </c>
      <c r="E1582" s="269">
        <v>20329.846000000001</v>
      </c>
      <c r="F1582" s="270">
        <v>26273.036</v>
      </c>
      <c r="G1582" s="244"/>
    </row>
    <row r="1583" spans="1:7" s="62" customFormat="1" ht="13.5" customHeight="1" x14ac:dyDescent="0.2">
      <c r="A1583" s="482">
        <v>2016</v>
      </c>
      <c r="B1583" s="483" t="s">
        <v>33</v>
      </c>
      <c r="C1583" s="483" t="s">
        <v>97</v>
      </c>
      <c r="D1583" s="484">
        <v>6436.9800000000005</v>
      </c>
      <c r="E1583" s="484">
        <v>20108.353999999999</v>
      </c>
      <c r="F1583" s="485">
        <v>26545.334000000003</v>
      </c>
      <c r="G1583" s="244"/>
    </row>
    <row r="1584" spans="1:7" s="62" customFormat="1" ht="13.5" customHeight="1" x14ac:dyDescent="0.2">
      <c r="A1584" s="268">
        <v>2016</v>
      </c>
      <c r="B1584" s="466" t="s">
        <v>35</v>
      </c>
      <c r="C1584" s="466" t="s">
        <v>97</v>
      </c>
      <c r="D1584" s="269">
        <v>5401.5700000000006</v>
      </c>
      <c r="E1584" s="269">
        <v>19086.915500000003</v>
      </c>
      <c r="F1584" s="270">
        <v>24488.485500000003</v>
      </c>
      <c r="G1584" s="244"/>
    </row>
    <row r="1585" spans="1:7" s="62" customFormat="1" ht="13.5" customHeight="1" x14ac:dyDescent="0.2">
      <c r="A1585" s="482">
        <v>2016</v>
      </c>
      <c r="B1585" s="483" t="s">
        <v>36</v>
      </c>
      <c r="C1585" s="483" t="s">
        <v>97</v>
      </c>
      <c r="D1585" s="484">
        <v>5204.6099999999997</v>
      </c>
      <c r="E1585" s="484">
        <v>19216.361499999999</v>
      </c>
      <c r="F1585" s="485">
        <v>24420.9715</v>
      </c>
      <c r="G1585" s="244"/>
    </row>
    <row r="1586" spans="1:7" s="62" customFormat="1" ht="13.5" customHeight="1" x14ac:dyDescent="0.2">
      <c r="A1586" s="268">
        <v>2016</v>
      </c>
      <c r="B1586" s="466" t="s">
        <v>37</v>
      </c>
      <c r="C1586" s="466" t="s">
        <v>97</v>
      </c>
      <c r="D1586" s="269">
        <v>4931.95</v>
      </c>
      <c r="E1586" s="269">
        <v>20226.610500000003</v>
      </c>
      <c r="F1586" s="270">
        <v>25158.5605</v>
      </c>
      <c r="G1586" s="244"/>
    </row>
    <row r="1587" spans="1:7" s="62" customFormat="1" ht="13.5" customHeight="1" x14ac:dyDescent="0.2">
      <c r="A1587" s="482">
        <v>2016</v>
      </c>
      <c r="B1587" s="483" t="s">
        <v>38</v>
      </c>
      <c r="C1587" s="483" t="s">
        <v>97</v>
      </c>
      <c r="D1587" s="484">
        <v>5040.3099999999995</v>
      </c>
      <c r="E1587" s="484">
        <v>19699.165499999999</v>
      </c>
      <c r="F1587" s="485">
        <v>24739.4755</v>
      </c>
      <c r="G1587" s="244"/>
    </row>
    <row r="1588" spans="1:7" s="62" customFormat="1" ht="13.5" customHeight="1" x14ac:dyDescent="0.2">
      <c r="A1588" s="268">
        <v>2016</v>
      </c>
      <c r="B1588" s="466" t="s">
        <v>39</v>
      </c>
      <c r="C1588" s="466" t="s">
        <v>97</v>
      </c>
      <c r="D1588" s="269">
        <v>5434.9999999999991</v>
      </c>
      <c r="E1588" s="269">
        <v>20534.229999999996</v>
      </c>
      <c r="F1588" s="270">
        <v>25969.229999999996</v>
      </c>
      <c r="G1588" s="244"/>
    </row>
    <row r="1589" spans="1:7" s="62" customFormat="1" ht="13.5" customHeight="1" x14ac:dyDescent="0.2">
      <c r="A1589" s="482">
        <v>2016</v>
      </c>
      <c r="B1589" s="483" t="s">
        <v>40</v>
      </c>
      <c r="C1589" s="483" t="s">
        <v>97</v>
      </c>
      <c r="D1589" s="484">
        <v>6043.5700000000006</v>
      </c>
      <c r="E1589" s="484">
        <v>21942.415999999997</v>
      </c>
      <c r="F1589" s="485">
        <v>27985.986000000001</v>
      </c>
      <c r="G1589" s="244"/>
    </row>
    <row r="1590" spans="1:7" s="62" customFormat="1" ht="13.5" customHeight="1" x14ac:dyDescent="0.2">
      <c r="A1590" s="268">
        <v>2016</v>
      </c>
      <c r="B1590" s="466" t="s">
        <v>41</v>
      </c>
      <c r="C1590" s="466" t="s">
        <v>97</v>
      </c>
      <c r="D1590" s="269">
        <v>6627.2090000000007</v>
      </c>
      <c r="E1590" s="269">
        <v>23789.754000000001</v>
      </c>
      <c r="F1590" s="270">
        <v>30416.963</v>
      </c>
      <c r="G1590" s="244"/>
    </row>
    <row r="1591" spans="1:7" s="62" customFormat="1" ht="13.5" customHeight="1" x14ac:dyDescent="0.2">
      <c r="A1591" s="482">
        <v>2016</v>
      </c>
      <c r="B1591" s="483" t="s">
        <v>42</v>
      </c>
      <c r="C1591" s="483" t="s">
        <v>97</v>
      </c>
      <c r="D1591" s="484">
        <v>5563.058</v>
      </c>
      <c r="E1591" s="484">
        <v>27207.52</v>
      </c>
      <c r="F1591" s="485">
        <v>32770.577999999994</v>
      </c>
      <c r="G1591" s="244"/>
    </row>
    <row r="1592" spans="1:7" s="62" customFormat="1" ht="13.5" customHeight="1" x14ac:dyDescent="0.2">
      <c r="A1592" s="268">
        <v>2017</v>
      </c>
      <c r="B1592" s="466" t="s">
        <v>43</v>
      </c>
      <c r="C1592" s="466" t="s">
        <v>97</v>
      </c>
      <c r="D1592" s="269">
        <v>4776.7999999999993</v>
      </c>
      <c r="E1592" s="269">
        <v>23621.813999999998</v>
      </c>
      <c r="F1592" s="270">
        <v>28398.614000000001</v>
      </c>
      <c r="G1592" s="244"/>
    </row>
    <row r="1593" spans="1:7" s="62" customFormat="1" ht="13.5" customHeight="1" x14ac:dyDescent="0.2">
      <c r="A1593" s="482">
        <v>2017</v>
      </c>
      <c r="B1593" s="483" t="s">
        <v>44</v>
      </c>
      <c r="C1593" s="483" t="s">
        <v>97</v>
      </c>
      <c r="D1593" s="484">
        <v>5446.05</v>
      </c>
      <c r="E1593" s="484">
        <v>25663.713500000002</v>
      </c>
      <c r="F1593" s="485">
        <v>31109.763500000001</v>
      </c>
      <c r="G1593" s="244"/>
    </row>
    <row r="1594" spans="1:7" s="62" customFormat="1" ht="13.5" customHeight="1" x14ac:dyDescent="0.2">
      <c r="A1594" s="268">
        <v>2017</v>
      </c>
      <c r="B1594" s="466" t="s">
        <v>45</v>
      </c>
      <c r="C1594" s="466" t="s">
        <v>97</v>
      </c>
      <c r="D1594" s="269">
        <v>6385</v>
      </c>
      <c r="E1594" s="269">
        <v>29500.515500000001</v>
      </c>
      <c r="F1594" s="270">
        <v>35885.515499999994</v>
      </c>
      <c r="G1594" s="244"/>
    </row>
    <row r="1595" spans="1:7" s="62" customFormat="1" ht="13.5" customHeight="1" x14ac:dyDescent="0.2">
      <c r="A1595" s="482">
        <v>2017</v>
      </c>
      <c r="B1595" s="483" t="s">
        <v>33</v>
      </c>
      <c r="C1595" s="483" t="s">
        <v>97</v>
      </c>
      <c r="D1595" s="484">
        <v>4497.8899999999994</v>
      </c>
      <c r="E1595" s="484">
        <v>21955.616999999998</v>
      </c>
      <c r="F1595" s="485">
        <v>26453.506999999998</v>
      </c>
      <c r="G1595" s="244"/>
    </row>
    <row r="1596" spans="1:7" s="62" customFormat="1" ht="13.5" customHeight="1" x14ac:dyDescent="0.2">
      <c r="A1596" s="268">
        <v>2017</v>
      </c>
      <c r="B1596" s="466" t="s">
        <v>35</v>
      </c>
      <c r="C1596" s="466" t="s">
        <v>97</v>
      </c>
      <c r="D1596" s="269">
        <v>5989.75</v>
      </c>
      <c r="E1596" s="269">
        <v>23216.379499999999</v>
      </c>
      <c r="F1596" s="270">
        <v>29206.129499999995</v>
      </c>
      <c r="G1596" s="244"/>
    </row>
    <row r="1597" spans="1:7" s="62" customFormat="1" ht="13.5" customHeight="1" x14ac:dyDescent="0.2">
      <c r="A1597" s="482">
        <v>2017</v>
      </c>
      <c r="B1597" s="483" t="s">
        <v>36</v>
      </c>
      <c r="C1597" s="483" t="s">
        <v>97</v>
      </c>
      <c r="D1597" s="484">
        <v>5838.84</v>
      </c>
      <c r="E1597" s="484">
        <v>22723.494500000001</v>
      </c>
      <c r="F1597" s="485">
        <v>28562.334500000004</v>
      </c>
      <c r="G1597" s="244"/>
    </row>
    <row r="1598" spans="1:7" s="62" customFormat="1" ht="13.5" customHeight="1" x14ac:dyDescent="0.2">
      <c r="A1598" s="268">
        <v>2017</v>
      </c>
      <c r="B1598" s="466" t="s">
        <v>37</v>
      </c>
      <c r="C1598" s="466" t="s">
        <v>97</v>
      </c>
      <c r="D1598" s="269">
        <v>3656.56</v>
      </c>
      <c r="E1598" s="269">
        <v>25362.506000000001</v>
      </c>
      <c r="F1598" s="270">
        <v>29019.065999999999</v>
      </c>
      <c r="G1598" s="244"/>
    </row>
    <row r="1599" spans="1:7" s="62" customFormat="1" ht="13.5" customHeight="1" x14ac:dyDescent="0.2">
      <c r="A1599" s="482">
        <v>2017</v>
      </c>
      <c r="B1599" s="483" t="s">
        <v>38</v>
      </c>
      <c r="C1599" s="483" t="s">
        <v>97</v>
      </c>
      <c r="D1599" s="484">
        <v>4727.9600000000009</v>
      </c>
      <c r="E1599" s="484">
        <v>23424.5785</v>
      </c>
      <c r="F1599" s="485">
        <v>28152.538500000002</v>
      </c>
      <c r="G1599" s="244"/>
    </row>
    <row r="1600" spans="1:7" s="62" customFormat="1" ht="13.5" customHeight="1" x14ac:dyDescent="0.2">
      <c r="A1600" s="268">
        <v>2017</v>
      </c>
      <c r="B1600" s="466" t="s">
        <v>39</v>
      </c>
      <c r="C1600" s="466" t="s">
        <v>97</v>
      </c>
      <c r="D1600" s="269">
        <v>6803.8899999999994</v>
      </c>
      <c r="E1600" s="269">
        <v>23268.847000000002</v>
      </c>
      <c r="F1600" s="270">
        <v>30072.737000000001</v>
      </c>
      <c r="G1600" s="244"/>
    </row>
    <row r="1601" spans="1:7" s="62" customFormat="1" ht="13.5" customHeight="1" x14ac:dyDescent="0.2">
      <c r="A1601" s="482">
        <v>2017</v>
      </c>
      <c r="B1601" s="483" t="s">
        <v>40</v>
      </c>
      <c r="C1601" s="483" t="s">
        <v>97</v>
      </c>
      <c r="D1601" s="484">
        <v>5588.2899999999991</v>
      </c>
      <c r="E1601" s="484">
        <v>24895.999499999998</v>
      </c>
      <c r="F1601" s="485">
        <v>30484.289499999999</v>
      </c>
      <c r="G1601" s="244"/>
    </row>
    <row r="1602" spans="1:7" s="62" customFormat="1" ht="13.5" customHeight="1" x14ac:dyDescent="0.2">
      <c r="A1602" s="268">
        <v>2017</v>
      </c>
      <c r="B1602" s="466" t="s">
        <v>41</v>
      </c>
      <c r="C1602" s="466" t="s">
        <v>97</v>
      </c>
      <c r="D1602" s="269">
        <v>5197.76</v>
      </c>
      <c r="E1602" s="269">
        <v>26859.590499999998</v>
      </c>
      <c r="F1602" s="270">
        <v>32057.3505</v>
      </c>
      <c r="G1602" s="244"/>
    </row>
    <row r="1603" spans="1:7" s="62" customFormat="1" ht="13.5" customHeight="1" x14ac:dyDescent="0.2">
      <c r="A1603" s="482">
        <v>2017</v>
      </c>
      <c r="B1603" s="483" t="s">
        <v>42</v>
      </c>
      <c r="C1603" s="483" t="s">
        <v>97</v>
      </c>
      <c r="D1603" s="484">
        <v>5181.2699999999995</v>
      </c>
      <c r="E1603" s="484">
        <v>27190.913000000004</v>
      </c>
      <c r="F1603" s="485">
        <v>32372.183000000005</v>
      </c>
      <c r="G1603" s="244"/>
    </row>
    <row r="1604" spans="1:7" s="62" customFormat="1" ht="13.5" customHeight="1" x14ac:dyDescent="0.2">
      <c r="A1604" s="268">
        <v>2018</v>
      </c>
      <c r="B1604" s="466" t="s">
        <v>43</v>
      </c>
      <c r="C1604" s="466" t="s">
        <v>97</v>
      </c>
      <c r="D1604" s="269">
        <v>4726.88</v>
      </c>
      <c r="E1604" s="269">
        <v>28284.410999999996</v>
      </c>
      <c r="F1604" s="270">
        <v>33011.290999999997</v>
      </c>
      <c r="G1604" s="244"/>
    </row>
    <row r="1605" spans="1:7" s="62" customFormat="1" ht="13.5" customHeight="1" x14ac:dyDescent="0.2">
      <c r="A1605" s="482">
        <v>2018</v>
      </c>
      <c r="B1605" s="483" t="s">
        <v>44</v>
      </c>
      <c r="C1605" s="483" t="s">
        <v>97</v>
      </c>
      <c r="D1605" s="484">
        <v>5165.9770000000008</v>
      </c>
      <c r="E1605" s="484">
        <v>27483.537500000006</v>
      </c>
      <c r="F1605" s="485">
        <v>32649.514500000005</v>
      </c>
      <c r="G1605" s="244"/>
    </row>
    <row r="1606" spans="1:7" s="62" customFormat="1" ht="13.5" customHeight="1" x14ac:dyDescent="0.2">
      <c r="A1606" s="268">
        <v>2018</v>
      </c>
      <c r="B1606" s="466" t="s">
        <v>45</v>
      </c>
      <c r="C1606" s="466" t="s">
        <v>97</v>
      </c>
      <c r="D1606" s="269">
        <v>5072.0600000000004</v>
      </c>
      <c r="E1606" s="269">
        <v>29300.614000000001</v>
      </c>
      <c r="F1606" s="270">
        <v>34372.673999999999</v>
      </c>
      <c r="G1606" s="244"/>
    </row>
    <row r="1607" spans="1:7" s="62" customFormat="1" ht="13.5" customHeight="1" x14ac:dyDescent="0.2">
      <c r="A1607" s="482">
        <v>2018</v>
      </c>
      <c r="B1607" s="483" t="s">
        <v>33</v>
      </c>
      <c r="C1607" s="483" t="s">
        <v>97</v>
      </c>
      <c r="D1607" s="484">
        <v>5748.0299999999988</v>
      </c>
      <c r="E1607" s="484">
        <v>30708.451999999997</v>
      </c>
      <c r="F1607" s="485">
        <v>36456.481999999996</v>
      </c>
      <c r="G1607" s="244"/>
    </row>
    <row r="1608" spans="1:7" s="62" customFormat="1" ht="13.5" customHeight="1" x14ac:dyDescent="0.2">
      <c r="A1608" s="268">
        <v>2018</v>
      </c>
      <c r="B1608" s="466" t="s">
        <v>35</v>
      </c>
      <c r="C1608" s="466" t="s">
        <v>97</v>
      </c>
      <c r="D1608" s="269">
        <v>6098.6299999999992</v>
      </c>
      <c r="E1608" s="269">
        <v>26344.702000000001</v>
      </c>
      <c r="F1608" s="270">
        <v>32443.332000000002</v>
      </c>
      <c r="G1608" s="244"/>
    </row>
    <row r="1609" spans="1:7" s="62" customFormat="1" ht="13.5" customHeight="1" x14ac:dyDescent="0.2">
      <c r="A1609" s="482">
        <v>2018</v>
      </c>
      <c r="B1609" s="483" t="s">
        <v>36</v>
      </c>
      <c r="C1609" s="483" t="s">
        <v>97</v>
      </c>
      <c r="D1609" s="484">
        <v>6210.75</v>
      </c>
      <c r="E1609" s="484">
        <v>23925.292999999998</v>
      </c>
      <c r="F1609" s="485">
        <v>30136.043000000001</v>
      </c>
      <c r="G1609" s="244"/>
    </row>
    <row r="1610" spans="1:7" s="62" customFormat="1" ht="13.5" customHeight="1" x14ac:dyDescent="0.2">
      <c r="A1610" s="268">
        <v>2018</v>
      </c>
      <c r="B1610" s="466" t="s">
        <v>37</v>
      </c>
      <c r="C1610" s="466" t="s">
        <v>97</v>
      </c>
      <c r="D1610" s="269">
        <v>6263.0199999999995</v>
      </c>
      <c r="E1610" s="269">
        <v>24492.298500000004</v>
      </c>
      <c r="F1610" s="270">
        <v>30755.318500000001</v>
      </c>
      <c r="G1610" s="244"/>
    </row>
    <row r="1611" spans="1:7" s="62" customFormat="1" ht="13.5" customHeight="1" x14ac:dyDescent="0.2">
      <c r="A1611" s="482">
        <v>2018</v>
      </c>
      <c r="B1611" s="483" t="s">
        <v>38</v>
      </c>
      <c r="C1611" s="483" t="s">
        <v>97</v>
      </c>
      <c r="D1611" s="484">
        <v>6884.369999999999</v>
      </c>
      <c r="E1611" s="484">
        <v>24704.286</v>
      </c>
      <c r="F1611" s="485">
        <v>31588.655999999995</v>
      </c>
      <c r="G1611" s="244"/>
    </row>
    <row r="1612" spans="1:7" s="62" customFormat="1" ht="13.5" customHeight="1" x14ac:dyDescent="0.2">
      <c r="A1612" s="268">
        <v>2018</v>
      </c>
      <c r="B1612" s="466" t="s">
        <v>39</v>
      </c>
      <c r="C1612" s="466" t="s">
        <v>97</v>
      </c>
      <c r="D1612" s="269">
        <v>7078.2000000000007</v>
      </c>
      <c r="E1612" s="269">
        <v>22360.868999999999</v>
      </c>
      <c r="F1612" s="270">
        <v>29439.069000000003</v>
      </c>
      <c r="G1612" s="244"/>
    </row>
    <row r="1613" spans="1:7" s="62" customFormat="1" ht="13.5" customHeight="1" x14ac:dyDescent="0.2">
      <c r="A1613" s="482">
        <v>2018</v>
      </c>
      <c r="B1613" s="483" t="s">
        <v>40</v>
      </c>
      <c r="C1613" s="483" t="s">
        <v>97</v>
      </c>
      <c r="D1613" s="484">
        <v>5709.1990000000005</v>
      </c>
      <c r="E1613" s="484">
        <v>23701.463500000005</v>
      </c>
      <c r="F1613" s="485">
        <v>29410.662500000006</v>
      </c>
      <c r="G1613" s="244"/>
    </row>
    <row r="1614" spans="1:7" s="62" customFormat="1" ht="13.5" customHeight="1" x14ac:dyDescent="0.2">
      <c r="A1614" s="268">
        <v>2018</v>
      </c>
      <c r="B1614" s="466" t="s">
        <v>41</v>
      </c>
      <c r="C1614" s="466" t="s">
        <v>97</v>
      </c>
      <c r="D1614" s="269">
        <v>5964.97</v>
      </c>
      <c r="E1614" s="269">
        <v>25034.753000000001</v>
      </c>
      <c r="F1614" s="270">
        <v>30999.722999999998</v>
      </c>
      <c r="G1614" s="244"/>
    </row>
    <row r="1615" spans="1:7" s="62" customFormat="1" ht="13.5" customHeight="1" x14ac:dyDescent="0.2">
      <c r="A1615" s="482">
        <v>2018</v>
      </c>
      <c r="B1615" s="483" t="s">
        <v>42</v>
      </c>
      <c r="C1615" s="483" t="s">
        <v>97</v>
      </c>
      <c r="D1615" s="484">
        <v>5205.3799999999992</v>
      </c>
      <c r="E1615" s="484">
        <v>24218.715500000002</v>
      </c>
      <c r="F1615" s="485">
        <v>29424.095500000003</v>
      </c>
      <c r="G1615" s="244"/>
    </row>
    <row r="1616" spans="1:7" s="62" customFormat="1" ht="13.5" customHeight="1" x14ac:dyDescent="0.2">
      <c r="A1616" s="268">
        <v>2019</v>
      </c>
      <c r="B1616" s="466" t="s">
        <v>43</v>
      </c>
      <c r="C1616" s="466" t="s">
        <v>97</v>
      </c>
      <c r="D1616" s="269">
        <v>3478.29</v>
      </c>
      <c r="E1616" s="269">
        <v>23472.89</v>
      </c>
      <c r="F1616" s="270">
        <v>26951.18</v>
      </c>
      <c r="G1616" s="244"/>
    </row>
    <row r="1617" spans="1:7" s="62" customFormat="1" ht="13.5" customHeight="1" x14ac:dyDescent="0.2">
      <c r="A1617" s="482">
        <v>2019</v>
      </c>
      <c r="B1617" s="483" t="s">
        <v>44</v>
      </c>
      <c r="C1617" s="483" t="s">
        <v>97</v>
      </c>
      <c r="D1617" s="484">
        <v>4199.91</v>
      </c>
      <c r="E1617" s="484">
        <v>23020.637500000001</v>
      </c>
      <c r="F1617" s="485">
        <v>27220.547500000001</v>
      </c>
      <c r="G1617" s="244"/>
    </row>
    <row r="1618" spans="1:7" s="62" customFormat="1" ht="13.5" customHeight="1" x14ac:dyDescent="0.2">
      <c r="A1618" s="268">
        <v>2019</v>
      </c>
      <c r="B1618" s="466" t="s">
        <v>45</v>
      </c>
      <c r="C1618" s="466" t="s">
        <v>97</v>
      </c>
      <c r="D1618" s="269">
        <v>4444.25</v>
      </c>
      <c r="E1618" s="269">
        <v>24248.755499999999</v>
      </c>
      <c r="F1618" s="270">
        <v>28693.005499999999</v>
      </c>
      <c r="G1618" s="244"/>
    </row>
    <row r="1619" spans="1:7" s="62" customFormat="1" ht="13.5" customHeight="1" x14ac:dyDescent="0.2">
      <c r="A1619" s="482">
        <v>2019</v>
      </c>
      <c r="B1619" s="483" t="s">
        <v>33</v>
      </c>
      <c r="C1619" s="483" t="s">
        <v>97</v>
      </c>
      <c r="D1619" s="484">
        <v>3730.7999999999997</v>
      </c>
      <c r="E1619" s="484">
        <v>24864.077500000007</v>
      </c>
      <c r="F1619" s="485">
        <v>28594.877500000006</v>
      </c>
      <c r="G1619" s="244"/>
    </row>
    <row r="1620" spans="1:7" s="62" customFormat="1" ht="13.5" customHeight="1" x14ac:dyDescent="0.2">
      <c r="A1620" s="268">
        <v>2019</v>
      </c>
      <c r="B1620" s="466" t="s">
        <v>35</v>
      </c>
      <c r="C1620" s="466" t="s">
        <v>97</v>
      </c>
      <c r="D1620" s="269">
        <v>4121.67</v>
      </c>
      <c r="E1620" s="269">
        <v>20967.934999999998</v>
      </c>
      <c r="F1620" s="270">
        <v>25089.604999999996</v>
      </c>
      <c r="G1620" s="244"/>
    </row>
    <row r="1621" spans="1:7" s="62" customFormat="1" ht="13.5" customHeight="1" x14ac:dyDescent="0.2">
      <c r="A1621" s="482">
        <v>2019</v>
      </c>
      <c r="B1621" s="483" t="s">
        <v>36</v>
      </c>
      <c r="C1621" s="483" t="s">
        <v>97</v>
      </c>
      <c r="D1621" s="484">
        <v>3688.3900000000003</v>
      </c>
      <c r="E1621" s="484">
        <v>19107.532999999999</v>
      </c>
      <c r="F1621" s="485">
        <v>22795.922999999999</v>
      </c>
      <c r="G1621" s="244"/>
    </row>
    <row r="1622" spans="1:7" s="62" customFormat="1" ht="13.5" customHeight="1" x14ac:dyDescent="0.2">
      <c r="A1622" s="268">
        <v>2019</v>
      </c>
      <c r="B1622" s="466" t="s">
        <v>37</v>
      </c>
      <c r="C1622" s="466" t="s">
        <v>97</v>
      </c>
      <c r="D1622" s="269">
        <v>4825.41</v>
      </c>
      <c r="E1622" s="269">
        <v>24336.253499999999</v>
      </c>
      <c r="F1622" s="270">
        <v>29161.663500000002</v>
      </c>
      <c r="G1622" s="244"/>
    </row>
    <row r="1623" spans="1:7" s="62" customFormat="1" ht="13.5" customHeight="1" x14ac:dyDescent="0.2">
      <c r="A1623" s="482">
        <v>2019</v>
      </c>
      <c r="B1623" s="483" t="s">
        <v>38</v>
      </c>
      <c r="C1623" s="483" t="s">
        <v>97</v>
      </c>
      <c r="D1623" s="484">
        <v>4981.2999999999993</v>
      </c>
      <c r="E1623" s="484">
        <v>25626.892500000002</v>
      </c>
      <c r="F1623" s="485">
        <v>30608.192500000005</v>
      </c>
      <c r="G1623" s="244"/>
    </row>
    <row r="1624" spans="1:7" s="62" customFormat="1" ht="13.5" customHeight="1" x14ac:dyDescent="0.2">
      <c r="A1624" s="268">
        <v>2019</v>
      </c>
      <c r="B1624" s="466" t="s">
        <v>39</v>
      </c>
      <c r="C1624" s="466" t="s">
        <v>97</v>
      </c>
      <c r="D1624" s="269">
        <v>5565.2799999999988</v>
      </c>
      <c r="E1624" s="269">
        <v>22638.338</v>
      </c>
      <c r="F1624" s="270">
        <v>28203.618000000002</v>
      </c>
      <c r="G1624" s="244"/>
    </row>
    <row r="1625" spans="1:7" s="62" customFormat="1" ht="13.5" customHeight="1" x14ac:dyDescent="0.2">
      <c r="A1625" s="482">
        <v>2019</v>
      </c>
      <c r="B1625" s="483" t="s">
        <v>40</v>
      </c>
      <c r="C1625" s="483" t="s">
        <v>97</v>
      </c>
      <c r="D1625" s="484">
        <v>5863.357</v>
      </c>
      <c r="E1625" s="484">
        <v>23561.673000000003</v>
      </c>
      <c r="F1625" s="485">
        <v>29425.030000000002</v>
      </c>
      <c r="G1625" s="244"/>
    </row>
    <row r="1626" spans="1:7" s="62" customFormat="1" ht="13.5" customHeight="1" x14ac:dyDescent="0.2">
      <c r="A1626" s="268">
        <v>2019</v>
      </c>
      <c r="B1626" s="466" t="s">
        <v>41</v>
      </c>
      <c r="C1626" s="466" t="s">
        <v>97</v>
      </c>
      <c r="D1626" s="269">
        <v>5473.52</v>
      </c>
      <c r="E1626" s="269">
        <v>24275.701500000003</v>
      </c>
      <c r="F1626" s="270">
        <v>29749.2215</v>
      </c>
      <c r="G1626" s="244"/>
    </row>
    <row r="1627" spans="1:7" s="62" customFormat="1" ht="13.5" customHeight="1" x14ac:dyDescent="0.2">
      <c r="A1627" s="482">
        <v>2019</v>
      </c>
      <c r="B1627" s="483" t="s">
        <v>42</v>
      </c>
      <c r="C1627" s="483" t="s">
        <v>97</v>
      </c>
      <c r="D1627" s="484">
        <v>4656.16</v>
      </c>
      <c r="E1627" s="484">
        <v>24600.750500000009</v>
      </c>
      <c r="F1627" s="485">
        <v>29256.910500000005</v>
      </c>
      <c r="G1627" s="244"/>
    </row>
    <row r="1628" spans="1:7" s="62" customFormat="1" ht="13.5" customHeight="1" x14ac:dyDescent="0.2">
      <c r="A1628" s="268">
        <v>2020</v>
      </c>
      <c r="B1628" s="466" t="s">
        <v>43</v>
      </c>
      <c r="C1628" s="466" t="s">
        <v>97</v>
      </c>
      <c r="D1628" s="269">
        <v>3825.72</v>
      </c>
      <c r="E1628" s="269">
        <v>21232.549499999997</v>
      </c>
      <c r="F1628" s="270">
        <v>25058.269499999995</v>
      </c>
      <c r="G1628" s="244"/>
    </row>
    <row r="1629" spans="1:7" s="62" customFormat="1" ht="13.5" customHeight="1" x14ac:dyDescent="0.2">
      <c r="A1629" s="482">
        <v>2020</v>
      </c>
      <c r="B1629" s="483" t="s">
        <v>44</v>
      </c>
      <c r="C1629" s="483" t="s">
        <v>97</v>
      </c>
      <c r="D1629" s="484">
        <v>5403.9700000000012</v>
      </c>
      <c r="E1629" s="484">
        <v>21034.208000000006</v>
      </c>
      <c r="F1629" s="485">
        <v>26438.178000000004</v>
      </c>
      <c r="G1629" s="244"/>
    </row>
    <row r="1630" spans="1:7" s="62" customFormat="1" ht="13.5" customHeight="1" x14ac:dyDescent="0.2">
      <c r="A1630" s="268">
        <v>2020</v>
      </c>
      <c r="B1630" s="466" t="s">
        <v>45</v>
      </c>
      <c r="C1630" s="466" t="s">
        <v>97</v>
      </c>
      <c r="D1630" s="269">
        <v>3307.3199999999997</v>
      </c>
      <c r="E1630" s="269">
        <v>18406.955500000004</v>
      </c>
      <c r="F1630" s="270">
        <v>21714.275500000003</v>
      </c>
      <c r="G1630" s="244"/>
    </row>
    <row r="1631" spans="1:7" s="62" customFormat="1" ht="13.5" customHeight="1" x14ac:dyDescent="0.2">
      <c r="A1631" s="482">
        <v>2020</v>
      </c>
      <c r="B1631" s="483" t="s">
        <v>33</v>
      </c>
      <c r="C1631" s="483" t="s">
        <v>97</v>
      </c>
      <c r="D1631" s="484">
        <v>233.11</v>
      </c>
      <c r="E1631" s="484">
        <v>9281.4050000000007</v>
      </c>
      <c r="F1631" s="485">
        <v>9514.5149999999994</v>
      </c>
      <c r="G1631" s="244"/>
    </row>
    <row r="1632" spans="1:7" s="62" customFormat="1" ht="13.5" customHeight="1" x14ac:dyDescent="0.2">
      <c r="A1632" s="268">
        <v>2020</v>
      </c>
      <c r="B1632" s="466" t="s">
        <v>35</v>
      </c>
      <c r="C1632" s="466" t="s">
        <v>97</v>
      </c>
      <c r="D1632" s="269">
        <v>1559.8199999999997</v>
      </c>
      <c r="E1632" s="269">
        <v>14676.079499999996</v>
      </c>
      <c r="F1632" s="270">
        <v>16235.899499999996</v>
      </c>
      <c r="G1632" s="244"/>
    </row>
    <row r="1633" spans="1:7" s="62" customFormat="1" ht="13.5" customHeight="1" x14ac:dyDescent="0.2">
      <c r="A1633" s="482">
        <v>2020</v>
      </c>
      <c r="B1633" s="483" t="s">
        <v>36</v>
      </c>
      <c r="C1633" s="483" t="s">
        <v>97</v>
      </c>
      <c r="D1633" s="484">
        <v>2834.7400000000007</v>
      </c>
      <c r="E1633" s="484">
        <v>20207.183500000003</v>
      </c>
      <c r="F1633" s="485">
        <v>23041.923500000004</v>
      </c>
      <c r="G1633" s="244"/>
    </row>
    <row r="1634" spans="1:7" s="62" customFormat="1" ht="13.5" customHeight="1" x14ac:dyDescent="0.2">
      <c r="A1634" s="268">
        <v>2020</v>
      </c>
      <c r="B1634" s="466" t="s">
        <v>37</v>
      </c>
      <c r="C1634" s="466" t="s">
        <v>97</v>
      </c>
      <c r="D1634" s="269">
        <v>3519.0600000000004</v>
      </c>
      <c r="E1634" s="269">
        <v>24464.482000000004</v>
      </c>
      <c r="F1634" s="270">
        <v>27983.542000000009</v>
      </c>
      <c r="G1634" s="244"/>
    </row>
    <row r="1635" spans="1:7" s="62" customFormat="1" ht="13.5" customHeight="1" x14ac:dyDescent="0.2">
      <c r="A1635" s="482">
        <v>2020</v>
      </c>
      <c r="B1635" s="483" t="s">
        <v>38</v>
      </c>
      <c r="C1635" s="483" t="s">
        <v>97</v>
      </c>
      <c r="D1635" s="484">
        <v>4128.620002746582</v>
      </c>
      <c r="E1635" s="484">
        <v>21384.771000000008</v>
      </c>
      <c r="F1635" s="485">
        <v>25513.39100274659</v>
      </c>
      <c r="G1635" s="244"/>
    </row>
    <row r="1636" spans="1:7" s="62" customFormat="1" ht="13.5" customHeight="1" x14ac:dyDescent="0.2">
      <c r="A1636" s="268">
        <v>2020</v>
      </c>
      <c r="B1636" s="466" t="s">
        <v>39</v>
      </c>
      <c r="C1636" s="466" t="s">
        <v>97</v>
      </c>
      <c r="D1636" s="269">
        <v>3762.8700036621094</v>
      </c>
      <c r="E1636" s="269">
        <v>23499.872500000005</v>
      </c>
      <c r="F1636" s="270">
        <v>27262.742503662113</v>
      </c>
      <c r="G1636" s="244"/>
    </row>
    <row r="1637" spans="1:7" s="62" customFormat="1" ht="13.5" customHeight="1" x14ac:dyDescent="0.2">
      <c r="A1637" s="482">
        <v>2020</v>
      </c>
      <c r="B1637" s="483" t="s">
        <v>40</v>
      </c>
      <c r="C1637" s="483" t="s">
        <v>97</v>
      </c>
      <c r="D1637" s="484">
        <v>4652.8</v>
      </c>
      <c r="E1637" s="484">
        <v>24012.058000000001</v>
      </c>
      <c r="F1637" s="485">
        <v>28664.858</v>
      </c>
      <c r="G1637" s="244"/>
    </row>
    <row r="1638" spans="1:7" s="62" customFormat="1" ht="13.5" customHeight="1" x14ac:dyDescent="0.2">
      <c r="A1638" s="268">
        <v>2020</v>
      </c>
      <c r="B1638" s="466" t="s">
        <v>41</v>
      </c>
      <c r="C1638" s="466" t="s">
        <v>97</v>
      </c>
      <c r="D1638" s="269">
        <v>4692.1299999999992</v>
      </c>
      <c r="E1638" s="269">
        <v>22788.620499999997</v>
      </c>
      <c r="F1638" s="270">
        <v>27480.750499999995</v>
      </c>
      <c r="G1638" s="244"/>
    </row>
    <row r="1639" spans="1:7" s="62" customFormat="1" ht="13.5" customHeight="1" x14ac:dyDescent="0.2">
      <c r="A1639" s="482">
        <v>2020</v>
      </c>
      <c r="B1639" s="483" t="s">
        <v>42</v>
      </c>
      <c r="C1639" s="483" t="s">
        <v>97</v>
      </c>
      <c r="D1639" s="484">
        <v>5043.420000000001</v>
      </c>
      <c r="E1639" s="484">
        <v>23086.856999999996</v>
      </c>
      <c r="F1639" s="485">
        <v>28130.276999999995</v>
      </c>
      <c r="G1639" s="244"/>
    </row>
    <row r="1640" spans="1:7" s="62" customFormat="1" ht="13.5" customHeight="1" x14ac:dyDescent="0.2">
      <c r="A1640" s="268">
        <v>2021</v>
      </c>
      <c r="B1640" s="466" t="s">
        <v>43</v>
      </c>
      <c r="C1640" s="466" t="s">
        <v>97</v>
      </c>
      <c r="D1640" s="269">
        <v>4211.9799999999996</v>
      </c>
      <c r="E1640" s="269">
        <v>23023.811000297545</v>
      </c>
      <c r="F1640" s="270">
        <v>27235.791000297548</v>
      </c>
      <c r="G1640" s="244"/>
    </row>
    <row r="1641" spans="1:7" s="62" customFormat="1" ht="13.5" customHeight="1" x14ac:dyDescent="0.2">
      <c r="A1641" s="482">
        <v>2021</v>
      </c>
      <c r="B1641" s="483" t="s">
        <v>44</v>
      </c>
      <c r="C1641" s="483" t="s">
        <v>97</v>
      </c>
      <c r="D1641" s="484">
        <v>5400.39</v>
      </c>
      <c r="E1641" s="484">
        <v>23982.708499599998</v>
      </c>
      <c r="F1641" s="485">
        <v>29383.098499599997</v>
      </c>
      <c r="G1641" s="244"/>
    </row>
    <row r="1642" spans="1:7" s="62" customFormat="1" ht="13.5" customHeight="1" x14ac:dyDescent="0.2">
      <c r="A1642" s="268">
        <v>2021</v>
      </c>
      <c r="B1642" s="466" t="s">
        <v>45</v>
      </c>
      <c r="C1642" s="466" t="s">
        <v>97</v>
      </c>
      <c r="D1642" s="269">
        <v>6645.89</v>
      </c>
      <c r="E1642" s="269">
        <v>27065.346500381471</v>
      </c>
      <c r="F1642" s="270">
        <v>33711.23650038147</v>
      </c>
      <c r="G1642" s="244"/>
    </row>
    <row r="1643" spans="1:7" s="62" customFormat="1" ht="13.5" customHeight="1" x14ac:dyDescent="0.2">
      <c r="A1643" s="482">
        <v>2021</v>
      </c>
      <c r="B1643" s="483" t="s">
        <v>33</v>
      </c>
      <c r="C1643" s="483" t="s">
        <v>97</v>
      </c>
      <c r="D1643" s="484">
        <v>5231.3500000000004</v>
      </c>
      <c r="E1643" s="484">
        <v>25374.431499904633</v>
      </c>
      <c r="F1643" s="485">
        <v>30605.781499904631</v>
      </c>
      <c r="G1643" s="244"/>
    </row>
    <row r="1644" spans="1:7" s="62" customFormat="1" ht="13.5" customHeight="1" x14ac:dyDescent="0.2">
      <c r="A1644" s="268">
        <v>2021</v>
      </c>
      <c r="B1644" s="466" t="s">
        <v>35</v>
      </c>
      <c r="C1644" s="466" t="s">
        <v>97</v>
      </c>
      <c r="D1644" s="269">
        <v>5389.2399975585931</v>
      </c>
      <c r="E1644" s="269">
        <v>23359.678499904632</v>
      </c>
      <c r="F1644" s="270">
        <v>28748.918497463226</v>
      </c>
      <c r="G1644" s="244"/>
    </row>
    <row r="1645" spans="1:7" s="62" customFormat="1" ht="13.5" customHeight="1" x14ac:dyDescent="0.2">
      <c r="A1645" s="482">
        <v>2021</v>
      </c>
      <c r="B1645" s="483" t="s">
        <v>36</v>
      </c>
      <c r="C1645" s="483" t="s">
        <v>97</v>
      </c>
      <c r="D1645" s="484">
        <v>5918.1000006103513</v>
      </c>
      <c r="E1645" s="484">
        <v>22145.427996948245</v>
      </c>
      <c r="F1645" s="485">
        <v>28063.527997558595</v>
      </c>
      <c r="G1645" s="244"/>
    </row>
    <row r="1646" spans="1:7" s="62" customFormat="1" ht="13.5" customHeight="1" x14ac:dyDescent="0.2">
      <c r="A1646" s="268">
        <v>2021</v>
      </c>
      <c r="B1646" s="466" t="s">
        <v>37</v>
      </c>
      <c r="C1646" s="466" t="s">
        <v>97</v>
      </c>
      <c r="D1646" s="269">
        <v>5615.6400146484375</v>
      </c>
      <c r="E1646" s="269">
        <v>24840.481995117188</v>
      </c>
      <c r="F1646" s="270">
        <v>30456.122009765626</v>
      </c>
      <c r="G1646" s="244"/>
    </row>
    <row r="1647" spans="1:7" s="62" customFormat="1" ht="13.5" customHeight="1" x14ac:dyDescent="0.2">
      <c r="A1647" s="482">
        <v>2021</v>
      </c>
      <c r="B1647" s="483" t="s">
        <v>38</v>
      </c>
      <c r="C1647" s="483" t="s">
        <v>97</v>
      </c>
      <c r="D1647" s="484">
        <v>6122.12</v>
      </c>
      <c r="E1647" s="484">
        <v>23050.879499999995</v>
      </c>
      <c r="F1647" s="485">
        <v>29172.999499999994</v>
      </c>
      <c r="G1647" s="244"/>
    </row>
    <row r="1648" spans="1:7" s="62" customFormat="1" ht="13.5" customHeight="1" x14ac:dyDescent="0.2">
      <c r="A1648" s="268">
        <v>2009</v>
      </c>
      <c r="B1648" s="466" t="s">
        <v>33</v>
      </c>
      <c r="C1648" s="466" t="s">
        <v>98</v>
      </c>
      <c r="D1648" s="269">
        <v>1682.23</v>
      </c>
      <c r="E1648" s="269">
        <v>22410.954999999998</v>
      </c>
      <c r="F1648" s="270">
        <v>24093.185000000001</v>
      </c>
      <c r="G1648" s="244"/>
    </row>
    <row r="1649" spans="1:7" s="62" customFormat="1" ht="13.5" customHeight="1" x14ac:dyDescent="0.2">
      <c r="A1649" s="482">
        <v>2009</v>
      </c>
      <c r="B1649" s="483" t="s">
        <v>35</v>
      </c>
      <c r="C1649" s="483" t="s">
        <v>98</v>
      </c>
      <c r="D1649" s="484">
        <v>2068.92</v>
      </c>
      <c r="E1649" s="484">
        <v>18444.5825</v>
      </c>
      <c r="F1649" s="485">
        <v>20513.502500000002</v>
      </c>
      <c r="G1649" s="244"/>
    </row>
    <row r="1650" spans="1:7" s="62" customFormat="1" ht="13.5" customHeight="1" x14ac:dyDescent="0.2">
      <c r="A1650" s="268">
        <v>2009</v>
      </c>
      <c r="B1650" s="466" t="s">
        <v>36</v>
      </c>
      <c r="C1650" s="466" t="s">
        <v>98</v>
      </c>
      <c r="D1650" s="269">
        <v>1618.56</v>
      </c>
      <c r="E1650" s="269">
        <v>20372.019999999997</v>
      </c>
      <c r="F1650" s="270">
        <v>21990.579999999998</v>
      </c>
      <c r="G1650" s="244"/>
    </row>
    <row r="1651" spans="1:7" s="62" customFormat="1" ht="13.5" customHeight="1" x14ac:dyDescent="0.2">
      <c r="A1651" s="482">
        <v>2009</v>
      </c>
      <c r="B1651" s="483" t="s">
        <v>37</v>
      </c>
      <c r="C1651" s="483" t="s">
        <v>98</v>
      </c>
      <c r="D1651" s="484">
        <v>1887.89</v>
      </c>
      <c r="E1651" s="484">
        <v>21362.012500000001</v>
      </c>
      <c r="F1651" s="485">
        <v>23249.9025</v>
      </c>
      <c r="G1651" s="244"/>
    </row>
    <row r="1652" spans="1:7" s="62" customFormat="1" ht="13.5" customHeight="1" x14ac:dyDescent="0.2">
      <c r="A1652" s="268">
        <v>2009</v>
      </c>
      <c r="B1652" s="466" t="s">
        <v>38</v>
      </c>
      <c r="C1652" s="466" t="s">
        <v>98</v>
      </c>
      <c r="D1652" s="269">
        <v>1511.08</v>
      </c>
      <c r="E1652" s="269">
        <v>21303.647499999999</v>
      </c>
      <c r="F1652" s="270">
        <v>22814.727500000001</v>
      </c>
      <c r="G1652" s="244"/>
    </row>
    <row r="1653" spans="1:7" s="62" customFormat="1" ht="13.5" customHeight="1" x14ac:dyDescent="0.2">
      <c r="A1653" s="482">
        <v>2009</v>
      </c>
      <c r="B1653" s="483" t="s">
        <v>39</v>
      </c>
      <c r="C1653" s="483" t="s">
        <v>98</v>
      </c>
      <c r="D1653" s="484">
        <v>1955.9299999999998</v>
      </c>
      <c r="E1653" s="484">
        <v>23052.315000000002</v>
      </c>
      <c r="F1653" s="485">
        <v>25008.245000000003</v>
      </c>
      <c r="G1653" s="244"/>
    </row>
    <row r="1654" spans="1:7" s="62" customFormat="1" ht="13.5" customHeight="1" x14ac:dyDescent="0.2">
      <c r="A1654" s="268">
        <v>2009</v>
      </c>
      <c r="B1654" s="466" t="s">
        <v>40</v>
      </c>
      <c r="C1654" s="466" t="s">
        <v>98</v>
      </c>
      <c r="D1654" s="269">
        <v>2340.0699999999997</v>
      </c>
      <c r="E1654" s="269">
        <v>24335.39</v>
      </c>
      <c r="F1654" s="270">
        <v>26675.46</v>
      </c>
      <c r="G1654" s="244"/>
    </row>
    <row r="1655" spans="1:7" s="62" customFormat="1" ht="13.5" customHeight="1" x14ac:dyDescent="0.2">
      <c r="A1655" s="482">
        <v>2009</v>
      </c>
      <c r="B1655" s="483" t="s">
        <v>41</v>
      </c>
      <c r="C1655" s="483" t="s">
        <v>98</v>
      </c>
      <c r="D1655" s="484">
        <v>2406.29</v>
      </c>
      <c r="E1655" s="484">
        <v>23568.737499999999</v>
      </c>
      <c r="F1655" s="485">
        <v>25975.0275</v>
      </c>
      <c r="G1655" s="244"/>
    </row>
    <row r="1656" spans="1:7" s="62" customFormat="1" ht="13.5" customHeight="1" x14ac:dyDescent="0.2">
      <c r="A1656" s="268">
        <v>2009</v>
      </c>
      <c r="B1656" s="466" t="s">
        <v>42</v>
      </c>
      <c r="C1656" s="466" t="s">
        <v>98</v>
      </c>
      <c r="D1656" s="269">
        <v>2429.2900000000004</v>
      </c>
      <c r="E1656" s="269">
        <v>21818.125</v>
      </c>
      <c r="F1656" s="270">
        <v>24247.414999999997</v>
      </c>
      <c r="G1656" s="244"/>
    </row>
    <row r="1657" spans="1:7" s="62" customFormat="1" ht="13.5" customHeight="1" x14ac:dyDescent="0.2">
      <c r="A1657" s="482">
        <v>2010</v>
      </c>
      <c r="B1657" s="483" t="s">
        <v>43</v>
      </c>
      <c r="C1657" s="483" t="s">
        <v>98</v>
      </c>
      <c r="D1657" s="484">
        <v>2825.04</v>
      </c>
      <c r="E1657" s="484">
        <v>19296.302499999998</v>
      </c>
      <c r="F1657" s="485">
        <v>22121.342500000002</v>
      </c>
      <c r="G1657" s="244"/>
    </row>
    <row r="1658" spans="1:7" s="62" customFormat="1" ht="13.5" customHeight="1" x14ac:dyDescent="0.2">
      <c r="A1658" s="268">
        <v>2010</v>
      </c>
      <c r="B1658" s="466" t="s">
        <v>44</v>
      </c>
      <c r="C1658" s="466" t="s">
        <v>98</v>
      </c>
      <c r="D1658" s="269">
        <v>2347.15</v>
      </c>
      <c r="E1658" s="269">
        <v>23540.7925</v>
      </c>
      <c r="F1658" s="270">
        <v>25887.942500000001</v>
      </c>
      <c r="G1658" s="244"/>
    </row>
    <row r="1659" spans="1:7" s="62" customFormat="1" ht="13.5" customHeight="1" x14ac:dyDescent="0.2">
      <c r="A1659" s="482">
        <v>2010</v>
      </c>
      <c r="B1659" s="483" t="s">
        <v>45</v>
      </c>
      <c r="C1659" s="483" t="s">
        <v>98</v>
      </c>
      <c r="D1659" s="484">
        <v>2911.66</v>
      </c>
      <c r="E1659" s="484">
        <v>24981.402500000004</v>
      </c>
      <c r="F1659" s="485">
        <v>27893.0625</v>
      </c>
      <c r="G1659" s="244"/>
    </row>
    <row r="1660" spans="1:7" s="62" customFormat="1" ht="13.5" customHeight="1" x14ac:dyDescent="0.2">
      <c r="A1660" s="268">
        <v>2010</v>
      </c>
      <c r="B1660" s="466" t="s">
        <v>33</v>
      </c>
      <c r="C1660" s="466" t="s">
        <v>98</v>
      </c>
      <c r="D1660" s="269">
        <v>3475.1799999999994</v>
      </c>
      <c r="E1660" s="269">
        <v>21382.677500000002</v>
      </c>
      <c r="F1660" s="270">
        <v>24857.857500000002</v>
      </c>
      <c r="G1660" s="244"/>
    </row>
    <row r="1661" spans="1:7" s="62" customFormat="1" ht="13.5" customHeight="1" x14ac:dyDescent="0.2">
      <c r="A1661" s="482">
        <v>2010</v>
      </c>
      <c r="B1661" s="483" t="s">
        <v>35</v>
      </c>
      <c r="C1661" s="483" t="s">
        <v>98</v>
      </c>
      <c r="D1661" s="484">
        <v>2651.27</v>
      </c>
      <c r="E1661" s="484">
        <v>25436.2225</v>
      </c>
      <c r="F1661" s="485">
        <v>28087.4925</v>
      </c>
      <c r="G1661" s="244"/>
    </row>
    <row r="1662" spans="1:7" s="62" customFormat="1" ht="13.5" customHeight="1" x14ac:dyDescent="0.2">
      <c r="A1662" s="268">
        <v>2010</v>
      </c>
      <c r="B1662" s="466" t="s">
        <v>36</v>
      </c>
      <c r="C1662" s="466" t="s">
        <v>98</v>
      </c>
      <c r="D1662" s="269">
        <v>3059.26</v>
      </c>
      <c r="E1662" s="269">
        <v>20131.485000000001</v>
      </c>
      <c r="F1662" s="270">
        <v>23190.744999999999</v>
      </c>
      <c r="G1662" s="244"/>
    </row>
    <row r="1663" spans="1:7" s="62" customFormat="1" ht="13.5" customHeight="1" x14ac:dyDescent="0.2">
      <c r="A1663" s="482">
        <v>2010</v>
      </c>
      <c r="B1663" s="483" t="s">
        <v>37</v>
      </c>
      <c r="C1663" s="483" t="s">
        <v>98</v>
      </c>
      <c r="D1663" s="484">
        <v>3701.01</v>
      </c>
      <c r="E1663" s="484">
        <v>23916.997500000001</v>
      </c>
      <c r="F1663" s="485">
        <v>27618.0075</v>
      </c>
      <c r="G1663" s="244"/>
    </row>
    <row r="1664" spans="1:7" s="62" customFormat="1" ht="13.5" customHeight="1" x14ac:dyDescent="0.2">
      <c r="A1664" s="268">
        <v>2010</v>
      </c>
      <c r="B1664" s="466" t="s">
        <v>38</v>
      </c>
      <c r="C1664" s="466" t="s">
        <v>98</v>
      </c>
      <c r="D1664" s="269">
        <v>4644.5499999999993</v>
      </c>
      <c r="E1664" s="269">
        <v>26058.7775</v>
      </c>
      <c r="F1664" s="270">
        <v>30703.327499999999</v>
      </c>
      <c r="G1664" s="244"/>
    </row>
    <row r="1665" spans="1:7" s="62" customFormat="1" ht="13.5" customHeight="1" x14ac:dyDescent="0.2">
      <c r="A1665" s="482">
        <v>2010</v>
      </c>
      <c r="B1665" s="483" t="s">
        <v>39</v>
      </c>
      <c r="C1665" s="483" t="s">
        <v>98</v>
      </c>
      <c r="D1665" s="484">
        <v>3405.9800000000005</v>
      </c>
      <c r="E1665" s="484">
        <v>24099.85</v>
      </c>
      <c r="F1665" s="485">
        <v>27505.829999999998</v>
      </c>
      <c r="G1665" s="244"/>
    </row>
    <row r="1666" spans="1:7" s="62" customFormat="1" ht="13.5" customHeight="1" x14ac:dyDescent="0.2">
      <c r="A1666" s="268">
        <v>2010</v>
      </c>
      <c r="B1666" s="466" t="s">
        <v>40</v>
      </c>
      <c r="C1666" s="466" t="s">
        <v>98</v>
      </c>
      <c r="D1666" s="269">
        <v>2794.48</v>
      </c>
      <c r="E1666" s="269">
        <v>25817.589999999997</v>
      </c>
      <c r="F1666" s="270">
        <v>28612.069999999996</v>
      </c>
      <c r="G1666" s="244"/>
    </row>
    <row r="1667" spans="1:7" s="62" customFormat="1" ht="13.5" customHeight="1" x14ac:dyDescent="0.2">
      <c r="A1667" s="482">
        <v>2010</v>
      </c>
      <c r="B1667" s="483" t="s">
        <v>41</v>
      </c>
      <c r="C1667" s="483" t="s">
        <v>98</v>
      </c>
      <c r="D1667" s="484">
        <v>2899.05</v>
      </c>
      <c r="E1667" s="484">
        <v>27078.352500000001</v>
      </c>
      <c r="F1667" s="485">
        <v>29977.402499999997</v>
      </c>
      <c r="G1667" s="244"/>
    </row>
    <row r="1668" spans="1:7" s="62" customFormat="1" ht="13.5" customHeight="1" x14ac:dyDescent="0.2">
      <c r="A1668" s="268">
        <v>2010</v>
      </c>
      <c r="B1668" s="466" t="s">
        <v>42</v>
      </c>
      <c r="C1668" s="466" t="s">
        <v>98</v>
      </c>
      <c r="D1668" s="269">
        <v>2936.12</v>
      </c>
      <c r="E1668" s="269">
        <v>26761.855</v>
      </c>
      <c r="F1668" s="270">
        <v>29697.974999999999</v>
      </c>
      <c r="G1668" s="244"/>
    </row>
    <row r="1669" spans="1:7" s="62" customFormat="1" ht="13.5" customHeight="1" x14ac:dyDescent="0.2">
      <c r="A1669" s="482">
        <v>2011</v>
      </c>
      <c r="B1669" s="483" t="s">
        <v>43</v>
      </c>
      <c r="C1669" s="483" t="s">
        <v>98</v>
      </c>
      <c r="D1669" s="484">
        <v>3248.0699999999997</v>
      </c>
      <c r="E1669" s="484">
        <v>23223.39</v>
      </c>
      <c r="F1669" s="485">
        <v>26471.460000000003</v>
      </c>
      <c r="G1669" s="244"/>
    </row>
    <row r="1670" spans="1:7" s="62" customFormat="1" ht="13.5" customHeight="1" x14ac:dyDescent="0.2">
      <c r="A1670" s="268">
        <v>2011</v>
      </c>
      <c r="B1670" s="466" t="s">
        <v>44</v>
      </c>
      <c r="C1670" s="466" t="s">
        <v>98</v>
      </c>
      <c r="D1670" s="269">
        <v>2710.5199999999995</v>
      </c>
      <c r="E1670" s="269">
        <v>23739.845000000001</v>
      </c>
      <c r="F1670" s="270">
        <v>26450.364999999998</v>
      </c>
      <c r="G1670" s="244"/>
    </row>
    <row r="1671" spans="1:7" s="62" customFormat="1" ht="13.5" customHeight="1" x14ac:dyDescent="0.2">
      <c r="A1671" s="482">
        <v>2011</v>
      </c>
      <c r="B1671" s="483" t="s">
        <v>45</v>
      </c>
      <c r="C1671" s="483" t="s">
        <v>98</v>
      </c>
      <c r="D1671" s="484">
        <v>3160.77</v>
      </c>
      <c r="E1671" s="484">
        <v>31517.14</v>
      </c>
      <c r="F1671" s="485">
        <v>34677.910000000003</v>
      </c>
      <c r="G1671" s="244"/>
    </row>
    <row r="1672" spans="1:7" s="62" customFormat="1" ht="13.5" customHeight="1" x14ac:dyDescent="0.2">
      <c r="A1672" s="268">
        <v>2011</v>
      </c>
      <c r="B1672" s="466" t="s">
        <v>33</v>
      </c>
      <c r="C1672" s="466" t="s">
        <v>98</v>
      </c>
      <c r="D1672" s="269">
        <v>2664.4700000000003</v>
      </c>
      <c r="E1672" s="269">
        <v>28204.6175</v>
      </c>
      <c r="F1672" s="270">
        <v>30869.087499999998</v>
      </c>
      <c r="G1672" s="244"/>
    </row>
    <row r="1673" spans="1:7" s="62" customFormat="1" ht="13.5" customHeight="1" x14ac:dyDescent="0.2">
      <c r="A1673" s="482">
        <v>2011</v>
      </c>
      <c r="B1673" s="483" t="s">
        <v>35</v>
      </c>
      <c r="C1673" s="483" t="s">
        <v>98</v>
      </c>
      <c r="D1673" s="484">
        <v>4327.43</v>
      </c>
      <c r="E1673" s="484">
        <v>27766.022499999999</v>
      </c>
      <c r="F1673" s="485">
        <v>32093.452499999999</v>
      </c>
      <c r="G1673" s="244"/>
    </row>
    <row r="1674" spans="1:7" s="62" customFormat="1" ht="13.5" customHeight="1" x14ac:dyDescent="0.2">
      <c r="A1674" s="268">
        <v>2011</v>
      </c>
      <c r="B1674" s="466" t="s">
        <v>36</v>
      </c>
      <c r="C1674" s="466" t="s">
        <v>98</v>
      </c>
      <c r="D1674" s="269">
        <v>4286.0600000000004</v>
      </c>
      <c r="E1674" s="269">
        <v>26923.895000000004</v>
      </c>
      <c r="F1674" s="270">
        <v>31209.954999999998</v>
      </c>
      <c r="G1674" s="244"/>
    </row>
    <row r="1675" spans="1:7" s="62" customFormat="1" ht="13.5" customHeight="1" x14ac:dyDescent="0.2">
      <c r="A1675" s="482">
        <v>2011</v>
      </c>
      <c r="B1675" s="483" t="s">
        <v>37</v>
      </c>
      <c r="C1675" s="483" t="s">
        <v>98</v>
      </c>
      <c r="D1675" s="484">
        <v>3722.34</v>
      </c>
      <c r="E1675" s="484">
        <v>29335.125</v>
      </c>
      <c r="F1675" s="485">
        <v>33057.465000000004</v>
      </c>
      <c r="G1675" s="244"/>
    </row>
    <row r="1676" spans="1:7" s="62" customFormat="1" ht="13.5" customHeight="1" x14ac:dyDescent="0.2">
      <c r="A1676" s="268">
        <v>2011</v>
      </c>
      <c r="B1676" s="466" t="s">
        <v>38</v>
      </c>
      <c r="C1676" s="466" t="s">
        <v>98</v>
      </c>
      <c r="D1676" s="269">
        <v>4449.3599999999997</v>
      </c>
      <c r="E1676" s="269">
        <v>28850.445</v>
      </c>
      <c r="F1676" s="270">
        <v>33299.805</v>
      </c>
      <c r="G1676" s="244"/>
    </row>
    <row r="1677" spans="1:7" s="62" customFormat="1" ht="13.5" customHeight="1" x14ac:dyDescent="0.2">
      <c r="A1677" s="482">
        <v>2011</v>
      </c>
      <c r="B1677" s="483" t="s">
        <v>39</v>
      </c>
      <c r="C1677" s="483" t="s">
        <v>98</v>
      </c>
      <c r="D1677" s="484">
        <v>4750.8600000000006</v>
      </c>
      <c r="E1677" s="484">
        <v>28340.327499999999</v>
      </c>
      <c r="F1677" s="485">
        <v>33091.1875</v>
      </c>
      <c r="G1677" s="244"/>
    </row>
    <row r="1678" spans="1:7" s="62" customFormat="1" ht="13.5" customHeight="1" x14ac:dyDescent="0.2">
      <c r="A1678" s="268">
        <v>2011</v>
      </c>
      <c r="B1678" s="466" t="s">
        <v>40</v>
      </c>
      <c r="C1678" s="466" t="s">
        <v>98</v>
      </c>
      <c r="D1678" s="269">
        <v>4346.01</v>
      </c>
      <c r="E1678" s="269">
        <v>29287.195</v>
      </c>
      <c r="F1678" s="270">
        <v>33633.205000000002</v>
      </c>
      <c r="G1678" s="244"/>
    </row>
    <row r="1679" spans="1:7" s="62" customFormat="1" ht="13.5" customHeight="1" x14ac:dyDescent="0.2">
      <c r="A1679" s="482">
        <v>2011</v>
      </c>
      <c r="B1679" s="483" t="s">
        <v>41</v>
      </c>
      <c r="C1679" s="483" t="s">
        <v>98</v>
      </c>
      <c r="D1679" s="484">
        <v>4433.5399999999991</v>
      </c>
      <c r="E1679" s="484">
        <v>31193.245500000001</v>
      </c>
      <c r="F1679" s="485">
        <v>35626.785499999998</v>
      </c>
      <c r="G1679" s="244"/>
    </row>
    <row r="1680" spans="1:7" s="62" customFormat="1" ht="13.5" customHeight="1" x14ac:dyDescent="0.2">
      <c r="A1680" s="268">
        <v>2011</v>
      </c>
      <c r="B1680" s="466" t="s">
        <v>42</v>
      </c>
      <c r="C1680" s="466" t="s">
        <v>98</v>
      </c>
      <c r="D1680" s="269">
        <v>4776.8799999999992</v>
      </c>
      <c r="E1680" s="269">
        <v>27053.947500000002</v>
      </c>
      <c r="F1680" s="270">
        <v>31830.827500000003</v>
      </c>
      <c r="G1680" s="244"/>
    </row>
    <row r="1681" spans="1:7" s="62" customFormat="1" ht="13.5" customHeight="1" x14ac:dyDescent="0.2">
      <c r="A1681" s="482">
        <v>2012</v>
      </c>
      <c r="B1681" s="483" t="s">
        <v>43</v>
      </c>
      <c r="C1681" s="483" t="s">
        <v>98</v>
      </c>
      <c r="D1681" s="484">
        <v>4900.4399999999996</v>
      </c>
      <c r="E1681" s="484">
        <v>30640.872500000005</v>
      </c>
      <c r="F1681" s="485">
        <v>35541.3125</v>
      </c>
      <c r="G1681" s="244"/>
    </row>
    <row r="1682" spans="1:7" s="62" customFormat="1" ht="13.5" customHeight="1" x14ac:dyDescent="0.2">
      <c r="A1682" s="268">
        <v>2012</v>
      </c>
      <c r="B1682" s="466" t="s">
        <v>44</v>
      </c>
      <c r="C1682" s="466" t="s">
        <v>98</v>
      </c>
      <c r="D1682" s="269">
        <v>3902.3600000000006</v>
      </c>
      <c r="E1682" s="269">
        <v>27250.702500000003</v>
      </c>
      <c r="F1682" s="270">
        <v>31153.0625</v>
      </c>
      <c r="G1682" s="244"/>
    </row>
    <row r="1683" spans="1:7" s="62" customFormat="1" ht="13.5" customHeight="1" x14ac:dyDescent="0.2">
      <c r="A1683" s="482">
        <v>2012</v>
      </c>
      <c r="B1683" s="483" t="s">
        <v>45</v>
      </c>
      <c r="C1683" s="483" t="s">
        <v>98</v>
      </c>
      <c r="D1683" s="484">
        <v>4152.2700000000004</v>
      </c>
      <c r="E1683" s="484">
        <v>29228.880000000005</v>
      </c>
      <c r="F1683" s="485">
        <v>33381.15</v>
      </c>
      <c r="G1683" s="244"/>
    </row>
    <row r="1684" spans="1:7" s="62" customFormat="1" ht="13.5" customHeight="1" x14ac:dyDescent="0.2">
      <c r="A1684" s="268">
        <v>2012</v>
      </c>
      <c r="B1684" s="466" t="s">
        <v>33</v>
      </c>
      <c r="C1684" s="466" t="s">
        <v>98</v>
      </c>
      <c r="D1684" s="269">
        <v>4702.49</v>
      </c>
      <c r="E1684" s="269">
        <v>24069.605000000003</v>
      </c>
      <c r="F1684" s="270">
        <v>28772.094999999998</v>
      </c>
      <c r="G1684" s="244"/>
    </row>
    <row r="1685" spans="1:7" s="62" customFormat="1" ht="13.5" customHeight="1" x14ac:dyDescent="0.2">
      <c r="A1685" s="482">
        <v>2012</v>
      </c>
      <c r="B1685" s="483" t="s">
        <v>35</v>
      </c>
      <c r="C1685" s="483" t="s">
        <v>98</v>
      </c>
      <c r="D1685" s="484">
        <v>5585.7999999999993</v>
      </c>
      <c r="E1685" s="484">
        <v>27677.232499999998</v>
      </c>
      <c r="F1685" s="485">
        <v>33263.032500000001</v>
      </c>
      <c r="G1685" s="244"/>
    </row>
    <row r="1686" spans="1:7" s="62" customFormat="1" ht="13.5" customHeight="1" x14ac:dyDescent="0.2">
      <c r="A1686" s="268">
        <v>2012</v>
      </c>
      <c r="B1686" s="466" t="s">
        <v>36</v>
      </c>
      <c r="C1686" s="466" t="s">
        <v>98</v>
      </c>
      <c r="D1686" s="269">
        <v>4458.3900000000003</v>
      </c>
      <c r="E1686" s="269">
        <v>28918.7925</v>
      </c>
      <c r="F1686" s="270">
        <v>33377.182499999995</v>
      </c>
      <c r="G1686" s="244"/>
    </row>
    <row r="1687" spans="1:7" s="62" customFormat="1" ht="13.5" customHeight="1" x14ac:dyDescent="0.2">
      <c r="A1687" s="482">
        <v>2012</v>
      </c>
      <c r="B1687" s="483" t="s">
        <v>37</v>
      </c>
      <c r="C1687" s="483" t="s">
        <v>98</v>
      </c>
      <c r="D1687" s="484">
        <v>5390.74</v>
      </c>
      <c r="E1687" s="484">
        <v>26402.07</v>
      </c>
      <c r="F1687" s="485">
        <v>31792.809999999998</v>
      </c>
      <c r="G1687" s="244"/>
    </row>
    <row r="1688" spans="1:7" s="62" customFormat="1" ht="13.5" customHeight="1" x14ac:dyDescent="0.2">
      <c r="A1688" s="268">
        <v>2012</v>
      </c>
      <c r="B1688" s="466" t="s">
        <v>38</v>
      </c>
      <c r="C1688" s="466" t="s">
        <v>98</v>
      </c>
      <c r="D1688" s="269">
        <v>5118.62</v>
      </c>
      <c r="E1688" s="269">
        <v>26930.569999999996</v>
      </c>
      <c r="F1688" s="270">
        <v>32049.19</v>
      </c>
      <c r="G1688" s="244"/>
    </row>
    <row r="1689" spans="1:7" s="62" customFormat="1" ht="13.5" customHeight="1" x14ac:dyDescent="0.2">
      <c r="A1689" s="482">
        <v>2012</v>
      </c>
      <c r="B1689" s="483" t="s">
        <v>39</v>
      </c>
      <c r="C1689" s="483" t="s">
        <v>98</v>
      </c>
      <c r="D1689" s="484">
        <v>5244.8899999999994</v>
      </c>
      <c r="E1689" s="484">
        <v>25375.622499999998</v>
      </c>
      <c r="F1689" s="485">
        <v>30620.512500000001</v>
      </c>
      <c r="G1689" s="244"/>
    </row>
    <row r="1690" spans="1:7" s="62" customFormat="1" ht="13.5" customHeight="1" x14ac:dyDescent="0.2">
      <c r="A1690" s="268">
        <v>2012</v>
      </c>
      <c r="B1690" s="466" t="s">
        <v>40</v>
      </c>
      <c r="C1690" s="466" t="s">
        <v>98</v>
      </c>
      <c r="D1690" s="269">
        <v>6325.79</v>
      </c>
      <c r="E1690" s="269">
        <v>28857.065000000002</v>
      </c>
      <c r="F1690" s="270">
        <v>35182.855000000003</v>
      </c>
      <c r="G1690" s="244"/>
    </row>
    <row r="1691" spans="1:7" s="62" customFormat="1" ht="13.5" customHeight="1" x14ac:dyDescent="0.2">
      <c r="A1691" s="482">
        <v>2012</v>
      </c>
      <c r="B1691" s="483" t="s">
        <v>41</v>
      </c>
      <c r="C1691" s="483" t="s">
        <v>98</v>
      </c>
      <c r="D1691" s="484">
        <v>5998.66</v>
      </c>
      <c r="E1691" s="484">
        <v>29293.202499999999</v>
      </c>
      <c r="F1691" s="485">
        <v>35291.862500000003</v>
      </c>
      <c r="G1691" s="244"/>
    </row>
    <row r="1692" spans="1:7" s="62" customFormat="1" ht="13.5" customHeight="1" x14ac:dyDescent="0.2">
      <c r="A1692" s="268">
        <v>2012</v>
      </c>
      <c r="B1692" s="466" t="s">
        <v>42</v>
      </c>
      <c r="C1692" s="466" t="s">
        <v>98</v>
      </c>
      <c r="D1692" s="269">
        <v>5500.9400000000005</v>
      </c>
      <c r="E1692" s="269">
        <v>27853.525000000001</v>
      </c>
      <c r="F1692" s="270">
        <v>33354.465000000004</v>
      </c>
      <c r="G1692" s="244"/>
    </row>
    <row r="1693" spans="1:7" s="62" customFormat="1" ht="13.5" customHeight="1" x14ac:dyDescent="0.2">
      <c r="A1693" s="482">
        <v>2013</v>
      </c>
      <c r="B1693" s="483" t="s">
        <v>43</v>
      </c>
      <c r="C1693" s="483" t="s">
        <v>98</v>
      </c>
      <c r="D1693" s="484">
        <v>5193.2800000000007</v>
      </c>
      <c r="E1693" s="484">
        <v>25821.232499999998</v>
      </c>
      <c r="F1693" s="485">
        <v>31014.512499999997</v>
      </c>
      <c r="G1693" s="244"/>
    </row>
    <row r="1694" spans="1:7" s="62" customFormat="1" ht="13.5" customHeight="1" x14ac:dyDescent="0.2">
      <c r="A1694" s="268">
        <v>2013</v>
      </c>
      <c r="B1694" s="466" t="s">
        <v>44</v>
      </c>
      <c r="C1694" s="466" t="s">
        <v>98</v>
      </c>
      <c r="D1694" s="269">
        <v>5033.6499999999996</v>
      </c>
      <c r="E1694" s="269">
        <v>27756.784999999996</v>
      </c>
      <c r="F1694" s="270">
        <v>32790.434999999998</v>
      </c>
      <c r="G1694" s="244"/>
    </row>
    <row r="1695" spans="1:7" s="62" customFormat="1" ht="13.5" customHeight="1" x14ac:dyDescent="0.2">
      <c r="A1695" s="482">
        <v>2013</v>
      </c>
      <c r="B1695" s="483" t="s">
        <v>45</v>
      </c>
      <c r="C1695" s="483" t="s">
        <v>98</v>
      </c>
      <c r="D1695" s="484">
        <v>5610.76</v>
      </c>
      <c r="E1695" s="484">
        <v>27045.622500000001</v>
      </c>
      <c r="F1695" s="485">
        <v>32656.382500000003</v>
      </c>
      <c r="G1695" s="244"/>
    </row>
    <row r="1696" spans="1:7" s="62" customFormat="1" ht="13.5" customHeight="1" x14ac:dyDescent="0.2">
      <c r="A1696" s="268">
        <v>2013</v>
      </c>
      <c r="B1696" s="466" t="s">
        <v>33</v>
      </c>
      <c r="C1696" s="466" t="s">
        <v>98</v>
      </c>
      <c r="D1696" s="269">
        <v>4071.98</v>
      </c>
      <c r="E1696" s="269">
        <v>27695.182499999995</v>
      </c>
      <c r="F1696" s="270">
        <v>31767.162499999999</v>
      </c>
      <c r="G1696" s="244"/>
    </row>
    <row r="1697" spans="1:7" s="62" customFormat="1" ht="13.5" customHeight="1" x14ac:dyDescent="0.2">
      <c r="A1697" s="482">
        <v>2013</v>
      </c>
      <c r="B1697" s="483" t="s">
        <v>35</v>
      </c>
      <c r="C1697" s="483" t="s">
        <v>98</v>
      </c>
      <c r="D1697" s="484">
        <v>4697.01</v>
      </c>
      <c r="E1697" s="484">
        <v>27749.157500000001</v>
      </c>
      <c r="F1697" s="485">
        <v>32446.167500000003</v>
      </c>
      <c r="G1697" s="244"/>
    </row>
    <row r="1698" spans="1:7" s="62" customFormat="1" ht="13.5" customHeight="1" x14ac:dyDescent="0.2">
      <c r="A1698" s="268">
        <v>2013</v>
      </c>
      <c r="B1698" s="466" t="s">
        <v>36</v>
      </c>
      <c r="C1698" s="466" t="s">
        <v>98</v>
      </c>
      <c r="D1698" s="269">
        <v>4843.6500000000005</v>
      </c>
      <c r="E1698" s="269">
        <v>24235.34</v>
      </c>
      <c r="F1698" s="270">
        <v>29078.989999999998</v>
      </c>
      <c r="G1698" s="244"/>
    </row>
    <row r="1699" spans="1:7" s="62" customFormat="1" ht="13.5" customHeight="1" x14ac:dyDescent="0.2">
      <c r="A1699" s="482">
        <v>2013</v>
      </c>
      <c r="B1699" s="483" t="s">
        <v>37</v>
      </c>
      <c r="C1699" s="483" t="s">
        <v>98</v>
      </c>
      <c r="D1699" s="484">
        <v>4911.74</v>
      </c>
      <c r="E1699" s="484">
        <v>27437.96</v>
      </c>
      <c r="F1699" s="485">
        <v>32349.700000000004</v>
      </c>
      <c r="G1699" s="244"/>
    </row>
    <row r="1700" spans="1:7" s="62" customFormat="1" ht="13.5" customHeight="1" x14ac:dyDescent="0.2">
      <c r="A1700" s="268">
        <v>2013</v>
      </c>
      <c r="B1700" s="466" t="s">
        <v>38</v>
      </c>
      <c r="C1700" s="466" t="s">
        <v>98</v>
      </c>
      <c r="D1700" s="269">
        <v>3534.6400000000003</v>
      </c>
      <c r="E1700" s="269">
        <v>22273.767499999998</v>
      </c>
      <c r="F1700" s="270">
        <v>25808.407499999998</v>
      </c>
      <c r="G1700" s="244"/>
    </row>
    <row r="1701" spans="1:7" s="62" customFormat="1" ht="13.5" customHeight="1" x14ac:dyDescent="0.2">
      <c r="A1701" s="482">
        <v>2013</v>
      </c>
      <c r="B1701" s="483" t="s">
        <v>39</v>
      </c>
      <c r="C1701" s="483" t="s">
        <v>98</v>
      </c>
      <c r="D1701" s="484">
        <v>5167.1399999999994</v>
      </c>
      <c r="E1701" s="484">
        <v>27619.755000000001</v>
      </c>
      <c r="F1701" s="485">
        <v>32786.894999999997</v>
      </c>
      <c r="G1701" s="244"/>
    </row>
    <row r="1702" spans="1:7" s="62" customFormat="1" ht="13.5" customHeight="1" x14ac:dyDescent="0.2">
      <c r="A1702" s="268">
        <v>2013</v>
      </c>
      <c r="B1702" s="466" t="s">
        <v>40</v>
      </c>
      <c r="C1702" s="466" t="s">
        <v>98</v>
      </c>
      <c r="D1702" s="269">
        <v>5895.7599999999993</v>
      </c>
      <c r="E1702" s="269">
        <v>30245.03</v>
      </c>
      <c r="F1702" s="270">
        <v>36140.789999999994</v>
      </c>
      <c r="G1702" s="244"/>
    </row>
    <row r="1703" spans="1:7" s="62" customFormat="1" ht="13.5" customHeight="1" x14ac:dyDescent="0.2">
      <c r="A1703" s="482">
        <v>2013</v>
      </c>
      <c r="B1703" s="483" t="s">
        <v>41</v>
      </c>
      <c r="C1703" s="483" t="s">
        <v>98</v>
      </c>
      <c r="D1703" s="484">
        <v>5892.68</v>
      </c>
      <c r="E1703" s="484">
        <v>28291.854999999996</v>
      </c>
      <c r="F1703" s="485">
        <v>34184.534999999996</v>
      </c>
      <c r="G1703" s="244"/>
    </row>
    <row r="1704" spans="1:7" s="62" customFormat="1" ht="13.5" customHeight="1" x14ac:dyDescent="0.2">
      <c r="A1704" s="268">
        <v>2013</v>
      </c>
      <c r="B1704" s="466" t="s">
        <v>42</v>
      </c>
      <c r="C1704" s="466" t="s">
        <v>98</v>
      </c>
      <c r="D1704" s="269">
        <v>5138.93</v>
      </c>
      <c r="E1704" s="269">
        <v>29975.267500000002</v>
      </c>
      <c r="F1704" s="270">
        <v>35114.197500000002</v>
      </c>
      <c r="G1704" s="244"/>
    </row>
    <row r="1705" spans="1:7" s="62" customFormat="1" ht="13.5" customHeight="1" x14ac:dyDescent="0.2">
      <c r="A1705" s="482">
        <v>2014</v>
      </c>
      <c r="B1705" s="483" t="s">
        <v>43</v>
      </c>
      <c r="C1705" s="483" t="s">
        <v>98</v>
      </c>
      <c r="D1705" s="484">
        <v>5377.8899999999994</v>
      </c>
      <c r="E1705" s="484">
        <v>25169.432499999999</v>
      </c>
      <c r="F1705" s="485">
        <v>30547.322499999998</v>
      </c>
      <c r="G1705" s="244"/>
    </row>
    <row r="1706" spans="1:7" s="62" customFormat="1" ht="13.5" customHeight="1" x14ac:dyDescent="0.2">
      <c r="A1706" s="268">
        <v>2014</v>
      </c>
      <c r="B1706" s="466" t="s">
        <v>44</v>
      </c>
      <c r="C1706" s="466" t="s">
        <v>98</v>
      </c>
      <c r="D1706" s="269">
        <v>4255.5099999999993</v>
      </c>
      <c r="E1706" s="269">
        <v>25939.95</v>
      </c>
      <c r="F1706" s="270">
        <v>30195.46</v>
      </c>
      <c r="G1706" s="244"/>
    </row>
    <row r="1707" spans="1:7" s="62" customFormat="1" ht="13.5" customHeight="1" x14ac:dyDescent="0.2">
      <c r="A1707" s="482">
        <v>2014</v>
      </c>
      <c r="B1707" s="483" t="s">
        <v>45</v>
      </c>
      <c r="C1707" s="483" t="s">
        <v>98</v>
      </c>
      <c r="D1707" s="484">
        <v>5934.1999999999989</v>
      </c>
      <c r="E1707" s="484">
        <v>30881</v>
      </c>
      <c r="F1707" s="485">
        <v>36815.199999999997</v>
      </c>
      <c r="G1707" s="244"/>
    </row>
    <row r="1708" spans="1:7" s="62" customFormat="1" ht="13.5" customHeight="1" x14ac:dyDescent="0.2">
      <c r="A1708" s="268">
        <v>2014</v>
      </c>
      <c r="B1708" s="466" t="s">
        <v>33</v>
      </c>
      <c r="C1708" s="466" t="s">
        <v>98</v>
      </c>
      <c r="D1708" s="269">
        <v>5849.28</v>
      </c>
      <c r="E1708" s="269">
        <v>28206.730000000003</v>
      </c>
      <c r="F1708" s="270">
        <v>34056.01</v>
      </c>
      <c r="G1708" s="244"/>
    </row>
    <row r="1709" spans="1:7" s="62" customFormat="1" ht="13.5" customHeight="1" x14ac:dyDescent="0.2">
      <c r="A1709" s="482">
        <v>2014</v>
      </c>
      <c r="B1709" s="483" t="s">
        <v>35</v>
      </c>
      <c r="C1709" s="483" t="s">
        <v>98</v>
      </c>
      <c r="D1709" s="484">
        <v>6079.72</v>
      </c>
      <c r="E1709" s="484">
        <v>29822.849499999997</v>
      </c>
      <c r="F1709" s="485">
        <v>35902.569499999998</v>
      </c>
      <c r="G1709" s="244"/>
    </row>
    <row r="1710" spans="1:7" s="62" customFormat="1" ht="13.5" customHeight="1" x14ac:dyDescent="0.2">
      <c r="A1710" s="268">
        <v>2014</v>
      </c>
      <c r="B1710" s="466" t="s">
        <v>36</v>
      </c>
      <c r="C1710" s="466" t="s">
        <v>98</v>
      </c>
      <c r="D1710" s="269">
        <v>4946.63</v>
      </c>
      <c r="E1710" s="269">
        <v>23057.485000000001</v>
      </c>
      <c r="F1710" s="270">
        <v>28004.114999999998</v>
      </c>
      <c r="G1710" s="244"/>
    </row>
    <row r="1711" spans="1:7" s="62" customFormat="1" ht="13.5" customHeight="1" x14ac:dyDescent="0.2">
      <c r="A1711" s="482">
        <v>2014</v>
      </c>
      <c r="B1711" s="483" t="s">
        <v>37</v>
      </c>
      <c r="C1711" s="483" t="s">
        <v>98</v>
      </c>
      <c r="D1711" s="484">
        <v>6184.2199999999993</v>
      </c>
      <c r="E1711" s="484">
        <v>27324.831999999999</v>
      </c>
      <c r="F1711" s="485">
        <v>33509.051999999996</v>
      </c>
      <c r="G1711" s="244"/>
    </row>
    <row r="1712" spans="1:7" s="62" customFormat="1" ht="13.5" customHeight="1" x14ac:dyDescent="0.2">
      <c r="A1712" s="268">
        <v>2014</v>
      </c>
      <c r="B1712" s="466" t="s">
        <v>38</v>
      </c>
      <c r="C1712" s="466" t="s">
        <v>98</v>
      </c>
      <c r="D1712" s="269">
        <v>6819.0399999999991</v>
      </c>
      <c r="E1712" s="269">
        <v>27866.532999999996</v>
      </c>
      <c r="F1712" s="270">
        <v>34685.572999999997</v>
      </c>
      <c r="G1712" s="244"/>
    </row>
    <row r="1713" spans="1:7" s="62" customFormat="1" ht="13.5" customHeight="1" x14ac:dyDescent="0.2">
      <c r="A1713" s="482">
        <v>2014</v>
      </c>
      <c r="B1713" s="483" t="s">
        <v>39</v>
      </c>
      <c r="C1713" s="483" t="s">
        <v>98</v>
      </c>
      <c r="D1713" s="484">
        <v>7400.1399999999994</v>
      </c>
      <c r="E1713" s="484">
        <v>28161.887500000001</v>
      </c>
      <c r="F1713" s="485">
        <v>35562.027499999997</v>
      </c>
      <c r="G1713" s="244"/>
    </row>
    <row r="1714" spans="1:7" s="62" customFormat="1" ht="13.5" customHeight="1" x14ac:dyDescent="0.2">
      <c r="A1714" s="268">
        <v>2014</v>
      </c>
      <c r="B1714" s="466" t="s">
        <v>40</v>
      </c>
      <c r="C1714" s="466" t="s">
        <v>98</v>
      </c>
      <c r="D1714" s="269">
        <v>7673.38</v>
      </c>
      <c r="E1714" s="269">
        <v>31457.495500000001</v>
      </c>
      <c r="F1714" s="270">
        <v>39130.875500000002</v>
      </c>
      <c r="G1714" s="244"/>
    </row>
    <row r="1715" spans="1:7" s="62" customFormat="1" ht="13.5" customHeight="1" x14ac:dyDescent="0.2">
      <c r="A1715" s="482">
        <v>2014</v>
      </c>
      <c r="B1715" s="483" t="s">
        <v>41</v>
      </c>
      <c r="C1715" s="483" t="s">
        <v>98</v>
      </c>
      <c r="D1715" s="484">
        <v>8556.73</v>
      </c>
      <c r="E1715" s="484">
        <v>32713.178000000004</v>
      </c>
      <c r="F1715" s="485">
        <v>41269.908000000003</v>
      </c>
      <c r="G1715" s="244"/>
    </row>
    <row r="1716" spans="1:7" s="62" customFormat="1" ht="13.5" customHeight="1" x14ac:dyDescent="0.2">
      <c r="A1716" s="268">
        <v>2014</v>
      </c>
      <c r="B1716" s="466" t="s">
        <v>42</v>
      </c>
      <c r="C1716" s="466" t="s">
        <v>98</v>
      </c>
      <c r="D1716" s="269">
        <v>7077.33</v>
      </c>
      <c r="E1716" s="269">
        <v>30202.841499999999</v>
      </c>
      <c r="F1716" s="270">
        <v>37280.171499999997</v>
      </c>
      <c r="G1716" s="244"/>
    </row>
    <row r="1717" spans="1:7" s="62" customFormat="1" ht="13.5" customHeight="1" x14ac:dyDescent="0.2">
      <c r="A1717" s="482">
        <v>2015</v>
      </c>
      <c r="B1717" s="483" t="s">
        <v>43</v>
      </c>
      <c r="C1717" s="483" t="s">
        <v>98</v>
      </c>
      <c r="D1717" s="484">
        <v>6185.1100000000006</v>
      </c>
      <c r="E1717" s="484">
        <v>25952.784499999998</v>
      </c>
      <c r="F1717" s="485">
        <v>32137.894499999999</v>
      </c>
      <c r="G1717" s="244"/>
    </row>
    <row r="1718" spans="1:7" s="62" customFormat="1" ht="13.5" customHeight="1" x14ac:dyDescent="0.2">
      <c r="A1718" s="268">
        <v>2015</v>
      </c>
      <c r="B1718" s="466" t="s">
        <v>44</v>
      </c>
      <c r="C1718" s="466" t="s">
        <v>98</v>
      </c>
      <c r="D1718" s="269">
        <v>6899.85</v>
      </c>
      <c r="E1718" s="269">
        <v>28647.442999999999</v>
      </c>
      <c r="F1718" s="270">
        <v>35547.292999999998</v>
      </c>
      <c r="G1718" s="244"/>
    </row>
    <row r="1719" spans="1:7" s="62" customFormat="1" ht="13.5" customHeight="1" x14ac:dyDescent="0.2">
      <c r="A1719" s="482">
        <v>2015</v>
      </c>
      <c r="B1719" s="483" t="s">
        <v>45</v>
      </c>
      <c r="C1719" s="483" t="s">
        <v>98</v>
      </c>
      <c r="D1719" s="484">
        <v>7644.2800000000007</v>
      </c>
      <c r="E1719" s="484">
        <v>33453.386499999993</v>
      </c>
      <c r="F1719" s="485">
        <v>41097.666499999999</v>
      </c>
      <c r="G1719" s="244"/>
    </row>
    <row r="1720" spans="1:7" s="62" customFormat="1" ht="13.5" customHeight="1" x14ac:dyDescent="0.2">
      <c r="A1720" s="268">
        <v>2015</v>
      </c>
      <c r="B1720" s="466" t="s">
        <v>33</v>
      </c>
      <c r="C1720" s="466" t="s">
        <v>98</v>
      </c>
      <c r="D1720" s="269">
        <v>6750</v>
      </c>
      <c r="E1720" s="269">
        <v>27746.657999999996</v>
      </c>
      <c r="F1720" s="270">
        <v>34496.657999999996</v>
      </c>
      <c r="G1720" s="244"/>
    </row>
    <row r="1721" spans="1:7" s="62" customFormat="1" ht="13.5" customHeight="1" x14ac:dyDescent="0.2">
      <c r="A1721" s="482">
        <v>2015</v>
      </c>
      <c r="B1721" s="483" t="s">
        <v>35</v>
      </c>
      <c r="C1721" s="483" t="s">
        <v>98</v>
      </c>
      <c r="D1721" s="484">
        <v>8031.34</v>
      </c>
      <c r="E1721" s="484">
        <v>29244.503499999999</v>
      </c>
      <c r="F1721" s="485">
        <v>37275.843499999995</v>
      </c>
      <c r="G1721" s="244"/>
    </row>
    <row r="1722" spans="1:7" s="62" customFormat="1" ht="13.5" customHeight="1" x14ac:dyDescent="0.2">
      <c r="A1722" s="268">
        <v>2015</v>
      </c>
      <c r="B1722" s="466" t="s">
        <v>36</v>
      </c>
      <c r="C1722" s="466" t="s">
        <v>98</v>
      </c>
      <c r="D1722" s="269">
        <v>7889.920000000001</v>
      </c>
      <c r="E1722" s="269">
        <v>27407.659999999996</v>
      </c>
      <c r="F1722" s="270">
        <v>35297.58</v>
      </c>
      <c r="G1722" s="244"/>
    </row>
    <row r="1723" spans="1:7" s="62" customFormat="1" ht="13.5" customHeight="1" x14ac:dyDescent="0.2">
      <c r="A1723" s="482">
        <v>2015</v>
      </c>
      <c r="B1723" s="483" t="s">
        <v>37</v>
      </c>
      <c r="C1723" s="483" t="s">
        <v>98</v>
      </c>
      <c r="D1723" s="484">
        <v>10321.180000000002</v>
      </c>
      <c r="E1723" s="484">
        <v>29167.2425</v>
      </c>
      <c r="F1723" s="485">
        <v>39488.422500000001</v>
      </c>
      <c r="G1723" s="244"/>
    </row>
    <row r="1724" spans="1:7" s="62" customFormat="1" ht="13.5" customHeight="1" x14ac:dyDescent="0.2">
      <c r="A1724" s="268">
        <v>2015</v>
      </c>
      <c r="B1724" s="466" t="s">
        <v>38</v>
      </c>
      <c r="C1724" s="466" t="s">
        <v>98</v>
      </c>
      <c r="D1724" s="269">
        <v>10146.17</v>
      </c>
      <c r="E1724" s="269">
        <v>28457.7035</v>
      </c>
      <c r="F1724" s="270">
        <v>38603.873500000002</v>
      </c>
      <c r="G1724" s="244"/>
    </row>
    <row r="1725" spans="1:7" s="62" customFormat="1" ht="13.5" customHeight="1" x14ac:dyDescent="0.2">
      <c r="A1725" s="482">
        <v>2015</v>
      </c>
      <c r="B1725" s="483" t="s">
        <v>39</v>
      </c>
      <c r="C1725" s="483" t="s">
        <v>98</v>
      </c>
      <c r="D1725" s="484">
        <v>15228.51</v>
      </c>
      <c r="E1725" s="484">
        <v>32305.513999999996</v>
      </c>
      <c r="F1725" s="485">
        <v>47534.023999999998</v>
      </c>
      <c r="G1725" s="244"/>
    </row>
    <row r="1726" spans="1:7" s="62" customFormat="1" ht="13.5" customHeight="1" x14ac:dyDescent="0.2">
      <c r="A1726" s="268">
        <v>2015</v>
      </c>
      <c r="B1726" s="466" t="s">
        <v>40</v>
      </c>
      <c r="C1726" s="466" t="s">
        <v>98</v>
      </c>
      <c r="D1726" s="269">
        <v>9346.5500000000011</v>
      </c>
      <c r="E1726" s="269">
        <v>30310.493999999999</v>
      </c>
      <c r="F1726" s="270">
        <v>39657.044000000002</v>
      </c>
      <c r="G1726" s="244"/>
    </row>
    <row r="1727" spans="1:7" s="62" customFormat="1" ht="13.5" customHeight="1" x14ac:dyDescent="0.2">
      <c r="A1727" s="482">
        <v>2015</v>
      </c>
      <c r="B1727" s="483" t="s">
        <v>41</v>
      </c>
      <c r="C1727" s="483" t="s">
        <v>98</v>
      </c>
      <c r="D1727" s="484">
        <v>8538.2799999999988</v>
      </c>
      <c r="E1727" s="484">
        <v>28869.712999999996</v>
      </c>
      <c r="F1727" s="485">
        <v>37407.992999999995</v>
      </c>
      <c r="G1727" s="244"/>
    </row>
    <row r="1728" spans="1:7" s="62" customFormat="1" ht="13.5" customHeight="1" x14ac:dyDescent="0.2">
      <c r="A1728" s="268">
        <v>2015</v>
      </c>
      <c r="B1728" s="466" t="s">
        <v>42</v>
      </c>
      <c r="C1728" s="466" t="s">
        <v>98</v>
      </c>
      <c r="D1728" s="269">
        <v>7478.21</v>
      </c>
      <c r="E1728" s="269">
        <v>29198.392499999998</v>
      </c>
      <c r="F1728" s="270">
        <v>36676.602500000001</v>
      </c>
      <c r="G1728" s="244"/>
    </row>
    <row r="1729" spans="1:7" s="62" customFormat="1" ht="13.5" customHeight="1" x14ac:dyDescent="0.2">
      <c r="A1729" s="482">
        <v>2016</v>
      </c>
      <c r="B1729" s="483" t="s">
        <v>43</v>
      </c>
      <c r="C1729" s="483" t="s">
        <v>98</v>
      </c>
      <c r="D1729" s="484">
        <v>6826.02</v>
      </c>
      <c r="E1729" s="484">
        <v>24866.856499999998</v>
      </c>
      <c r="F1729" s="485">
        <v>31692.876499999998</v>
      </c>
      <c r="G1729" s="244"/>
    </row>
    <row r="1730" spans="1:7" s="62" customFormat="1" ht="13.5" customHeight="1" x14ac:dyDescent="0.2">
      <c r="A1730" s="268">
        <v>2016</v>
      </c>
      <c r="B1730" s="466" t="s">
        <v>44</v>
      </c>
      <c r="C1730" s="466" t="s">
        <v>98</v>
      </c>
      <c r="D1730" s="269">
        <v>7323.6399999999994</v>
      </c>
      <c r="E1730" s="269">
        <v>27016.080999999998</v>
      </c>
      <c r="F1730" s="270">
        <v>34339.720999999998</v>
      </c>
      <c r="G1730" s="244"/>
    </row>
    <row r="1731" spans="1:7" s="62" customFormat="1" ht="13.5" customHeight="1" x14ac:dyDescent="0.2">
      <c r="A1731" s="482">
        <v>2016</v>
      </c>
      <c r="B1731" s="483" t="s">
        <v>45</v>
      </c>
      <c r="C1731" s="483" t="s">
        <v>98</v>
      </c>
      <c r="D1731" s="484">
        <v>6359.69</v>
      </c>
      <c r="E1731" s="484">
        <v>27924.154499999997</v>
      </c>
      <c r="F1731" s="485">
        <v>34283.844499999999</v>
      </c>
      <c r="G1731" s="244"/>
    </row>
    <row r="1732" spans="1:7" s="62" customFormat="1" ht="13.5" customHeight="1" x14ac:dyDescent="0.2">
      <c r="A1732" s="268">
        <v>2016</v>
      </c>
      <c r="B1732" s="466" t="s">
        <v>33</v>
      </c>
      <c r="C1732" s="466" t="s">
        <v>98</v>
      </c>
      <c r="D1732" s="269">
        <v>7118.85</v>
      </c>
      <c r="E1732" s="269">
        <v>26129.586500000001</v>
      </c>
      <c r="F1732" s="270">
        <v>33248.436499999996</v>
      </c>
      <c r="G1732" s="244"/>
    </row>
    <row r="1733" spans="1:7" s="62" customFormat="1" ht="13.5" customHeight="1" x14ac:dyDescent="0.2">
      <c r="A1733" s="482">
        <v>2016</v>
      </c>
      <c r="B1733" s="483" t="s">
        <v>35</v>
      </c>
      <c r="C1733" s="483" t="s">
        <v>98</v>
      </c>
      <c r="D1733" s="484">
        <v>7485.8299999999972</v>
      </c>
      <c r="E1733" s="484">
        <v>23385.080999999995</v>
      </c>
      <c r="F1733" s="485">
        <v>30870.910999999996</v>
      </c>
      <c r="G1733" s="244"/>
    </row>
    <row r="1734" spans="1:7" s="62" customFormat="1" ht="13.5" customHeight="1" x14ac:dyDescent="0.2">
      <c r="A1734" s="268">
        <v>2016</v>
      </c>
      <c r="B1734" s="466" t="s">
        <v>36</v>
      </c>
      <c r="C1734" s="466" t="s">
        <v>98</v>
      </c>
      <c r="D1734" s="269">
        <v>8687.630000000001</v>
      </c>
      <c r="E1734" s="269">
        <v>22159.686499999996</v>
      </c>
      <c r="F1734" s="270">
        <v>30847.316499999997</v>
      </c>
      <c r="G1734" s="244"/>
    </row>
    <row r="1735" spans="1:7" s="62" customFormat="1" ht="13.5" customHeight="1" x14ac:dyDescent="0.2">
      <c r="A1735" s="482">
        <v>2016</v>
      </c>
      <c r="B1735" s="483" t="s">
        <v>37</v>
      </c>
      <c r="C1735" s="483" t="s">
        <v>98</v>
      </c>
      <c r="D1735" s="484">
        <v>8098.09</v>
      </c>
      <c r="E1735" s="484">
        <v>18648.495500000001</v>
      </c>
      <c r="F1735" s="485">
        <v>26746.585500000001</v>
      </c>
      <c r="G1735" s="244"/>
    </row>
    <row r="1736" spans="1:7" s="62" customFormat="1" ht="13.5" customHeight="1" x14ac:dyDescent="0.2">
      <c r="A1736" s="268">
        <v>2016</v>
      </c>
      <c r="B1736" s="466" t="s">
        <v>38</v>
      </c>
      <c r="C1736" s="466" t="s">
        <v>98</v>
      </c>
      <c r="D1736" s="269">
        <v>8176.2199999999993</v>
      </c>
      <c r="E1736" s="269">
        <v>26468.015500000001</v>
      </c>
      <c r="F1736" s="270">
        <v>34644.235500000003</v>
      </c>
      <c r="G1736" s="244"/>
    </row>
    <row r="1737" spans="1:7" s="62" customFormat="1" ht="13.5" customHeight="1" x14ac:dyDescent="0.2">
      <c r="A1737" s="482">
        <v>2016</v>
      </c>
      <c r="B1737" s="483" t="s">
        <v>39</v>
      </c>
      <c r="C1737" s="483" t="s">
        <v>98</v>
      </c>
      <c r="D1737" s="484">
        <v>7581.920000000001</v>
      </c>
      <c r="E1737" s="484">
        <v>22716.955999999998</v>
      </c>
      <c r="F1737" s="485">
        <v>30298.876</v>
      </c>
      <c r="G1737" s="244"/>
    </row>
    <row r="1738" spans="1:7" s="62" customFormat="1" ht="13.5" customHeight="1" x14ac:dyDescent="0.2">
      <c r="A1738" s="268">
        <v>2016</v>
      </c>
      <c r="B1738" s="466" t="s">
        <v>40</v>
      </c>
      <c r="C1738" s="466" t="s">
        <v>98</v>
      </c>
      <c r="D1738" s="269">
        <v>7061.4000000000015</v>
      </c>
      <c r="E1738" s="269">
        <v>21175.221999999998</v>
      </c>
      <c r="F1738" s="270">
        <v>28236.621999999999</v>
      </c>
      <c r="G1738" s="244"/>
    </row>
    <row r="1739" spans="1:7" s="62" customFormat="1" ht="13.5" customHeight="1" x14ac:dyDescent="0.2">
      <c r="A1739" s="482">
        <v>2016</v>
      </c>
      <c r="B1739" s="483" t="s">
        <v>41</v>
      </c>
      <c r="C1739" s="483" t="s">
        <v>98</v>
      </c>
      <c r="D1739" s="484">
        <v>7563.0300000000016</v>
      </c>
      <c r="E1739" s="484">
        <v>22161.074499999999</v>
      </c>
      <c r="F1739" s="485">
        <v>29724.104500000001</v>
      </c>
      <c r="G1739" s="244"/>
    </row>
    <row r="1740" spans="1:7" s="62" customFormat="1" ht="13.5" customHeight="1" x14ac:dyDescent="0.2">
      <c r="A1740" s="268">
        <v>2016</v>
      </c>
      <c r="B1740" s="466" t="s">
        <v>42</v>
      </c>
      <c r="C1740" s="466" t="s">
        <v>98</v>
      </c>
      <c r="D1740" s="269">
        <v>7173.4899999999989</v>
      </c>
      <c r="E1740" s="269">
        <v>20791.666499999999</v>
      </c>
      <c r="F1740" s="270">
        <v>27965.156500000001</v>
      </c>
      <c r="G1740" s="244"/>
    </row>
    <row r="1741" spans="1:7" s="62" customFormat="1" ht="13.5" customHeight="1" x14ac:dyDescent="0.2">
      <c r="A1741" s="482">
        <v>2017</v>
      </c>
      <c r="B1741" s="483" t="s">
        <v>43</v>
      </c>
      <c r="C1741" s="483" t="s">
        <v>98</v>
      </c>
      <c r="D1741" s="484">
        <v>5540.7799999999988</v>
      </c>
      <c r="E1741" s="484">
        <v>22361.228499999997</v>
      </c>
      <c r="F1741" s="485">
        <v>27902.008499999996</v>
      </c>
      <c r="G1741" s="244"/>
    </row>
    <row r="1742" spans="1:7" s="62" customFormat="1" ht="13.5" customHeight="1" x14ac:dyDescent="0.2">
      <c r="A1742" s="268">
        <v>2017</v>
      </c>
      <c r="B1742" s="466" t="s">
        <v>44</v>
      </c>
      <c r="C1742" s="466" t="s">
        <v>98</v>
      </c>
      <c r="D1742" s="269">
        <v>6280.880000000001</v>
      </c>
      <c r="E1742" s="269">
        <v>22516.476500000004</v>
      </c>
      <c r="F1742" s="270">
        <v>28797.356500000002</v>
      </c>
      <c r="G1742" s="244"/>
    </row>
    <row r="1743" spans="1:7" s="62" customFormat="1" ht="13.5" customHeight="1" x14ac:dyDescent="0.2">
      <c r="A1743" s="482">
        <v>2017</v>
      </c>
      <c r="B1743" s="483" t="s">
        <v>45</v>
      </c>
      <c r="C1743" s="483" t="s">
        <v>98</v>
      </c>
      <c r="D1743" s="484">
        <v>6286.1099999999988</v>
      </c>
      <c r="E1743" s="484">
        <v>23370.468000000001</v>
      </c>
      <c r="F1743" s="485">
        <v>29656.578000000001</v>
      </c>
      <c r="G1743" s="244"/>
    </row>
    <row r="1744" spans="1:7" s="62" customFormat="1" ht="13.5" customHeight="1" x14ac:dyDescent="0.2">
      <c r="A1744" s="268">
        <v>2017</v>
      </c>
      <c r="B1744" s="466" t="s">
        <v>33</v>
      </c>
      <c r="C1744" s="466" t="s">
        <v>98</v>
      </c>
      <c r="D1744" s="269">
        <v>6301.1100000000006</v>
      </c>
      <c r="E1744" s="269">
        <v>19672.141</v>
      </c>
      <c r="F1744" s="270">
        <v>25973.250999999997</v>
      </c>
      <c r="G1744" s="244"/>
    </row>
    <row r="1745" spans="1:7" s="62" customFormat="1" ht="13.5" customHeight="1" x14ac:dyDescent="0.2">
      <c r="A1745" s="482">
        <v>2017</v>
      </c>
      <c r="B1745" s="483" t="s">
        <v>35</v>
      </c>
      <c r="C1745" s="483" t="s">
        <v>98</v>
      </c>
      <c r="D1745" s="484">
        <v>7437.15</v>
      </c>
      <c r="E1745" s="484">
        <v>22975.9935</v>
      </c>
      <c r="F1745" s="485">
        <v>30413.143499999998</v>
      </c>
      <c r="G1745" s="244"/>
    </row>
    <row r="1746" spans="1:7" s="62" customFormat="1" ht="13.5" customHeight="1" x14ac:dyDescent="0.2">
      <c r="A1746" s="268">
        <v>2017</v>
      </c>
      <c r="B1746" s="466" t="s">
        <v>36</v>
      </c>
      <c r="C1746" s="466" t="s">
        <v>98</v>
      </c>
      <c r="D1746" s="269">
        <v>8163.45</v>
      </c>
      <c r="E1746" s="269">
        <v>21848.245000000003</v>
      </c>
      <c r="F1746" s="270">
        <v>30011.695</v>
      </c>
      <c r="G1746" s="244"/>
    </row>
    <row r="1747" spans="1:7" s="62" customFormat="1" ht="13.5" customHeight="1" x14ac:dyDescent="0.2">
      <c r="A1747" s="482">
        <v>2017</v>
      </c>
      <c r="B1747" s="483" t="s">
        <v>37</v>
      </c>
      <c r="C1747" s="483" t="s">
        <v>98</v>
      </c>
      <c r="D1747" s="484">
        <v>8331.07</v>
      </c>
      <c r="E1747" s="484">
        <v>23499.994999999999</v>
      </c>
      <c r="F1747" s="485">
        <v>31831.065000000002</v>
      </c>
      <c r="G1747" s="244"/>
    </row>
    <row r="1748" spans="1:7" s="62" customFormat="1" ht="13.5" customHeight="1" x14ac:dyDescent="0.2">
      <c r="A1748" s="268">
        <v>2017</v>
      </c>
      <c r="B1748" s="466" t="s">
        <v>38</v>
      </c>
      <c r="C1748" s="466" t="s">
        <v>98</v>
      </c>
      <c r="D1748" s="269">
        <v>9763.49</v>
      </c>
      <c r="E1748" s="269">
        <v>20026.400000000001</v>
      </c>
      <c r="F1748" s="270">
        <v>29789.89</v>
      </c>
      <c r="G1748" s="244"/>
    </row>
    <row r="1749" spans="1:7" s="62" customFormat="1" ht="13.5" customHeight="1" x14ac:dyDescent="0.2">
      <c r="A1749" s="482">
        <v>2017</v>
      </c>
      <c r="B1749" s="483" t="s">
        <v>39</v>
      </c>
      <c r="C1749" s="483" t="s">
        <v>98</v>
      </c>
      <c r="D1749" s="484">
        <v>8181.260000000002</v>
      </c>
      <c r="E1749" s="484">
        <v>21131.05</v>
      </c>
      <c r="F1749" s="485">
        <v>29312.309999999998</v>
      </c>
      <c r="G1749" s="244"/>
    </row>
    <row r="1750" spans="1:7" s="62" customFormat="1" ht="13.5" customHeight="1" x14ac:dyDescent="0.2">
      <c r="A1750" s="268">
        <v>2017</v>
      </c>
      <c r="B1750" s="466" t="s">
        <v>40</v>
      </c>
      <c r="C1750" s="466" t="s">
        <v>98</v>
      </c>
      <c r="D1750" s="269">
        <v>8353.41</v>
      </c>
      <c r="E1750" s="269">
        <v>20497.699499999999</v>
      </c>
      <c r="F1750" s="270">
        <v>28851.109499999999</v>
      </c>
      <c r="G1750" s="244"/>
    </row>
    <row r="1751" spans="1:7" s="62" customFormat="1" ht="13.5" customHeight="1" x14ac:dyDescent="0.2">
      <c r="A1751" s="482">
        <v>2017</v>
      </c>
      <c r="B1751" s="483" t="s">
        <v>41</v>
      </c>
      <c r="C1751" s="483" t="s">
        <v>98</v>
      </c>
      <c r="D1751" s="484">
        <v>8906.4499999999989</v>
      </c>
      <c r="E1751" s="484">
        <v>23325.322500000002</v>
      </c>
      <c r="F1751" s="485">
        <v>32231.772499999999</v>
      </c>
      <c r="G1751" s="244"/>
    </row>
    <row r="1752" spans="1:7" s="62" customFormat="1" ht="13.5" customHeight="1" x14ac:dyDescent="0.2">
      <c r="A1752" s="268">
        <v>2017</v>
      </c>
      <c r="B1752" s="466" t="s">
        <v>42</v>
      </c>
      <c r="C1752" s="466" t="s">
        <v>98</v>
      </c>
      <c r="D1752" s="269">
        <v>7220.76</v>
      </c>
      <c r="E1752" s="269">
        <v>21697.921999999999</v>
      </c>
      <c r="F1752" s="270">
        <v>28918.682000000001</v>
      </c>
      <c r="G1752" s="244"/>
    </row>
    <row r="1753" spans="1:7" s="62" customFormat="1" ht="13.5" customHeight="1" x14ac:dyDescent="0.2">
      <c r="A1753" s="482">
        <v>2018</v>
      </c>
      <c r="B1753" s="483" t="s">
        <v>43</v>
      </c>
      <c r="C1753" s="483" t="s">
        <v>98</v>
      </c>
      <c r="D1753" s="484">
        <v>7783.04</v>
      </c>
      <c r="E1753" s="484">
        <v>19986.420499999997</v>
      </c>
      <c r="F1753" s="485">
        <v>27769.460499999997</v>
      </c>
      <c r="G1753" s="244"/>
    </row>
    <row r="1754" spans="1:7" s="62" customFormat="1" ht="13.5" customHeight="1" x14ac:dyDescent="0.2">
      <c r="A1754" s="268">
        <v>2018</v>
      </c>
      <c r="B1754" s="466" t="s">
        <v>44</v>
      </c>
      <c r="C1754" s="466" t="s">
        <v>98</v>
      </c>
      <c r="D1754" s="269">
        <v>8445.869999999999</v>
      </c>
      <c r="E1754" s="269">
        <v>21016.980499999998</v>
      </c>
      <c r="F1754" s="270">
        <v>29462.8505</v>
      </c>
      <c r="G1754" s="244"/>
    </row>
    <row r="1755" spans="1:7" s="62" customFormat="1" ht="13.5" customHeight="1" x14ac:dyDescent="0.2">
      <c r="A1755" s="482">
        <v>2018</v>
      </c>
      <c r="B1755" s="483" t="s">
        <v>45</v>
      </c>
      <c r="C1755" s="483" t="s">
        <v>98</v>
      </c>
      <c r="D1755" s="484">
        <v>9531.9699999999993</v>
      </c>
      <c r="E1755" s="484">
        <v>21092.885000000002</v>
      </c>
      <c r="F1755" s="485">
        <v>30624.855000000003</v>
      </c>
      <c r="G1755" s="244"/>
    </row>
    <row r="1756" spans="1:7" s="62" customFormat="1" ht="13.5" customHeight="1" x14ac:dyDescent="0.2">
      <c r="A1756" s="268">
        <v>2018</v>
      </c>
      <c r="B1756" s="466" t="s">
        <v>33</v>
      </c>
      <c r="C1756" s="466" t="s">
        <v>98</v>
      </c>
      <c r="D1756" s="269">
        <v>8984.2000000000007</v>
      </c>
      <c r="E1756" s="269">
        <v>23228.548499999997</v>
      </c>
      <c r="F1756" s="270">
        <v>32212.748499999998</v>
      </c>
      <c r="G1756" s="244"/>
    </row>
    <row r="1757" spans="1:7" s="62" customFormat="1" ht="13.5" customHeight="1" x14ac:dyDescent="0.2">
      <c r="A1757" s="482">
        <v>2018</v>
      </c>
      <c r="B1757" s="483" t="s">
        <v>35</v>
      </c>
      <c r="C1757" s="483" t="s">
        <v>98</v>
      </c>
      <c r="D1757" s="484">
        <v>9698.0199999999986</v>
      </c>
      <c r="E1757" s="484">
        <v>22128.955000000002</v>
      </c>
      <c r="F1757" s="485">
        <v>31826.974999999999</v>
      </c>
      <c r="G1757" s="244"/>
    </row>
    <row r="1758" spans="1:7" s="62" customFormat="1" ht="13.5" customHeight="1" x14ac:dyDescent="0.2">
      <c r="A1758" s="268">
        <v>2018</v>
      </c>
      <c r="B1758" s="466" t="s">
        <v>36</v>
      </c>
      <c r="C1758" s="466" t="s">
        <v>98</v>
      </c>
      <c r="D1758" s="269">
        <v>8540.4900000000016</v>
      </c>
      <c r="E1758" s="269">
        <v>17366.91</v>
      </c>
      <c r="F1758" s="270">
        <v>25907.4</v>
      </c>
      <c r="G1758" s="244"/>
    </row>
    <row r="1759" spans="1:7" s="62" customFormat="1" ht="13.5" customHeight="1" x14ac:dyDescent="0.2">
      <c r="A1759" s="482">
        <v>2018</v>
      </c>
      <c r="B1759" s="483" t="s">
        <v>37</v>
      </c>
      <c r="C1759" s="483" t="s">
        <v>98</v>
      </c>
      <c r="D1759" s="484">
        <v>9490.7899999999991</v>
      </c>
      <c r="E1759" s="484">
        <v>19723.983500000002</v>
      </c>
      <c r="F1759" s="485">
        <v>29214.773499999996</v>
      </c>
      <c r="G1759" s="244"/>
    </row>
    <row r="1760" spans="1:7" s="62" customFormat="1" ht="13.5" customHeight="1" x14ac:dyDescent="0.2">
      <c r="A1760" s="268">
        <v>2018</v>
      </c>
      <c r="B1760" s="466" t="s">
        <v>38</v>
      </c>
      <c r="C1760" s="466" t="s">
        <v>98</v>
      </c>
      <c r="D1760" s="269">
        <v>10341.849999999999</v>
      </c>
      <c r="E1760" s="269">
        <v>20655.303500000002</v>
      </c>
      <c r="F1760" s="270">
        <v>30997.1535</v>
      </c>
      <c r="G1760" s="244"/>
    </row>
    <row r="1761" spans="1:7" s="62" customFormat="1" ht="13.5" customHeight="1" x14ac:dyDescent="0.2">
      <c r="A1761" s="482">
        <v>2018</v>
      </c>
      <c r="B1761" s="483" t="s">
        <v>39</v>
      </c>
      <c r="C1761" s="483" t="s">
        <v>98</v>
      </c>
      <c r="D1761" s="484">
        <v>12030.72</v>
      </c>
      <c r="E1761" s="484">
        <v>21993.041999999998</v>
      </c>
      <c r="F1761" s="485">
        <v>34023.762000000002</v>
      </c>
      <c r="G1761" s="244"/>
    </row>
    <row r="1762" spans="1:7" s="62" customFormat="1" ht="13.5" customHeight="1" x14ac:dyDescent="0.2">
      <c r="A1762" s="268">
        <v>2018</v>
      </c>
      <c r="B1762" s="466" t="s">
        <v>40</v>
      </c>
      <c r="C1762" s="466" t="s">
        <v>98</v>
      </c>
      <c r="D1762" s="269">
        <v>13170.32</v>
      </c>
      <c r="E1762" s="269">
        <v>23229.366999999998</v>
      </c>
      <c r="F1762" s="270">
        <v>36399.686999999998</v>
      </c>
      <c r="G1762" s="244"/>
    </row>
    <row r="1763" spans="1:7" s="62" customFormat="1" ht="13.5" customHeight="1" x14ac:dyDescent="0.2">
      <c r="A1763" s="482">
        <v>2018</v>
      </c>
      <c r="B1763" s="483" t="s">
        <v>41</v>
      </c>
      <c r="C1763" s="483" t="s">
        <v>98</v>
      </c>
      <c r="D1763" s="484">
        <v>14018.400000000001</v>
      </c>
      <c r="E1763" s="484">
        <v>24366.364499999996</v>
      </c>
      <c r="F1763" s="485">
        <v>38384.764499999997</v>
      </c>
      <c r="G1763" s="244"/>
    </row>
    <row r="1764" spans="1:7" s="62" customFormat="1" ht="13.5" customHeight="1" x14ac:dyDescent="0.2">
      <c r="A1764" s="268">
        <v>2018</v>
      </c>
      <c r="B1764" s="466" t="s">
        <v>42</v>
      </c>
      <c r="C1764" s="466" t="s">
        <v>98</v>
      </c>
      <c r="D1764" s="269">
        <v>10636.82</v>
      </c>
      <c r="E1764" s="269">
        <v>23502.451999999997</v>
      </c>
      <c r="F1764" s="270">
        <v>34139.271999999997</v>
      </c>
      <c r="G1764" s="244"/>
    </row>
    <row r="1765" spans="1:7" s="62" customFormat="1" ht="13.5" customHeight="1" x14ac:dyDescent="0.2">
      <c r="A1765" s="482">
        <v>2019</v>
      </c>
      <c r="B1765" s="483" t="s">
        <v>43</v>
      </c>
      <c r="C1765" s="483" t="s">
        <v>98</v>
      </c>
      <c r="D1765" s="484">
        <v>10372.68</v>
      </c>
      <c r="E1765" s="484">
        <v>21958.227999999999</v>
      </c>
      <c r="F1765" s="485">
        <v>32330.908000000003</v>
      </c>
      <c r="G1765" s="244"/>
    </row>
    <row r="1766" spans="1:7" s="62" customFormat="1" ht="13.5" customHeight="1" x14ac:dyDescent="0.2">
      <c r="A1766" s="268">
        <v>2019</v>
      </c>
      <c r="B1766" s="466" t="s">
        <v>44</v>
      </c>
      <c r="C1766" s="466" t="s">
        <v>98</v>
      </c>
      <c r="D1766" s="269">
        <v>12612.07</v>
      </c>
      <c r="E1766" s="269">
        <v>22740.307000000001</v>
      </c>
      <c r="F1766" s="270">
        <v>35352.377</v>
      </c>
      <c r="G1766" s="244"/>
    </row>
    <row r="1767" spans="1:7" s="62" customFormat="1" ht="13.5" customHeight="1" x14ac:dyDescent="0.2">
      <c r="A1767" s="482">
        <v>2019</v>
      </c>
      <c r="B1767" s="483" t="s">
        <v>45</v>
      </c>
      <c r="C1767" s="483" t="s">
        <v>98</v>
      </c>
      <c r="D1767" s="484">
        <v>14321.829999999998</v>
      </c>
      <c r="E1767" s="484">
        <v>24758.411</v>
      </c>
      <c r="F1767" s="485">
        <v>39080.240999999995</v>
      </c>
      <c r="G1767" s="244"/>
    </row>
    <row r="1768" spans="1:7" s="62" customFormat="1" ht="13.5" customHeight="1" x14ac:dyDescent="0.2">
      <c r="A1768" s="268">
        <v>2019</v>
      </c>
      <c r="B1768" s="466" t="s">
        <v>33</v>
      </c>
      <c r="C1768" s="466" t="s">
        <v>98</v>
      </c>
      <c r="D1768" s="269">
        <v>12512.06</v>
      </c>
      <c r="E1768" s="269">
        <v>22700.559999999998</v>
      </c>
      <c r="F1768" s="270">
        <v>35212.619999999995</v>
      </c>
      <c r="G1768" s="244"/>
    </row>
    <row r="1769" spans="1:7" s="62" customFormat="1" ht="13.5" customHeight="1" x14ac:dyDescent="0.2">
      <c r="A1769" s="482">
        <v>2019</v>
      </c>
      <c r="B1769" s="483" t="s">
        <v>35</v>
      </c>
      <c r="C1769" s="483" t="s">
        <v>98</v>
      </c>
      <c r="D1769" s="484">
        <v>12424.02</v>
      </c>
      <c r="E1769" s="484">
        <v>22008.944499999998</v>
      </c>
      <c r="F1769" s="485">
        <v>34432.964500000002</v>
      </c>
      <c r="G1769" s="244"/>
    </row>
    <row r="1770" spans="1:7" s="62" customFormat="1" ht="13.5" customHeight="1" x14ac:dyDescent="0.2">
      <c r="A1770" s="268">
        <v>2019</v>
      </c>
      <c r="B1770" s="466" t="s">
        <v>36</v>
      </c>
      <c r="C1770" s="466" t="s">
        <v>98</v>
      </c>
      <c r="D1770" s="269">
        <v>13382.439999999999</v>
      </c>
      <c r="E1770" s="269">
        <v>20763.8645</v>
      </c>
      <c r="F1770" s="270">
        <v>34146.304499999998</v>
      </c>
      <c r="G1770" s="244"/>
    </row>
    <row r="1771" spans="1:7" s="62" customFormat="1" ht="13.5" customHeight="1" x14ac:dyDescent="0.2">
      <c r="A1771" s="482">
        <v>2019</v>
      </c>
      <c r="B1771" s="483" t="s">
        <v>37</v>
      </c>
      <c r="C1771" s="483" t="s">
        <v>98</v>
      </c>
      <c r="D1771" s="484">
        <v>13751.220000000001</v>
      </c>
      <c r="E1771" s="484">
        <v>20412.696</v>
      </c>
      <c r="F1771" s="485">
        <v>34163.915999999997</v>
      </c>
      <c r="G1771" s="244"/>
    </row>
    <row r="1772" spans="1:7" s="62" customFormat="1" ht="13.5" customHeight="1" x14ac:dyDescent="0.2">
      <c r="A1772" s="268">
        <v>2019</v>
      </c>
      <c r="B1772" s="466" t="s">
        <v>38</v>
      </c>
      <c r="C1772" s="466" t="s">
        <v>98</v>
      </c>
      <c r="D1772" s="269">
        <v>12360.279999999999</v>
      </c>
      <c r="E1772" s="269">
        <v>21985.019</v>
      </c>
      <c r="F1772" s="270">
        <v>34345.298999999999</v>
      </c>
      <c r="G1772" s="244"/>
    </row>
    <row r="1773" spans="1:7" s="62" customFormat="1" ht="13.5" customHeight="1" x14ac:dyDescent="0.2">
      <c r="A1773" s="482">
        <v>2019</v>
      </c>
      <c r="B1773" s="483" t="s">
        <v>39</v>
      </c>
      <c r="C1773" s="483" t="s">
        <v>98</v>
      </c>
      <c r="D1773" s="484">
        <v>11213.239999999998</v>
      </c>
      <c r="E1773" s="484">
        <v>24219.682000000001</v>
      </c>
      <c r="F1773" s="485">
        <v>35432.921999999999</v>
      </c>
      <c r="G1773" s="244"/>
    </row>
    <row r="1774" spans="1:7" s="62" customFormat="1" ht="13.5" customHeight="1" x14ac:dyDescent="0.2">
      <c r="A1774" s="268">
        <v>2019</v>
      </c>
      <c r="B1774" s="466" t="s">
        <v>40</v>
      </c>
      <c r="C1774" s="466" t="s">
        <v>98</v>
      </c>
      <c r="D1774" s="269">
        <v>13194.779999999999</v>
      </c>
      <c r="E1774" s="269">
        <v>22921.092000000004</v>
      </c>
      <c r="F1774" s="270">
        <v>36115.872000000003</v>
      </c>
      <c r="G1774" s="244"/>
    </row>
    <row r="1775" spans="1:7" s="62" customFormat="1" ht="13.5" customHeight="1" x14ac:dyDescent="0.2">
      <c r="A1775" s="482">
        <v>2019</v>
      </c>
      <c r="B1775" s="483" t="s">
        <v>41</v>
      </c>
      <c r="C1775" s="483" t="s">
        <v>98</v>
      </c>
      <c r="D1775" s="484">
        <v>12972.8</v>
      </c>
      <c r="E1775" s="484">
        <v>23892.198</v>
      </c>
      <c r="F1775" s="485">
        <v>36864.998000000007</v>
      </c>
      <c r="G1775" s="244"/>
    </row>
    <row r="1776" spans="1:7" s="62" customFormat="1" ht="13.5" customHeight="1" x14ac:dyDescent="0.2">
      <c r="A1776" s="268">
        <v>2019</v>
      </c>
      <c r="B1776" s="466" t="s">
        <v>42</v>
      </c>
      <c r="C1776" s="466" t="s">
        <v>98</v>
      </c>
      <c r="D1776" s="269">
        <v>10679.560000000001</v>
      </c>
      <c r="E1776" s="269">
        <v>22428.067999999999</v>
      </c>
      <c r="F1776" s="270">
        <v>33107.627999999997</v>
      </c>
      <c r="G1776" s="244"/>
    </row>
    <row r="1777" spans="1:7" s="62" customFormat="1" ht="13.5" customHeight="1" x14ac:dyDescent="0.2">
      <c r="A1777" s="482">
        <v>2020</v>
      </c>
      <c r="B1777" s="483" t="s">
        <v>43</v>
      </c>
      <c r="C1777" s="483" t="s">
        <v>98</v>
      </c>
      <c r="D1777" s="484">
        <v>10662.94</v>
      </c>
      <c r="E1777" s="484">
        <v>25704.627499999999</v>
      </c>
      <c r="F1777" s="485">
        <v>36367.567499999997</v>
      </c>
      <c r="G1777" s="244"/>
    </row>
    <row r="1778" spans="1:7" s="62" customFormat="1" ht="13.5" customHeight="1" x14ac:dyDescent="0.2">
      <c r="A1778" s="268">
        <v>2020</v>
      </c>
      <c r="B1778" s="466" t="s">
        <v>44</v>
      </c>
      <c r="C1778" s="466" t="s">
        <v>98</v>
      </c>
      <c r="D1778" s="269">
        <v>12485.96</v>
      </c>
      <c r="E1778" s="269">
        <v>22393.6185</v>
      </c>
      <c r="F1778" s="270">
        <v>34879.578500000003</v>
      </c>
      <c r="G1778" s="244"/>
    </row>
    <row r="1779" spans="1:7" s="62" customFormat="1" ht="13.5" customHeight="1" x14ac:dyDescent="0.2">
      <c r="A1779" s="482">
        <v>2020</v>
      </c>
      <c r="B1779" s="483" t="s">
        <v>45</v>
      </c>
      <c r="C1779" s="483" t="s">
        <v>98</v>
      </c>
      <c r="D1779" s="484">
        <v>7828.43</v>
      </c>
      <c r="E1779" s="484">
        <v>16483.161500000002</v>
      </c>
      <c r="F1779" s="485">
        <v>24311.591499999999</v>
      </c>
      <c r="G1779" s="244"/>
    </row>
    <row r="1780" spans="1:7" s="62" customFormat="1" ht="13.5" customHeight="1" x14ac:dyDescent="0.2">
      <c r="A1780" s="268">
        <v>2020</v>
      </c>
      <c r="B1780" s="466" t="s">
        <v>33</v>
      </c>
      <c r="C1780" s="466" t="s">
        <v>98</v>
      </c>
      <c r="D1780" s="269">
        <v>272.90000000000003</v>
      </c>
      <c r="E1780" s="269">
        <v>5691.0070000000005</v>
      </c>
      <c r="F1780" s="270">
        <v>5963.9070000000002</v>
      </c>
      <c r="G1780" s="244"/>
    </row>
    <row r="1781" spans="1:7" s="62" customFormat="1" ht="13.5" customHeight="1" x14ac:dyDescent="0.2">
      <c r="A1781" s="482">
        <v>2020</v>
      </c>
      <c r="B1781" s="483" t="s">
        <v>35</v>
      </c>
      <c r="C1781" s="483" t="s">
        <v>98</v>
      </c>
      <c r="D1781" s="484">
        <v>7351.5909365234402</v>
      </c>
      <c r="E1781" s="484">
        <v>15751.730993133544</v>
      </c>
      <c r="F1781" s="485">
        <v>23103.321929656981</v>
      </c>
      <c r="G1781" s="244"/>
    </row>
    <row r="1782" spans="1:7" s="62" customFormat="1" ht="13.5" customHeight="1" x14ac:dyDescent="0.2">
      <c r="A1782" s="268">
        <v>2020</v>
      </c>
      <c r="B1782" s="466" t="s">
        <v>36</v>
      </c>
      <c r="C1782" s="466" t="s">
        <v>98</v>
      </c>
      <c r="D1782" s="269">
        <v>7936.103899902344</v>
      </c>
      <c r="E1782" s="269">
        <v>19261.845474823003</v>
      </c>
      <c r="F1782" s="270">
        <v>27197.949374725344</v>
      </c>
      <c r="G1782" s="244"/>
    </row>
    <row r="1783" spans="1:7" s="62" customFormat="1" ht="13.5" customHeight="1" x14ac:dyDescent="0.2">
      <c r="A1783" s="482">
        <v>2020</v>
      </c>
      <c r="B1783" s="483" t="s">
        <v>37</v>
      </c>
      <c r="C1783" s="483" t="s">
        <v>98</v>
      </c>
      <c r="D1783" s="484">
        <v>8916.6850714111315</v>
      </c>
      <c r="E1783" s="484">
        <v>22795.170486267089</v>
      </c>
      <c r="F1783" s="485">
        <v>31711.855557678224</v>
      </c>
      <c r="G1783" s="244"/>
    </row>
    <row r="1784" spans="1:7" s="62" customFormat="1" ht="13.5" customHeight="1" x14ac:dyDescent="0.2">
      <c r="A1784" s="268">
        <v>2020</v>
      </c>
      <c r="B1784" s="466" t="s">
        <v>38</v>
      </c>
      <c r="C1784" s="466" t="s">
        <v>98</v>
      </c>
      <c r="D1784" s="269">
        <v>8766.2029383544959</v>
      </c>
      <c r="E1784" s="269">
        <v>21102.088961853031</v>
      </c>
      <c r="F1784" s="270">
        <v>29868.291900207529</v>
      </c>
      <c r="G1784" s="244"/>
    </row>
    <row r="1785" spans="1:7" s="62" customFormat="1" ht="13.5" customHeight="1" x14ac:dyDescent="0.2">
      <c r="A1785" s="482">
        <v>2020</v>
      </c>
      <c r="B1785" s="483" t="s">
        <v>39</v>
      </c>
      <c r="C1785" s="483" t="s">
        <v>98</v>
      </c>
      <c r="D1785" s="484">
        <v>9814.0599742126469</v>
      </c>
      <c r="E1785" s="484">
        <v>23071.315992370604</v>
      </c>
      <c r="F1785" s="485">
        <v>32885.375966583255</v>
      </c>
      <c r="G1785" s="244"/>
    </row>
    <row r="1786" spans="1:7" s="62" customFormat="1" ht="13.5" customHeight="1" x14ac:dyDescent="0.2">
      <c r="A1786" s="268">
        <v>2020</v>
      </c>
      <c r="B1786" s="466" t="s">
        <v>40</v>
      </c>
      <c r="C1786" s="466" t="s">
        <v>98</v>
      </c>
      <c r="D1786" s="269">
        <v>8680.2279066162118</v>
      </c>
      <c r="E1786" s="269">
        <v>23839.131047302242</v>
      </c>
      <c r="F1786" s="270">
        <v>32519.358953918454</v>
      </c>
      <c r="G1786" s="244"/>
    </row>
    <row r="1787" spans="1:7" s="62" customFormat="1" ht="13.5" customHeight="1" x14ac:dyDescent="0.2">
      <c r="A1787" s="482">
        <v>2020</v>
      </c>
      <c r="B1787" s="483" t="s">
        <v>41</v>
      </c>
      <c r="C1787" s="483" t="s">
        <v>98</v>
      </c>
      <c r="D1787" s="484">
        <v>8364.5560543212887</v>
      </c>
      <c r="E1787" s="484">
        <v>24710.173020599366</v>
      </c>
      <c r="F1787" s="485">
        <v>33074.729074920651</v>
      </c>
      <c r="G1787" s="244"/>
    </row>
    <row r="1788" spans="1:7" s="62" customFormat="1" ht="13.5" customHeight="1" x14ac:dyDescent="0.2">
      <c r="A1788" s="268">
        <v>2020</v>
      </c>
      <c r="B1788" s="466" t="s">
        <v>42</v>
      </c>
      <c r="C1788" s="466" t="s">
        <v>98</v>
      </c>
      <c r="D1788" s="269">
        <v>6750.2269403381388</v>
      </c>
      <c r="E1788" s="269">
        <v>22784.403493133545</v>
      </c>
      <c r="F1788" s="270">
        <v>29534.630433471684</v>
      </c>
      <c r="G1788" s="244"/>
    </row>
    <row r="1789" spans="1:7" s="62" customFormat="1" ht="13.5" customHeight="1" x14ac:dyDescent="0.2">
      <c r="A1789" s="482">
        <v>2021</v>
      </c>
      <c r="B1789" s="483" t="s">
        <v>43</v>
      </c>
      <c r="C1789" s="483" t="s">
        <v>98</v>
      </c>
      <c r="D1789" s="484">
        <v>8856.6099078369207</v>
      </c>
      <c r="E1789" s="484">
        <v>22910.68349160767</v>
      </c>
      <c r="F1789" s="485">
        <v>31767.293399444592</v>
      </c>
      <c r="G1789" s="244"/>
    </row>
    <row r="1790" spans="1:7" s="62" customFormat="1" ht="13.5" customHeight="1" x14ac:dyDescent="0.2">
      <c r="A1790" s="268">
        <v>2021</v>
      </c>
      <c r="B1790" s="466" t="s">
        <v>44</v>
      </c>
      <c r="C1790" s="466" t="s">
        <v>98</v>
      </c>
      <c r="D1790" s="269">
        <v>9157.9158821000019</v>
      </c>
      <c r="E1790" s="269">
        <v>25860.650012999999</v>
      </c>
      <c r="F1790" s="270">
        <v>35018.5658951</v>
      </c>
      <c r="G1790" s="244"/>
    </row>
    <row r="1791" spans="1:7" s="62" customFormat="1" ht="13.5" customHeight="1" x14ac:dyDescent="0.2">
      <c r="A1791" s="482">
        <v>2021</v>
      </c>
      <c r="B1791" s="483" t="s">
        <v>45</v>
      </c>
      <c r="C1791" s="483" t="s">
        <v>98</v>
      </c>
      <c r="D1791" s="484">
        <v>11731.430918365479</v>
      </c>
      <c r="E1791" s="484">
        <v>29795.495493896487</v>
      </c>
      <c r="F1791" s="485">
        <v>41526.926412261964</v>
      </c>
      <c r="G1791" s="244"/>
    </row>
    <row r="1792" spans="1:7" s="62" customFormat="1" ht="13.5" customHeight="1" x14ac:dyDescent="0.2">
      <c r="A1792" s="268">
        <v>2021</v>
      </c>
      <c r="B1792" s="466" t="s">
        <v>33</v>
      </c>
      <c r="C1792" s="466" t="s">
        <v>98</v>
      </c>
      <c r="D1792" s="269">
        <v>10793.753914550785</v>
      </c>
      <c r="E1792" s="269">
        <v>24047.252522888186</v>
      </c>
      <c r="F1792" s="270">
        <v>34841.006437438969</v>
      </c>
      <c r="G1792" s="244"/>
    </row>
    <row r="1793" spans="1:7" s="62" customFormat="1" ht="13.5" customHeight="1" x14ac:dyDescent="0.2">
      <c r="A1793" s="482">
        <v>2021</v>
      </c>
      <c r="B1793" s="483" t="s">
        <v>35</v>
      </c>
      <c r="C1793" s="483" t="s">
        <v>98</v>
      </c>
      <c r="D1793" s="484">
        <v>8501.3398634338409</v>
      </c>
      <c r="E1793" s="484">
        <v>19034.31598703003</v>
      </c>
      <c r="F1793" s="485">
        <v>27535.655850463867</v>
      </c>
      <c r="G1793" s="244"/>
    </row>
    <row r="1794" spans="1:7" s="62" customFormat="1" ht="13.5" customHeight="1" x14ac:dyDescent="0.2">
      <c r="A1794" s="268">
        <v>2021</v>
      </c>
      <c r="B1794" s="466" t="s">
        <v>36</v>
      </c>
      <c r="C1794" s="466" t="s">
        <v>98</v>
      </c>
      <c r="D1794" s="269">
        <v>10164.668942703247</v>
      </c>
      <c r="E1794" s="269">
        <v>22804.208505340575</v>
      </c>
      <c r="F1794" s="270">
        <v>32968.877448043822</v>
      </c>
      <c r="G1794" s="244"/>
    </row>
    <row r="1795" spans="1:7" s="62" customFormat="1" ht="13.5" customHeight="1" x14ac:dyDescent="0.2">
      <c r="A1795" s="482">
        <v>2021</v>
      </c>
      <c r="B1795" s="483" t="s">
        <v>37</v>
      </c>
      <c r="C1795" s="483" t="s">
        <v>98</v>
      </c>
      <c r="D1795" s="484">
        <v>11723.001972991944</v>
      </c>
      <c r="E1795" s="484">
        <v>22189.366978637696</v>
      </c>
      <c r="F1795" s="485">
        <v>33912.368951629644</v>
      </c>
      <c r="G1795" s="244"/>
    </row>
    <row r="1796" spans="1:7" s="62" customFormat="1" ht="13.5" customHeight="1" x14ac:dyDescent="0.2">
      <c r="A1796" s="268">
        <v>2021</v>
      </c>
      <c r="B1796" s="466" t="s">
        <v>38</v>
      </c>
      <c r="C1796" s="466" t="s">
        <v>98</v>
      </c>
      <c r="D1796" s="269">
        <v>11655.041076446541</v>
      </c>
      <c r="E1796" s="269">
        <v>21899.886528228759</v>
      </c>
      <c r="F1796" s="270">
        <v>33554.9276046753</v>
      </c>
      <c r="G1796" s="244"/>
    </row>
    <row r="1797" spans="1:7" s="62" customFormat="1" ht="13.5" customHeight="1" x14ac:dyDescent="0.2">
      <c r="A1797" s="482">
        <v>2009</v>
      </c>
      <c r="B1797" s="483" t="s">
        <v>33</v>
      </c>
      <c r="C1797" s="483" t="s">
        <v>99</v>
      </c>
      <c r="D1797" s="484">
        <v>227.33</v>
      </c>
      <c r="E1797" s="484">
        <v>9644.4750000000004</v>
      </c>
      <c r="F1797" s="485">
        <v>9871.8050000000003</v>
      </c>
      <c r="G1797" s="244"/>
    </row>
    <row r="1798" spans="1:7" s="62" customFormat="1" ht="13.5" customHeight="1" x14ac:dyDescent="0.2">
      <c r="A1798" s="268">
        <v>2009</v>
      </c>
      <c r="B1798" s="466" t="s">
        <v>35</v>
      </c>
      <c r="C1798" s="466" t="s">
        <v>99</v>
      </c>
      <c r="D1798" s="269">
        <v>462.16</v>
      </c>
      <c r="E1798" s="269">
        <v>13256.95</v>
      </c>
      <c r="F1798" s="270">
        <v>13719.11</v>
      </c>
      <c r="G1798" s="244"/>
    </row>
    <row r="1799" spans="1:7" s="62" customFormat="1" ht="13.5" customHeight="1" x14ac:dyDescent="0.2">
      <c r="A1799" s="482">
        <v>2009</v>
      </c>
      <c r="B1799" s="483" t="s">
        <v>36</v>
      </c>
      <c r="C1799" s="483" t="s">
        <v>99</v>
      </c>
      <c r="D1799" s="484">
        <v>459.09</v>
      </c>
      <c r="E1799" s="484">
        <v>9818.65</v>
      </c>
      <c r="F1799" s="485">
        <v>10277.74</v>
      </c>
      <c r="G1799" s="244"/>
    </row>
    <row r="1800" spans="1:7" s="62" customFormat="1" ht="13.5" customHeight="1" x14ac:dyDescent="0.2">
      <c r="A1800" s="268">
        <v>2009</v>
      </c>
      <c r="B1800" s="466" t="s">
        <v>37</v>
      </c>
      <c r="C1800" s="466" t="s">
        <v>99</v>
      </c>
      <c r="D1800" s="269">
        <v>333.89</v>
      </c>
      <c r="E1800" s="269">
        <v>12047.3</v>
      </c>
      <c r="F1800" s="270">
        <v>12381.189999999999</v>
      </c>
      <c r="G1800" s="244"/>
    </row>
    <row r="1801" spans="1:7" s="62" customFormat="1" ht="13.5" customHeight="1" x14ac:dyDescent="0.2">
      <c r="A1801" s="482">
        <v>2009</v>
      </c>
      <c r="B1801" s="483" t="s">
        <v>38</v>
      </c>
      <c r="C1801" s="483" t="s">
        <v>99</v>
      </c>
      <c r="D1801" s="484">
        <v>268.55</v>
      </c>
      <c r="E1801" s="484">
        <v>12101.15</v>
      </c>
      <c r="F1801" s="485">
        <v>12369.699999999999</v>
      </c>
      <c r="G1801" s="244"/>
    </row>
    <row r="1802" spans="1:7" s="62" customFormat="1" ht="13.5" customHeight="1" x14ac:dyDescent="0.2">
      <c r="A1802" s="268">
        <v>2009</v>
      </c>
      <c r="B1802" s="466" t="s">
        <v>39</v>
      </c>
      <c r="C1802" s="466" t="s">
        <v>99</v>
      </c>
      <c r="D1802" s="269">
        <v>367.93</v>
      </c>
      <c r="E1802" s="269">
        <v>12176.349999999999</v>
      </c>
      <c r="F1802" s="270">
        <v>12544.279999999999</v>
      </c>
      <c r="G1802" s="244"/>
    </row>
    <row r="1803" spans="1:7" s="62" customFormat="1" ht="13.5" customHeight="1" x14ac:dyDescent="0.2">
      <c r="A1803" s="482">
        <v>2009</v>
      </c>
      <c r="B1803" s="483" t="s">
        <v>40</v>
      </c>
      <c r="C1803" s="483" t="s">
        <v>99</v>
      </c>
      <c r="D1803" s="484">
        <v>369.58</v>
      </c>
      <c r="E1803" s="484">
        <v>12847.45</v>
      </c>
      <c r="F1803" s="485">
        <v>13217.029999999999</v>
      </c>
      <c r="G1803" s="244"/>
    </row>
    <row r="1804" spans="1:7" s="62" customFormat="1" ht="13.5" customHeight="1" x14ac:dyDescent="0.2">
      <c r="A1804" s="268">
        <v>2009</v>
      </c>
      <c r="B1804" s="466" t="s">
        <v>41</v>
      </c>
      <c r="C1804" s="466" t="s">
        <v>99</v>
      </c>
      <c r="D1804" s="269">
        <v>334.02</v>
      </c>
      <c r="E1804" s="269">
        <v>12254.45</v>
      </c>
      <c r="F1804" s="270">
        <v>12588.47</v>
      </c>
      <c r="G1804" s="244"/>
    </row>
    <row r="1805" spans="1:7" s="62" customFormat="1" ht="13.5" customHeight="1" x14ac:dyDescent="0.2">
      <c r="A1805" s="482">
        <v>2009</v>
      </c>
      <c r="B1805" s="483" t="s">
        <v>42</v>
      </c>
      <c r="C1805" s="483" t="s">
        <v>99</v>
      </c>
      <c r="D1805" s="484">
        <v>395.15999999999997</v>
      </c>
      <c r="E1805" s="484">
        <v>12554.4</v>
      </c>
      <c r="F1805" s="485">
        <v>12949.56</v>
      </c>
      <c r="G1805" s="244"/>
    </row>
    <row r="1806" spans="1:7" s="62" customFormat="1" ht="13.5" customHeight="1" x14ac:dyDescent="0.2">
      <c r="A1806" s="268">
        <v>2010</v>
      </c>
      <c r="B1806" s="466" t="s">
        <v>43</v>
      </c>
      <c r="C1806" s="466" t="s">
        <v>99</v>
      </c>
      <c r="D1806" s="269">
        <v>388.21000000000004</v>
      </c>
      <c r="E1806" s="269">
        <v>10901.755000000001</v>
      </c>
      <c r="F1806" s="270">
        <v>11289.965</v>
      </c>
      <c r="G1806" s="244"/>
    </row>
    <row r="1807" spans="1:7" s="62" customFormat="1" ht="13.5" customHeight="1" x14ac:dyDescent="0.2">
      <c r="A1807" s="482">
        <v>2010</v>
      </c>
      <c r="B1807" s="483" t="s">
        <v>44</v>
      </c>
      <c r="C1807" s="483" t="s">
        <v>99</v>
      </c>
      <c r="D1807" s="484">
        <v>536.88</v>
      </c>
      <c r="E1807" s="484">
        <v>11612.5</v>
      </c>
      <c r="F1807" s="485">
        <v>12149.380000000001</v>
      </c>
      <c r="G1807" s="244"/>
    </row>
    <row r="1808" spans="1:7" s="62" customFormat="1" ht="13.5" customHeight="1" x14ac:dyDescent="0.2">
      <c r="A1808" s="268">
        <v>2010</v>
      </c>
      <c r="B1808" s="466" t="s">
        <v>45</v>
      </c>
      <c r="C1808" s="466" t="s">
        <v>99</v>
      </c>
      <c r="D1808" s="269">
        <v>936.29</v>
      </c>
      <c r="E1808" s="269">
        <v>13375.099999999999</v>
      </c>
      <c r="F1808" s="270">
        <v>14311.39</v>
      </c>
      <c r="G1808" s="244"/>
    </row>
    <row r="1809" spans="1:7" s="62" customFormat="1" ht="13.5" customHeight="1" x14ac:dyDescent="0.2">
      <c r="A1809" s="482">
        <v>2010</v>
      </c>
      <c r="B1809" s="483" t="s">
        <v>33</v>
      </c>
      <c r="C1809" s="483" t="s">
        <v>99</v>
      </c>
      <c r="D1809" s="484">
        <v>723.42000000000007</v>
      </c>
      <c r="E1809" s="484">
        <v>10169.700000000001</v>
      </c>
      <c r="F1809" s="485">
        <v>10893.12</v>
      </c>
      <c r="G1809" s="244"/>
    </row>
    <row r="1810" spans="1:7" s="62" customFormat="1" ht="13.5" customHeight="1" x14ac:dyDescent="0.2">
      <c r="A1810" s="268">
        <v>2010</v>
      </c>
      <c r="B1810" s="466" t="s">
        <v>35</v>
      </c>
      <c r="C1810" s="466" t="s">
        <v>99</v>
      </c>
      <c r="D1810" s="269">
        <v>641.5</v>
      </c>
      <c r="E1810" s="269">
        <v>12835.65</v>
      </c>
      <c r="F1810" s="270">
        <v>13477.15</v>
      </c>
      <c r="G1810" s="244"/>
    </row>
    <row r="1811" spans="1:7" s="62" customFormat="1" ht="13.5" customHeight="1" x14ac:dyDescent="0.2">
      <c r="A1811" s="482">
        <v>2010</v>
      </c>
      <c r="B1811" s="483" t="s">
        <v>36</v>
      </c>
      <c r="C1811" s="483" t="s">
        <v>99</v>
      </c>
      <c r="D1811" s="484">
        <v>798.02</v>
      </c>
      <c r="E1811" s="484">
        <v>13690.082499999999</v>
      </c>
      <c r="F1811" s="485">
        <v>14488.102499999999</v>
      </c>
      <c r="G1811" s="244"/>
    </row>
    <row r="1812" spans="1:7" s="62" customFormat="1" ht="13.5" customHeight="1" x14ac:dyDescent="0.2">
      <c r="A1812" s="268">
        <v>2010</v>
      </c>
      <c r="B1812" s="466" t="s">
        <v>37</v>
      </c>
      <c r="C1812" s="466" t="s">
        <v>99</v>
      </c>
      <c r="D1812" s="269">
        <v>697.39</v>
      </c>
      <c r="E1812" s="269">
        <v>11767.75</v>
      </c>
      <c r="F1812" s="270">
        <v>12465.14</v>
      </c>
      <c r="G1812" s="244"/>
    </row>
    <row r="1813" spans="1:7" s="62" customFormat="1" ht="13.5" customHeight="1" x14ac:dyDescent="0.2">
      <c r="A1813" s="482">
        <v>2010</v>
      </c>
      <c r="B1813" s="483" t="s">
        <v>38</v>
      </c>
      <c r="C1813" s="483" t="s">
        <v>99</v>
      </c>
      <c r="D1813" s="484">
        <v>710.01</v>
      </c>
      <c r="E1813" s="484">
        <v>12366.55</v>
      </c>
      <c r="F1813" s="485">
        <v>13076.56</v>
      </c>
      <c r="G1813" s="244"/>
    </row>
    <row r="1814" spans="1:7" s="62" customFormat="1" ht="13.5" customHeight="1" x14ac:dyDescent="0.2">
      <c r="A1814" s="268">
        <v>2010</v>
      </c>
      <c r="B1814" s="466" t="s">
        <v>39</v>
      </c>
      <c r="C1814" s="466" t="s">
        <v>99</v>
      </c>
      <c r="D1814" s="269">
        <v>945.68000000000006</v>
      </c>
      <c r="E1814" s="269">
        <v>13010.075000000001</v>
      </c>
      <c r="F1814" s="270">
        <v>13955.755000000001</v>
      </c>
      <c r="G1814" s="244"/>
    </row>
    <row r="1815" spans="1:7" s="62" customFormat="1" ht="13.5" customHeight="1" x14ac:dyDescent="0.2">
      <c r="A1815" s="482">
        <v>2010</v>
      </c>
      <c r="B1815" s="483" t="s">
        <v>40</v>
      </c>
      <c r="C1815" s="483" t="s">
        <v>99</v>
      </c>
      <c r="D1815" s="484">
        <v>976.61</v>
      </c>
      <c r="E1815" s="484">
        <v>14005.225</v>
      </c>
      <c r="F1815" s="485">
        <v>14981.835000000001</v>
      </c>
      <c r="G1815" s="244"/>
    </row>
    <row r="1816" spans="1:7" s="62" customFormat="1" ht="13.5" customHeight="1" x14ac:dyDescent="0.2">
      <c r="A1816" s="268">
        <v>2010</v>
      </c>
      <c r="B1816" s="466" t="s">
        <v>41</v>
      </c>
      <c r="C1816" s="466" t="s">
        <v>99</v>
      </c>
      <c r="D1816" s="269">
        <v>660.31</v>
      </c>
      <c r="E1816" s="269">
        <v>13653.6</v>
      </c>
      <c r="F1816" s="270">
        <v>14313.91</v>
      </c>
      <c r="G1816" s="244"/>
    </row>
    <row r="1817" spans="1:7" s="62" customFormat="1" ht="13.5" customHeight="1" x14ac:dyDescent="0.2">
      <c r="A1817" s="482">
        <v>2010</v>
      </c>
      <c r="B1817" s="483" t="s">
        <v>42</v>
      </c>
      <c r="C1817" s="483" t="s">
        <v>99</v>
      </c>
      <c r="D1817" s="484">
        <v>923.76</v>
      </c>
      <c r="E1817" s="484">
        <v>10432.349999999999</v>
      </c>
      <c r="F1817" s="485">
        <v>11356.109999999999</v>
      </c>
      <c r="G1817" s="244"/>
    </row>
    <row r="1818" spans="1:7" s="62" customFormat="1" ht="13.5" customHeight="1" x14ac:dyDescent="0.2">
      <c r="A1818" s="268">
        <v>2011</v>
      </c>
      <c r="B1818" s="466" t="s">
        <v>43</v>
      </c>
      <c r="C1818" s="466" t="s">
        <v>99</v>
      </c>
      <c r="D1818" s="269">
        <v>1046.8800000000001</v>
      </c>
      <c r="E1818" s="269">
        <v>14533.900000000001</v>
      </c>
      <c r="F1818" s="270">
        <v>15580.78</v>
      </c>
      <c r="G1818" s="244"/>
    </row>
    <row r="1819" spans="1:7" s="62" customFormat="1" ht="13.5" customHeight="1" x14ac:dyDescent="0.2">
      <c r="A1819" s="482">
        <v>2011</v>
      </c>
      <c r="B1819" s="483" t="s">
        <v>44</v>
      </c>
      <c r="C1819" s="483" t="s">
        <v>99</v>
      </c>
      <c r="D1819" s="484">
        <v>967.49</v>
      </c>
      <c r="E1819" s="484">
        <v>8297.4</v>
      </c>
      <c r="F1819" s="485">
        <v>9264.89</v>
      </c>
      <c r="G1819" s="244"/>
    </row>
    <row r="1820" spans="1:7" s="62" customFormat="1" ht="13.5" customHeight="1" x14ac:dyDescent="0.2">
      <c r="A1820" s="268">
        <v>2011</v>
      </c>
      <c r="B1820" s="466" t="s">
        <v>45</v>
      </c>
      <c r="C1820" s="466" t="s">
        <v>99</v>
      </c>
      <c r="D1820" s="269">
        <v>1023.91</v>
      </c>
      <c r="E1820" s="269">
        <v>14025.449999999999</v>
      </c>
      <c r="F1820" s="270">
        <v>15049.359999999999</v>
      </c>
      <c r="G1820" s="244"/>
    </row>
    <row r="1821" spans="1:7" s="62" customFormat="1" ht="13.5" customHeight="1" x14ac:dyDescent="0.2">
      <c r="A1821" s="482">
        <v>2011</v>
      </c>
      <c r="B1821" s="483" t="s">
        <v>33</v>
      </c>
      <c r="C1821" s="483" t="s">
        <v>99</v>
      </c>
      <c r="D1821" s="484">
        <v>990.08999999999992</v>
      </c>
      <c r="E1821" s="484">
        <v>12503.599999999999</v>
      </c>
      <c r="F1821" s="485">
        <v>13493.689999999999</v>
      </c>
      <c r="G1821" s="244"/>
    </row>
    <row r="1822" spans="1:7" s="62" customFormat="1" ht="13.5" customHeight="1" x14ac:dyDescent="0.2">
      <c r="A1822" s="268">
        <v>2011</v>
      </c>
      <c r="B1822" s="466" t="s">
        <v>35</v>
      </c>
      <c r="C1822" s="466" t="s">
        <v>99</v>
      </c>
      <c r="D1822" s="269">
        <v>1030.82</v>
      </c>
      <c r="E1822" s="269">
        <v>13543.55</v>
      </c>
      <c r="F1822" s="270">
        <v>14574.369999999999</v>
      </c>
      <c r="G1822" s="244"/>
    </row>
    <row r="1823" spans="1:7" s="62" customFormat="1" ht="13.5" customHeight="1" x14ac:dyDescent="0.2">
      <c r="A1823" s="482">
        <v>2011</v>
      </c>
      <c r="B1823" s="483" t="s">
        <v>36</v>
      </c>
      <c r="C1823" s="483" t="s">
        <v>99</v>
      </c>
      <c r="D1823" s="484">
        <v>1251.27</v>
      </c>
      <c r="E1823" s="484">
        <v>12607.174999999999</v>
      </c>
      <c r="F1823" s="485">
        <v>13858.445</v>
      </c>
      <c r="G1823" s="244"/>
    </row>
    <row r="1824" spans="1:7" s="62" customFormat="1" ht="13.5" customHeight="1" x14ac:dyDescent="0.2">
      <c r="A1824" s="268">
        <v>2011</v>
      </c>
      <c r="B1824" s="466" t="s">
        <v>37</v>
      </c>
      <c r="C1824" s="466" t="s">
        <v>99</v>
      </c>
      <c r="D1824" s="269">
        <v>1740.02</v>
      </c>
      <c r="E1824" s="269">
        <v>13274.05</v>
      </c>
      <c r="F1824" s="270">
        <v>15014.07</v>
      </c>
      <c r="G1824" s="244"/>
    </row>
    <row r="1825" spans="1:7" s="62" customFormat="1" ht="13.5" customHeight="1" x14ac:dyDescent="0.2">
      <c r="A1825" s="482">
        <v>2011</v>
      </c>
      <c r="B1825" s="483" t="s">
        <v>38</v>
      </c>
      <c r="C1825" s="483" t="s">
        <v>99</v>
      </c>
      <c r="D1825" s="484">
        <v>2736.33</v>
      </c>
      <c r="E1825" s="484">
        <v>15326.525</v>
      </c>
      <c r="F1825" s="485">
        <v>18062.855</v>
      </c>
      <c r="G1825" s="244"/>
    </row>
    <row r="1826" spans="1:7" s="62" customFormat="1" ht="13.5" customHeight="1" x14ac:dyDescent="0.2">
      <c r="A1826" s="268">
        <v>2011</v>
      </c>
      <c r="B1826" s="466" t="s">
        <v>39</v>
      </c>
      <c r="C1826" s="466" t="s">
        <v>99</v>
      </c>
      <c r="D1826" s="269">
        <v>3541.7200000000003</v>
      </c>
      <c r="E1826" s="269">
        <v>16474.135000000002</v>
      </c>
      <c r="F1826" s="270">
        <v>20015.855</v>
      </c>
      <c r="G1826" s="244"/>
    </row>
    <row r="1827" spans="1:7" s="62" customFormat="1" ht="13.5" customHeight="1" x14ac:dyDescent="0.2">
      <c r="A1827" s="482">
        <v>2011</v>
      </c>
      <c r="B1827" s="483" t="s">
        <v>40</v>
      </c>
      <c r="C1827" s="483" t="s">
        <v>99</v>
      </c>
      <c r="D1827" s="484">
        <v>2569.0700000000002</v>
      </c>
      <c r="E1827" s="484">
        <v>18255.575000000001</v>
      </c>
      <c r="F1827" s="485">
        <v>20824.645</v>
      </c>
      <c r="G1827" s="244"/>
    </row>
    <row r="1828" spans="1:7" s="62" customFormat="1" ht="13.5" customHeight="1" x14ac:dyDescent="0.2">
      <c r="A1828" s="268">
        <v>2011</v>
      </c>
      <c r="B1828" s="466" t="s">
        <v>41</v>
      </c>
      <c r="C1828" s="466" t="s">
        <v>99</v>
      </c>
      <c r="D1828" s="269">
        <v>1580.6399999999999</v>
      </c>
      <c r="E1828" s="269">
        <v>16621.724999999999</v>
      </c>
      <c r="F1828" s="270">
        <v>18202.364999999998</v>
      </c>
      <c r="G1828" s="244"/>
    </row>
    <row r="1829" spans="1:7" s="62" customFormat="1" ht="13.5" customHeight="1" x14ac:dyDescent="0.2">
      <c r="A1829" s="482">
        <v>2011</v>
      </c>
      <c r="B1829" s="483" t="s">
        <v>42</v>
      </c>
      <c r="C1829" s="483" t="s">
        <v>99</v>
      </c>
      <c r="D1829" s="484">
        <v>1380.1699999999998</v>
      </c>
      <c r="E1829" s="484">
        <v>22708.825000000001</v>
      </c>
      <c r="F1829" s="485">
        <v>24088.995000000003</v>
      </c>
      <c r="G1829" s="244"/>
    </row>
    <row r="1830" spans="1:7" s="62" customFormat="1" ht="13.5" customHeight="1" x14ac:dyDescent="0.2">
      <c r="A1830" s="268">
        <v>2012</v>
      </c>
      <c r="B1830" s="466" t="s">
        <v>43</v>
      </c>
      <c r="C1830" s="466" t="s">
        <v>99</v>
      </c>
      <c r="D1830" s="269">
        <v>1183.3499999999999</v>
      </c>
      <c r="E1830" s="269">
        <v>11396.025</v>
      </c>
      <c r="F1830" s="270">
        <v>12579.375</v>
      </c>
      <c r="G1830" s="244"/>
    </row>
    <row r="1831" spans="1:7" s="62" customFormat="1" ht="13.5" customHeight="1" x14ac:dyDescent="0.2">
      <c r="A1831" s="482">
        <v>2012</v>
      </c>
      <c r="B1831" s="483" t="s">
        <v>44</v>
      </c>
      <c r="C1831" s="483" t="s">
        <v>99</v>
      </c>
      <c r="D1831" s="484">
        <v>1287.52</v>
      </c>
      <c r="E1831" s="484">
        <v>12983.2</v>
      </c>
      <c r="F1831" s="485">
        <v>14270.720000000001</v>
      </c>
      <c r="G1831" s="244"/>
    </row>
    <row r="1832" spans="1:7" s="62" customFormat="1" ht="13.5" customHeight="1" x14ac:dyDescent="0.2">
      <c r="A1832" s="268">
        <v>2012</v>
      </c>
      <c r="B1832" s="466" t="s">
        <v>45</v>
      </c>
      <c r="C1832" s="466" t="s">
        <v>99</v>
      </c>
      <c r="D1832" s="269">
        <v>2124.7200000000003</v>
      </c>
      <c r="E1832" s="269">
        <v>14131.7</v>
      </c>
      <c r="F1832" s="270">
        <v>16256.42</v>
      </c>
      <c r="G1832" s="244"/>
    </row>
    <row r="1833" spans="1:7" s="62" customFormat="1" ht="13.5" customHeight="1" x14ac:dyDescent="0.2">
      <c r="A1833" s="482">
        <v>2012</v>
      </c>
      <c r="B1833" s="483" t="s">
        <v>33</v>
      </c>
      <c r="C1833" s="483" t="s">
        <v>99</v>
      </c>
      <c r="D1833" s="484">
        <v>2275.5299999999997</v>
      </c>
      <c r="E1833" s="484">
        <v>10600.724999999999</v>
      </c>
      <c r="F1833" s="485">
        <v>12876.254999999999</v>
      </c>
      <c r="G1833" s="244"/>
    </row>
    <row r="1834" spans="1:7" s="62" customFormat="1" ht="13.5" customHeight="1" x14ac:dyDescent="0.2">
      <c r="A1834" s="268">
        <v>2012</v>
      </c>
      <c r="B1834" s="466" t="s">
        <v>35</v>
      </c>
      <c r="C1834" s="466" t="s">
        <v>99</v>
      </c>
      <c r="D1834" s="269">
        <v>2542.4300000000003</v>
      </c>
      <c r="E1834" s="269">
        <v>13941.1</v>
      </c>
      <c r="F1834" s="270">
        <v>16483.530000000002</v>
      </c>
      <c r="G1834" s="244"/>
    </row>
    <row r="1835" spans="1:7" s="62" customFormat="1" ht="13.5" customHeight="1" x14ac:dyDescent="0.2">
      <c r="A1835" s="482">
        <v>2012</v>
      </c>
      <c r="B1835" s="483" t="s">
        <v>36</v>
      </c>
      <c r="C1835" s="483" t="s">
        <v>99</v>
      </c>
      <c r="D1835" s="484">
        <v>1688.23</v>
      </c>
      <c r="E1835" s="484">
        <v>13381.375</v>
      </c>
      <c r="F1835" s="485">
        <v>15069.605</v>
      </c>
      <c r="G1835" s="244"/>
    </row>
    <row r="1836" spans="1:7" s="62" customFormat="1" ht="13.5" customHeight="1" x14ac:dyDescent="0.2">
      <c r="A1836" s="268">
        <v>2012</v>
      </c>
      <c r="B1836" s="466" t="s">
        <v>37</v>
      </c>
      <c r="C1836" s="466" t="s">
        <v>99</v>
      </c>
      <c r="D1836" s="269">
        <v>1974.2800000000002</v>
      </c>
      <c r="E1836" s="269">
        <v>12983.875</v>
      </c>
      <c r="F1836" s="270">
        <v>14958.155000000001</v>
      </c>
      <c r="G1836" s="244"/>
    </row>
    <row r="1837" spans="1:7" s="62" customFormat="1" ht="13.5" customHeight="1" x14ac:dyDescent="0.2">
      <c r="A1837" s="482">
        <v>2012</v>
      </c>
      <c r="B1837" s="483" t="s">
        <v>38</v>
      </c>
      <c r="C1837" s="483" t="s">
        <v>99</v>
      </c>
      <c r="D1837" s="484">
        <v>2159.4</v>
      </c>
      <c r="E1837" s="484">
        <v>14365.164999999999</v>
      </c>
      <c r="F1837" s="485">
        <v>16524.564999999999</v>
      </c>
      <c r="G1837" s="244"/>
    </row>
    <row r="1838" spans="1:7" s="62" customFormat="1" ht="13.5" customHeight="1" x14ac:dyDescent="0.2">
      <c r="A1838" s="268">
        <v>2012</v>
      </c>
      <c r="B1838" s="466" t="s">
        <v>39</v>
      </c>
      <c r="C1838" s="466" t="s">
        <v>99</v>
      </c>
      <c r="D1838" s="269">
        <v>2360.1200000000003</v>
      </c>
      <c r="E1838" s="269">
        <v>12940.942999999999</v>
      </c>
      <c r="F1838" s="270">
        <v>15301.062999999998</v>
      </c>
      <c r="G1838" s="244"/>
    </row>
    <row r="1839" spans="1:7" s="62" customFormat="1" ht="13.5" customHeight="1" x14ac:dyDescent="0.2">
      <c r="A1839" s="482">
        <v>2012</v>
      </c>
      <c r="B1839" s="483" t="s">
        <v>40</v>
      </c>
      <c r="C1839" s="483" t="s">
        <v>99</v>
      </c>
      <c r="D1839" s="484">
        <v>2410.0899999999997</v>
      </c>
      <c r="E1839" s="484">
        <v>12656.42</v>
      </c>
      <c r="F1839" s="485">
        <v>15066.51</v>
      </c>
      <c r="G1839" s="244"/>
    </row>
    <row r="1840" spans="1:7" s="62" customFormat="1" ht="13.5" customHeight="1" x14ac:dyDescent="0.2">
      <c r="A1840" s="268">
        <v>2012</v>
      </c>
      <c r="B1840" s="466" t="s">
        <v>41</v>
      </c>
      <c r="C1840" s="466" t="s">
        <v>99</v>
      </c>
      <c r="D1840" s="269">
        <v>2609.16</v>
      </c>
      <c r="E1840" s="269">
        <v>12806.625</v>
      </c>
      <c r="F1840" s="270">
        <v>15415.785</v>
      </c>
      <c r="G1840" s="244"/>
    </row>
    <row r="1841" spans="1:7" s="62" customFormat="1" ht="13.5" customHeight="1" x14ac:dyDescent="0.2">
      <c r="A1841" s="482">
        <v>2012</v>
      </c>
      <c r="B1841" s="483" t="s">
        <v>42</v>
      </c>
      <c r="C1841" s="483" t="s">
        <v>99</v>
      </c>
      <c r="D1841" s="484">
        <v>2436.79</v>
      </c>
      <c r="E1841" s="484">
        <v>10485.375</v>
      </c>
      <c r="F1841" s="485">
        <v>12922.165000000001</v>
      </c>
      <c r="G1841" s="244"/>
    </row>
    <row r="1842" spans="1:7" s="62" customFormat="1" ht="13.5" customHeight="1" x14ac:dyDescent="0.2">
      <c r="A1842" s="268">
        <v>2013</v>
      </c>
      <c r="B1842" s="466" t="s">
        <v>43</v>
      </c>
      <c r="C1842" s="466" t="s">
        <v>99</v>
      </c>
      <c r="D1842" s="269">
        <v>1540.62</v>
      </c>
      <c r="E1842" s="269">
        <v>7934.7749999999996</v>
      </c>
      <c r="F1842" s="270">
        <v>9475.3950000000004</v>
      </c>
      <c r="G1842" s="244"/>
    </row>
    <row r="1843" spans="1:7" s="62" customFormat="1" ht="13.5" customHeight="1" x14ac:dyDescent="0.2">
      <c r="A1843" s="482">
        <v>2013</v>
      </c>
      <c r="B1843" s="483" t="s">
        <v>44</v>
      </c>
      <c r="C1843" s="483" t="s">
        <v>99</v>
      </c>
      <c r="D1843" s="484">
        <v>2478.48</v>
      </c>
      <c r="E1843" s="484">
        <v>8202.1625000000004</v>
      </c>
      <c r="F1843" s="485">
        <v>10680.6425</v>
      </c>
      <c r="G1843" s="244"/>
    </row>
    <row r="1844" spans="1:7" s="62" customFormat="1" ht="13.5" customHeight="1" x14ac:dyDescent="0.2">
      <c r="A1844" s="268">
        <v>2013</v>
      </c>
      <c r="B1844" s="466" t="s">
        <v>45</v>
      </c>
      <c r="C1844" s="466" t="s">
        <v>99</v>
      </c>
      <c r="D1844" s="269">
        <v>1803.46</v>
      </c>
      <c r="E1844" s="269">
        <v>8562.75</v>
      </c>
      <c r="F1844" s="270">
        <v>10366.209999999999</v>
      </c>
      <c r="G1844" s="244"/>
    </row>
    <row r="1845" spans="1:7" s="62" customFormat="1" ht="13.5" customHeight="1" x14ac:dyDescent="0.2">
      <c r="A1845" s="482">
        <v>2013</v>
      </c>
      <c r="B1845" s="483" t="s">
        <v>33</v>
      </c>
      <c r="C1845" s="483" t="s">
        <v>99</v>
      </c>
      <c r="D1845" s="484">
        <v>2435.56</v>
      </c>
      <c r="E1845" s="484">
        <v>9209.7999999999993</v>
      </c>
      <c r="F1845" s="485">
        <v>11645.359999999999</v>
      </c>
      <c r="G1845" s="244"/>
    </row>
    <row r="1846" spans="1:7" s="62" customFormat="1" ht="13.5" customHeight="1" x14ac:dyDescent="0.2">
      <c r="A1846" s="268">
        <v>2013</v>
      </c>
      <c r="B1846" s="466" t="s">
        <v>35</v>
      </c>
      <c r="C1846" s="466" t="s">
        <v>99</v>
      </c>
      <c r="D1846" s="269">
        <v>2278.86</v>
      </c>
      <c r="E1846" s="269">
        <v>7905.4250000000002</v>
      </c>
      <c r="F1846" s="270">
        <v>10184.285</v>
      </c>
      <c r="G1846" s="244"/>
    </row>
    <row r="1847" spans="1:7" s="62" customFormat="1" ht="13.5" customHeight="1" x14ac:dyDescent="0.2">
      <c r="A1847" s="482">
        <v>2013</v>
      </c>
      <c r="B1847" s="483" t="s">
        <v>36</v>
      </c>
      <c r="C1847" s="483" t="s">
        <v>99</v>
      </c>
      <c r="D1847" s="484">
        <v>2220.11</v>
      </c>
      <c r="E1847" s="484">
        <v>10222.174999999999</v>
      </c>
      <c r="F1847" s="485">
        <v>12442.285</v>
      </c>
      <c r="G1847" s="244"/>
    </row>
    <row r="1848" spans="1:7" s="62" customFormat="1" ht="13.5" customHeight="1" x14ac:dyDescent="0.2">
      <c r="A1848" s="268">
        <v>2013</v>
      </c>
      <c r="B1848" s="466" t="s">
        <v>37</v>
      </c>
      <c r="C1848" s="466" t="s">
        <v>99</v>
      </c>
      <c r="D1848" s="269">
        <v>2875.29</v>
      </c>
      <c r="E1848" s="269">
        <v>12578.025</v>
      </c>
      <c r="F1848" s="270">
        <v>15453.314999999999</v>
      </c>
      <c r="G1848" s="244"/>
    </row>
    <row r="1849" spans="1:7" s="62" customFormat="1" ht="13.5" customHeight="1" x14ac:dyDescent="0.2">
      <c r="A1849" s="482">
        <v>2013</v>
      </c>
      <c r="B1849" s="483" t="s">
        <v>38</v>
      </c>
      <c r="C1849" s="483" t="s">
        <v>99</v>
      </c>
      <c r="D1849" s="484">
        <v>2084.9300000000003</v>
      </c>
      <c r="E1849" s="484">
        <v>9042.15</v>
      </c>
      <c r="F1849" s="485">
        <v>11127.08</v>
      </c>
      <c r="G1849" s="244"/>
    </row>
    <row r="1850" spans="1:7" s="62" customFormat="1" ht="13.5" customHeight="1" x14ac:dyDescent="0.2">
      <c r="A1850" s="268">
        <v>2013</v>
      </c>
      <c r="B1850" s="466" t="s">
        <v>39</v>
      </c>
      <c r="C1850" s="466" t="s">
        <v>99</v>
      </c>
      <c r="D1850" s="269">
        <v>2131.09</v>
      </c>
      <c r="E1850" s="269">
        <v>9968.2999999999993</v>
      </c>
      <c r="F1850" s="270">
        <v>12099.39</v>
      </c>
      <c r="G1850" s="244"/>
    </row>
    <row r="1851" spans="1:7" s="62" customFormat="1" ht="13.5" customHeight="1" x14ac:dyDescent="0.2">
      <c r="A1851" s="482">
        <v>2013</v>
      </c>
      <c r="B1851" s="483" t="s">
        <v>40</v>
      </c>
      <c r="C1851" s="483" t="s">
        <v>99</v>
      </c>
      <c r="D1851" s="484">
        <v>2369.2600000000002</v>
      </c>
      <c r="E1851" s="484">
        <v>10754.885</v>
      </c>
      <c r="F1851" s="485">
        <v>13124.145</v>
      </c>
      <c r="G1851" s="244"/>
    </row>
    <row r="1852" spans="1:7" s="62" customFormat="1" ht="13.5" customHeight="1" x14ac:dyDescent="0.2">
      <c r="A1852" s="268">
        <v>2013</v>
      </c>
      <c r="B1852" s="466" t="s">
        <v>41</v>
      </c>
      <c r="C1852" s="466" t="s">
        <v>99</v>
      </c>
      <c r="D1852" s="269">
        <v>2190.6800000000003</v>
      </c>
      <c r="E1852" s="269">
        <v>11397.4</v>
      </c>
      <c r="F1852" s="270">
        <v>13588.079999999998</v>
      </c>
      <c r="G1852" s="244"/>
    </row>
    <row r="1853" spans="1:7" s="62" customFormat="1" ht="13.5" customHeight="1" x14ac:dyDescent="0.2">
      <c r="A1853" s="482">
        <v>2013</v>
      </c>
      <c r="B1853" s="483" t="s">
        <v>42</v>
      </c>
      <c r="C1853" s="483" t="s">
        <v>99</v>
      </c>
      <c r="D1853" s="484">
        <v>2571.04</v>
      </c>
      <c r="E1853" s="484">
        <v>10655.65</v>
      </c>
      <c r="F1853" s="485">
        <v>13226.69</v>
      </c>
      <c r="G1853" s="244"/>
    </row>
    <row r="1854" spans="1:7" s="62" customFormat="1" ht="13.5" customHeight="1" x14ac:dyDescent="0.2">
      <c r="A1854" s="268">
        <v>2014</v>
      </c>
      <c r="B1854" s="466" t="s">
        <v>43</v>
      </c>
      <c r="C1854" s="466" t="s">
        <v>99</v>
      </c>
      <c r="D1854" s="269">
        <v>1357.65</v>
      </c>
      <c r="E1854" s="269">
        <v>6588.1</v>
      </c>
      <c r="F1854" s="270">
        <v>7945.75</v>
      </c>
      <c r="G1854" s="244"/>
    </row>
    <row r="1855" spans="1:7" s="62" customFormat="1" ht="13.5" customHeight="1" x14ac:dyDescent="0.2">
      <c r="A1855" s="482">
        <v>2014</v>
      </c>
      <c r="B1855" s="483" t="s">
        <v>44</v>
      </c>
      <c r="C1855" s="483" t="s">
        <v>99</v>
      </c>
      <c r="D1855" s="484">
        <v>1902.29</v>
      </c>
      <c r="E1855" s="484">
        <v>12668.14</v>
      </c>
      <c r="F1855" s="485">
        <v>14570.43</v>
      </c>
      <c r="G1855" s="244"/>
    </row>
    <row r="1856" spans="1:7" s="62" customFormat="1" ht="13.5" customHeight="1" x14ac:dyDescent="0.2">
      <c r="A1856" s="268">
        <v>2014</v>
      </c>
      <c r="B1856" s="466" t="s">
        <v>45</v>
      </c>
      <c r="C1856" s="466" t="s">
        <v>99</v>
      </c>
      <c r="D1856" s="269">
        <v>988.33</v>
      </c>
      <c r="E1856" s="269">
        <v>14218.7125</v>
      </c>
      <c r="F1856" s="270">
        <v>15207.0425</v>
      </c>
      <c r="G1856" s="244"/>
    </row>
    <row r="1857" spans="1:7" s="62" customFormat="1" ht="13.5" customHeight="1" x14ac:dyDescent="0.2">
      <c r="A1857" s="482">
        <v>2014</v>
      </c>
      <c r="B1857" s="483" t="s">
        <v>33</v>
      </c>
      <c r="C1857" s="483" t="s">
        <v>99</v>
      </c>
      <c r="D1857" s="484">
        <v>1546.04</v>
      </c>
      <c r="E1857" s="484">
        <v>12789.744999999999</v>
      </c>
      <c r="F1857" s="485">
        <v>14335.785</v>
      </c>
      <c r="G1857" s="244"/>
    </row>
    <row r="1858" spans="1:7" s="62" customFormat="1" ht="13.5" customHeight="1" x14ac:dyDescent="0.2">
      <c r="A1858" s="268">
        <v>2014</v>
      </c>
      <c r="B1858" s="466" t="s">
        <v>35</v>
      </c>
      <c r="C1858" s="466" t="s">
        <v>99</v>
      </c>
      <c r="D1858" s="269">
        <v>1399.5</v>
      </c>
      <c r="E1858" s="269">
        <v>12118.823</v>
      </c>
      <c r="F1858" s="270">
        <v>13518.323</v>
      </c>
      <c r="G1858" s="244"/>
    </row>
    <row r="1859" spans="1:7" s="62" customFormat="1" ht="13.5" customHeight="1" x14ac:dyDescent="0.2">
      <c r="A1859" s="482">
        <v>2014</v>
      </c>
      <c r="B1859" s="483" t="s">
        <v>36</v>
      </c>
      <c r="C1859" s="483" t="s">
        <v>99</v>
      </c>
      <c r="D1859" s="484">
        <v>1913.4900000000002</v>
      </c>
      <c r="E1859" s="484">
        <v>9799.8040000000001</v>
      </c>
      <c r="F1859" s="485">
        <v>11713.294000000002</v>
      </c>
      <c r="G1859" s="244"/>
    </row>
    <row r="1860" spans="1:7" s="62" customFormat="1" ht="13.5" customHeight="1" x14ac:dyDescent="0.2">
      <c r="A1860" s="268">
        <v>2014</v>
      </c>
      <c r="B1860" s="466" t="s">
        <v>37</v>
      </c>
      <c r="C1860" s="466" t="s">
        <v>99</v>
      </c>
      <c r="D1860" s="269">
        <v>2227.15</v>
      </c>
      <c r="E1860" s="269">
        <v>16482.341</v>
      </c>
      <c r="F1860" s="270">
        <v>18709.491000000002</v>
      </c>
      <c r="G1860" s="244"/>
    </row>
    <row r="1861" spans="1:7" s="62" customFormat="1" ht="13.5" customHeight="1" x14ac:dyDescent="0.2">
      <c r="A1861" s="482">
        <v>2014</v>
      </c>
      <c r="B1861" s="483" t="s">
        <v>38</v>
      </c>
      <c r="C1861" s="483" t="s">
        <v>99</v>
      </c>
      <c r="D1861" s="484">
        <v>2585.8900000000003</v>
      </c>
      <c r="E1861" s="484">
        <v>17890.215</v>
      </c>
      <c r="F1861" s="485">
        <v>20476.105</v>
      </c>
      <c r="G1861" s="244"/>
    </row>
    <row r="1862" spans="1:7" s="62" customFormat="1" ht="13.5" customHeight="1" x14ac:dyDescent="0.2">
      <c r="A1862" s="268">
        <v>2014</v>
      </c>
      <c r="B1862" s="466" t="s">
        <v>39</v>
      </c>
      <c r="C1862" s="466" t="s">
        <v>99</v>
      </c>
      <c r="D1862" s="269">
        <v>3678.05</v>
      </c>
      <c r="E1862" s="269">
        <v>21105.202000000001</v>
      </c>
      <c r="F1862" s="270">
        <v>24783.252</v>
      </c>
      <c r="G1862" s="244"/>
    </row>
    <row r="1863" spans="1:7" s="62" customFormat="1" ht="13.5" customHeight="1" x14ac:dyDescent="0.2">
      <c r="A1863" s="482">
        <v>2014</v>
      </c>
      <c r="B1863" s="483" t="s">
        <v>40</v>
      </c>
      <c r="C1863" s="483" t="s">
        <v>99</v>
      </c>
      <c r="D1863" s="484">
        <v>3069.21</v>
      </c>
      <c r="E1863" s="484">
        <v>21352.200000000004</v>
      </c>
      <c r="F1863" s="485">
        <v>24421.410000000003</v>
      </c>
      <c r="G1863" s="244"/>
    </row>
    <row r="1864" spans="1:7" s="62" customFormat="1" ht="13.5" customHeight="1" x14ac:dyDescent="0.2">
      <c r="A1864" s="268">
        <v>2014</v>
      </c>
      <c r="B1864" s="466" t="s">
        <v>41</v>
      </c>
      <c r="C1864" s="466" t="s">
        <v>99</v>
      </c>
      <c r="D1864" s="269">
        <v>3844.09</v>
      </c>
      <c r="E1864" s="269">
        <v>21831.744999999999</v>
      </c>
      <c r="F1864" s="270">
        <v>25675.834999999999</v>
      </c>
      <c r="G1864" s="244"/>
    </row>
    <row r="1865" spans="1:7" s="62" customFormat="1" ht="13.5" customHeight="1" x14ac:dyDescent="0.2">
      <c r="A1865" s="482">
        <v>2014</v>
      </c>
      <c r="B1865" s="483" t="s">
        <v>42</v>
      </c>
      <c r="C1865" s="483" t="s">
        <v>99</v>
      </c>
      <c r="D1865" s="484">
        <v>2879.49</v>
      </c>
      <c r="E1865" s="484">
        <v>19784.906500000001</v>
      </c>
      <c r="F1865" s="485">
        <v>22664.396500000003</v>
      </c>
      <c r="G1865" s="244"/>
    </row>
    <row r="1866" spans="1:7" s="62" customFormat="1" ht="13.5" customHeight="1" x14ac:dyDescent="0.2">
      <c r="A1866" s="268">
        <v>2015</v>
      </c>
      <c r="B1866" s="466" t="s">
        <v>43</v>
      </c>
      <c r="C1866" s="466" t="s">
        <v>99</v>
      </c>
      <c r="D1866" s="269">
        <v>2677.3399999999997</v>
      </c>
      <c r="E1866" s="269">
        <v>18380.843999999997</v>
      </c>
      <c r="F1866" s="270">
        <v>21058.183999999997</v>
      </c>
      <c r="G1866" s="244"/>
    </row>
    <row r="1867" spans="1:7" s="62" customFormat="1" ht="13.5" customHeight="1" x14ac:dyDescent="0.2">
      <c r="A1867" s="482">
        <v>2015</v>
      </c>
      <c r="B1867" s="483" t="s">
        <v>44</v>
      </c>
      <c r="C1867" s="483" t="s">
        <v>99</v>
      </c>
      <c r="D1867" s="484">
        <v>2655.9500000000003</v>
      </c>
      <c r="E1867" s="484">
        <v>19501.906999999999</v>
      </c>
      <c r="F1867" s="485">
        <v>22157.857</v>
      </c>
      <c r="G1867" s="244"/>
    </row>
    <row r="1868" spans="1:7" s="62" customFormat="1" ht="13.5" customHeight="1" x14ac:dyDescent="0.2">
      <c r="A1868" s="268">
        <v>2015</v>
      </c>
      <c r="B1868" s="466" t="s">
        <v>45</v>
      </c>
      <c r="C1868" s="466" t="s">
        <v>99</v>
      </c>
      <c r="D1868" s="269">
        <v>2493.5700000000002</v>
      </c>
      <c r="E1868" s="269">
        <v>13466.772499999999</v>
      </c>
      <c r="F1868" s="270">
        <v>15960.342500000001</v>
      </c>
      <c r="G1868" s="244"/>
    </row>
    <row r="1869" spans="1:7" s="62" customFormat="1" ht="13.5" customHeight="1" x14ac:dyDescent="0.2">
      <c r="A1869" s="482">
        <v>2015</v>
      </c>
      <c r="B1869" s="483" t="s">
        <v>33</v>
      </c>
      <c r="C1869" s="483" t="s">
        <v>99</v>
      </c>
      <c r="D1869" s="484">
        <v>2812.05</v>
      </c>
      <c r="E1869" s="484">
        <v>20225.802</v>
      </c>
      <c r="F1869" s="485">
        <v>23037.851999999999</v>
      </c>
      <c r="G1869" s="244"/>
    </row>
    <row r="1870" spans="1:7" s="62" customFormat="1" ht="13.5" customHeight="1" x14ac:dyDescent="0.2">
      <c r="A1870" s="268">
        <v>2015</v>
      </c>
      <c r="B1870" s="466" t="s">
        <v>35</v>
      </c>
      <c r="C1870" s="466" t="s">
        <v>99</v>
      </c>
      <c r="D1870" s="269">
        <v>3432.59</v>
      </c>
      <c r="E1870" s="269">
        <v>19442.411500000002</v>
      </c>
      <c r="F1870" s="270">
        <v>22875.001499999998</v>
      </c>
      <c r="G1870" s="244"/>
    </row>
    <row r="1871" spans="1:7" s="62" customFormat="1" ht="13.5" customHeight="1" x14ac:dyDescent="0.2">
      <c r="A1871" s="482">
        <v>2015</v>
      </c>
      <c r="B1871" s="483" t="s">
        <v>36</v>
      </c>
      <c r="C1871" s="483" t="s">
        <v>99</v>
      </c>
      <c r="D1871" s="484">
        <v>3371.1500000000005</v>
      </c>
      <c r="E1871" s="484">
        <v>16871.629000000001</v>
      </c>
      <c r="F1871" s="485">
        <v>20242.779000000002</v>
      </c>
      <c r="G1871" s="244"/>
    </row>
    <row r="1872" spans="1:7" s="62" customFormat="1" ht="13.5" customHeight="1" x14ac:dyDescent="0.2">
      <c r="A1872" s="268">
        <v>2015</v>
      </c>
      <c r="B1872" s="466" t="s">
        <v>37</v>
      </c>
      <c r="C1872" s="466" t="s">
        <v>99</v>
      </c>
      <c r="D1872" s="269">
        <v>3811.77</v>
      </c>
      <c r="E1872" s="269">
        <v>21665.243999999999</v>
      </c>
      <c r="F1872" s="270">
        <v>25477.014000000003</v>
      </c>
      <c r="G1872" s="244"/>
    </row>
    <row r="1873" spans="1:7" s="62" customFormat="1" ht="13.5" customHeight="1" x14ac:dyDescent="0.2">
      <c r="A1873" s="482">
        <v>2015</v>
      </c>
      <c r="B1873" s="483" t="s">
        <v>38</v>
      </c>
      <c r="C1873" s="483" t="s">
        <v>99</v>
      </c>
      <c r="D1873" s="484">
        <v>3233.75</v>
      </c>
      <c r="E1873" s="484">
        <v>22606.506999999998</v>
      </c>
      <c r="F1873" s="485">
        <v>25840.256999999998</v>
      </c>
      <c r="G1873" s="244"/>
    </row>
    <row r="1874" spans="1:7" s="62" customFormat="1" ht="13.5" customHeight="1" x14ac:dyDescent="0.2">
      <c r="A1874" s="268">
        <v>2015</v>
      </c>
      <c r="B1874" s="466" t="s">
        <v>39</v>
      </c>
      <c r="C1874" s="466" t="s">
        <v>99</v>
      </c>
      <c r="D1874" s="269">
        <v>3923.3</v>
      </c>
      <c r="E1874" s="269">
        <v>20518.424999999999</v>
      </c>
      <c r="F1874" s="270">
        <v>24441.724999999999</v>
      </c>
      <c r="G1874" s="244"/>
    </row>
    <row r="1875" spans="1:7" s="62" customFormat="1" ht="13.5" customHeight="1" x14ac:dyDescent="0.2">
      <c r="A1875" s="482">
        <v>2015</v>
      </c>
      <c r="B1875" s="483" t="s">
        <v>40</v>
      </c>
      <c r="C1875" s="483" t="s">
        <v>99</v>
      </c>
      <c r="D1875" s="484">
        <v>4587.451</v>
      </c>
      <c r="E1875" s="484">
        <v>20805.738000000001</v>
      </c>
      <c r="F1875" s="485">
        <v>25393.189000000002</v>
      </c>
      <c r="G1875" s="244"/>
    </row>
    <row r="1876" spans="1:7" s="62" customFormat="1" ht="13.5" customHeight="1" x14ac:dyDescent="0.2">
      <c r="A1876" s="268">
        <v>2015</v>
      </c>
      <c r="B1876" s="466" t="s">
        <v>41</v>
      </c>
      <c r="C1876" s="466" t="s">
        <v>99</v>
      </c>
      <c r="D1876" s="269">
        <v>4486.67</v>
      </c>
      <c r="E1876" s="269">
        <v>18229.083999999999</v>
      </c>
      <c r="F1876" s="270">
        <v>22715.754000000001</v>
      </c>
      <c r="G1876" s="244"/>
    </row>
    <row r="1877" spans="1:7" s="62" customFormat="1" ht="13.5" customHeight="1" x14ac:dyDescent="0.2">
      <c r="A1877" s="482">
        <v>2015</v>
      </c>
      <c r="B1877" s="483" t="s">
        <v>42</v>
      </c>
      <c r="C1877" s="483" t="s">
        <v>99</v>
      </c>
      <c r="D1877" s="484">
        <v>3849.7200000000003</v>
      </c>
      <c r="E1877" s="484">
        <v>19702.870500000001</v>
      </c>
      <c r="F1877" s="485">
        <v>23552.590500000002</v>
      </c>
      <c r="G1877" s="244"/>
    </row>
    <row r="1878" spans="1:7" s="62" customFormat="1" ht="13.5" customHeight="1" x14ac:dyDescent="0.2">
      <c r="A1878" s="268">
        <v>2016</v>
      </c>
      <c r="B1878" s="466" t="s">
        <v>43</v>
      </c>
      <c r="C1878" s="466" t="s">
        <v>99</v>
      </c>
      <c r="D1878" s="269">
        <v>2185.8900000000003</v>
      </c>
      <c r="E1878" s="269">
        <v>15189.071</v>
      </c>
      <c r="F1878" s="270">
        <v>17374.960999999999</v>
      </c>
      <c r="G1878" s="244"/>
    </row>
    <row r="1879" spans="1:7" s="62" customFormat="1" ht="13.5" customHeight="1" x14ac:dyDescent="0.2">
      <c r="A1879" s="482">
        <v>2016</v>
      </c>
      <c r="B1879" s="483" t="s">
        <v>44</v>
      </c>
      <c r="C1879" s="483" t="s">
        <v>99</v>
      </c>
      <c r="D1879" s="484">
        <v>3455.26</v>
      </c>
      <c r="E1879" s="484">
        <v>21821.275000000001</v>
      </c>
      <c r="F1879" s="485">
        <v>25276.535</v>
      </c>
      <c r="G1879" s="244"/>
    </row>
    <row r="1880" spans="1:7" s="62" customFormat="1" ht="13.5" customHeight="1" x14ac:dyDescent="0.2">
      <c r="A1880" s="268">
        <v>2016</v>
      </c>
      <c r="B1880" s="466" t="s">
        <v>45</v>
      </c>
      <c r="C1880" s="466" t="s">
        <v>99</v>
      </c>
      <c r="D1880" s="269">
        <v>3429.07</v>
      </c>
      <c r="E1880" s="269">
        <v>21381.573</v>
      </c>
      <c r="F1880" s="270">
        <v>24810.643</v>
      </c>
      <c r="G1880" s="244"/>
    </row>
    <row r="1881" spans="1:7" s="62" customFormat="1" ht="13.5" customHeight="1" x14ac:dyDescent="0.2">
      <c r="A1881" s="482">
        <v>2016</v>
      </c>
      <c r="B1881" s="483" t="s">
        <v>33</v>
      </c>
      <c r="C1881" s="483" t="s">
        <v>99</v>
      </c>
      <c r="D1881" s="484">
        <v>3153.2000000000003</v>
      </c>
      <c r="E1881" s="484">
        <v>21107.800500000001</v>
      </c>
      <c r="F1881" s="485">
        <v>24261.000499999998</v>
      </c>
      <c r="G1881" s="244"/>
    </row>
    <row r="1882" spans="1:7" s="62" customFormat="1" ht="13.5" customHeight="1" x14ac:dyDescent="0.2">
      <c r="A1882" s="268">
        <v>2016</v>
      </c>
      <c r="B1882" s="466" t="s">
        <v>35</v>
      </c>
      <c r="C1882" s="466" t="s">
        <v>99</v>
      </c>
      <c r="D1882" s="269">
        <v>3044.1</v>
      </c>
      <c r="E1882" s="269">
        <v>18971.714499999998</v>
      </c>
      <c r="F1882" s="270">
        <v>22015.8145</v>
      </c>
      <c r="G1882" s="244"/>
    </row>
    <row r="1883" spans="1:7" s="62" customFormat="1" ht="13.5" customHeight="1" x14ac:dyDescent="0.2">
      <c r="A1883" s="482">
        <v>2016</v>
      </c>
      <c r="B1883" s="483" t="s">
        <v>36</v>
      </c>
      <c r="C1883" s="483" t="s">
        <v>99</v>
      </c>
      <c r="D1883" s="484">
        <v>1445.67</v>
      </c>
      <c r="E1883" s="484">
        <v>11483.115999999998</v>
      </c>
      <c r="F1883" s="485">
        <v>12928.786</v>
      </c>
      <c r="G1883" s="244"/>
    </row>
    <row r="1884" spans="1:7" s="62" customFormat="1" ht="13.5" customHeight="1" x14ac:dyDescent="0.2">
      <c r="A1884" s="268">
        <v>2016</v>
      </c>
      <c r="B1884" s="466" t="s">
        <v>37</v>
      </c>
      <c r="C1884" s="466" t="s">
        <v>99</v>
      </c>
      <c r="D1884" s="269">
        <v>1550.38</v>
      </c>
      <c r="E1884" s="269">
        <v>12515.778</v>
      </c>
      <c r="F1884" s="270">
        <v>14066.157999999999</v>
      </c>
      <c r="G1884" s="244"/>
    </row>
    <row r="1885" spans="1:7" s="62" customFormat="1" ht="13.5" customHeight="1" x14ac:dyDescent="0.2">
      <c r="A1885" s="482">
        <v>2016</v>
      </c>
      <c r="B1885" s="483" t="s">
        <v>38</v>
      </c>
      <c r="C1885" s="483" t="s">
        <v>99</v>
      </c>
      <c r="D1885" s="484">
        <v>2824.31</v>
      </c>
      <c r="E1885" s="484">
        <v>26122.1</v>
      </c>
      <c r="F1885" s="485">
        <v>28946.41</v>
      </c>
      <c r="G1885" s="244"/>
    </row>
    <row r="1886" spans="1:7" s="62" customFormat="1" ht="13.5" customHeight="1" x14ac:dyDescent="0.2">
      <c r="A1886" s="268">
        <v>2016</v>
      </c>
      <c r="B1886" s="466" t="s">
        <v>39</v>
      </c>
      <c r="C1886" s="466" t="s">
        <v>99</v>
      </c>
      <c r="D1886" s="269">
        <v>2015.4499999999998</v>
      </c>
      <c r="E1886" s="269">
        <v>18271.263499999997</v>
      </c>
      <c r="F1886" s="270">
        <v>20286.713499999998</v>
      </c>
      <c r="G1886" s="244"/>
    </row>
    <row r="1887" spans="1:7" s="62" customFormat="1" ht="13.5" customHeight="1" x14ac:dyDescent="0.2">
      <c r="A1887" s="482">
        <v>2016</v>
      </c>
      <c r="B1887" s="483" t="s">
        <v>40</v>
      </c>
      <c r="C1887" s="483" t="s">
        <v>99</v>
      </c>
      <c r="D1887" s="484">
        <v>2101.41</v>
      </c>
      <c r="E1887" s="484">
        <v>22533.479999999996</v>
      </c>
      <c r="F1887" s="485">
        <v>24634.89</v>
      </c>
      <c r="G1887" s="244"/>
    </row>
    <row r="1888" spans="1:7" s="62" customFormat="1" ht="13.5" customHeight="1" x14ac:dyDescent="0.2">
      <c r="A1888" s="268">
        <v>2016</v>
      </c>
      <c r="B1888" s="466" t="s">
        <v>41</v>
      </c>
      <c r="C1888" s="466" t="s">
        <v>99</v>
      </c>
      <c r="D1888" s="269">
        <v>2645.8</v>
      </c>
      <c r="E1888" s="269">
        <v>24885.754500000003</v>
      </c>
      <c r="F1888" s="270">
        <v>27531.554500000002</v>
      </c>
      <c r="G1888" s="244"/>
    </row>
    <row r="1889" spans="1:7" s="62" customFormat="1" ht="13.5" customHeight="1" x14ac:dyDescent="0.2">
      <c r="A1889" s="482">
        <v>2016</v>
      </c>
      <c r="B1889" s="483" t="s">
        <v>42</v>
      </c>
      <c r="C1889" s="483" t="s">
        <v>99</v>
      </c>
      <c r="D1889" s="484">
        <v>2669.32</v>
      </c>
      <c r="E1889" s="484">
        <v>22944.908500000001</v>
      </c>
      <c r="F1889" s="485">
        <v>25614.228500000001</v>
      </c>
      <c r="G1889" s="244"/>
    </row>
    <row r="1890" spans="1:7" s="62" customFormat="1" ht="13.5" customHeight="1" x14ac:dyDescent="0.2">
      <c r="A1890" s="268">
        <v>2017</v>
      </c>
      <c r="B1890" s="466" t="s">
        <v>43</v>
      </c>
      <c r="C1890" s="466" t="s">
        <v>99</v>
      </c>
      <c r="D1890" s="269">
        <v>2070.5</v>
      </c>
      <c r="E1890" s="269">
        <v>18558.422000000002</v>
      </c>
      <c r="F1890" s="270">
        <v>20628.922000000002</v>
      </c>
      <c r="G1890" s="244"/>
    </row>
    <row r="1891" spans="1:7" s="62" customFormat="1" ht="13.5" customHeight="1" x14ac:dyDescent="0.2">
      <c r="A1891" s="482">
        <v>2017</v>
      </c>
      <c r="B1891" s="483" t="s">
        <v>44</v>
      </c>
      <c r="C1891" s="483" t="s">
        <v>99</v>
      </c>
      <c r="D1891" s="484">
        <v>2888.84</v>
      </c>
      <c r="E1891" s="484">
        <v>23157.089</v>
      </c>
      <c r="F1891" s="485">
        <v>26045.929</v>
      </c>
      <c r="G1891" s="244"/>
    </row>
    <row r="1892" spans="1:7" s="62" customFormat="1" ht="13.5" customHeight="1" x14ac:dyDescent="0.2">
      <c r="A1892" s="268">
        <v>2017</v>
      </c>
      <c r="B1892" s="466" t="s">
        <v>45</v>
      </c>
      <c r="C1892" s="466" t="s">
        <v>99</v>
      </c>
      <c r="D1892" s="269">
        <v>3036.29</v>
      </c>
      <c r="E1892" s="269">
        <v>21777.787</v>
      </c>
      <c r="F1892" s="270">
        <v>24814.077000000001</v>
      </c>
      <c r="G1892" s="244"/>
    </row>
    <row r="1893" spans="1:7" s="62" customFormat="1" ht="13.5" customHeight="1" x14ac:dyDescent="0.2">
      <c r="A1893" s="482">
        <v>2017</v>
      </c>
      <c r="B1893" s="483" t="s">
        <v>33</v>
      </c>
      <c r="C1893" s="483" t="s">
        <v>99</v>
      </c>
      <c r="D1893" s="484">
        <v>2563.1499999999996</v>
      </c>
      <c r="E1893" s="484">
        <v>21975.096000000001</v>
      </c>
      <c r="F1893" s="485">
        <v>24538.245999999999</v>
      </c>
      <c r="G1893" s="244"/>
    </row>
    <row r="1894" spans="1:7" s="62" customFormat="1" ht="13.5" customHeight="1" x14ac:dyDescent="0.2">
      <c r="A1894" s="268">
        <v>2017</v>
      </c>
      <c r="B1894" s="466" t="s">
        <v>35</v>
      </c>
      <c r="C1894" s="466" t="s">
        <v>99</v>
      </c>
      <c r="D1894" s="269">
        <v>2734.8999999999996</v>
      </c>
      <c r="E1894" s="269">
        <v>24191.620999999999</v>
      </c>
      <c r="F1894" s="270">
        <v>26926.521000000001</v>
      </c>
      <c r="G1894" s="244"/>
    </row>
    <row r="1895" spans="1:7" s="62" customFormat="1" ht="13.5" customHeight="1" x14ac:dyDescent="0.2">
      <c r="A1895" s="482">
        <v>2017</v>
      </c>
      <c r="B1895" s="483" t="s">
        <v>36</v>
      </c>
      <c r="C1895" s="483" t="s">
        <v>99</v>
      </c>
      <c r="D1895" s="484">
        <v>2537.84</v>
      </c>
      <c r="E1895" s="484">
        <v>23962.090499999998</v>
      </c>
      <c r="F1895" s="485">
        <v>26499.930500000002</v>
      </c>
      <c r="G1895" s="244"/>
    </row>
    <row r="1896" spans="1:7" s="62" customFormat="1" ht="13.5" customHeight="1" x14ac:dyDescent="0.2">
      <c r="A1896" s="268">
        <v>2017</v>
      </c>
      <c r="B1896" s="466" t="s">
        <v>37</v>
      </c>
      <c r="C1896" s="466" t="s">
        <v>99</v>
      </c>
      <c r="D1896" s="269">
        <v>2504.4499999999998</v>
      </c>
      <c r="E1896" s="269">
        <v>24450.037</v>
      </c>
      <c r="F1896" s="270">
        <v>26954.487000000001</v>
      </c>
      <c r="G1896" s="244"/>
    </row>
    <row r="1897" spans="1:7" s="62" customFormat="1" ht="13.5" customHeight="1" x14ac:dyDescent="0.2">
      <c r="A1897" s="482">
        <v>2017</v>
      </c>
      <c r="B1897" s="483" t="s">
        <v>38</v>
      </c>
      <c r="C1897" s="483" t="s">
        <v>99</v>
      </c>
      <c r="D1897" s="484">
        <v>2546.92</v>
      </c>
      <c r="E1897" s="484">
        <v>23957.113000000001</v>
      </c>
      <c r="F1897" s="485">
        <v>26504.032999999999</v>
      </c>
      <c r="G1897" s="244"/>
    </row>
    <row r="1898" spans="1:7" s="62" customFormat="1" ht="13.5" customHeight="1" x14ac:dyDescent="0.2">
      <c r="A1898" s="268">
        <v>2017</v>
      </c>
      <c r="B1898" s="466" t="s">
        <v>39</v>
      </c>
      <c r="C1898" s="466" t="s">
        <v>99</v>
      </c>
      <c r="D1898" s="269">
        <v>3178.76</v>
      </c>
      <c r="E1898" s="269">
        <v>24593.1705</v>
      </c>
      <c r="F1898" s="270">
        <v>27771.930500000002</v>
      </c>
      <c r="G1898" s="244"/>
    </row>
    <row r="1899" spans="1:7" s="62" customFormat="1" ht="13.5" customHeight="1" x14ac:dyDescent="0.2">
      <c r="A1899" s="482">
        <v>2017</v>
      </c>
      <c r="B1899" s="483" t="s">
        <v>40</v>
      </c>
      <c r="C1899" s="483" t="s">
        <v>99</v>
      </c>
      <c r="D1899" s="484">
        <v>2864.7900000000009</v>
      </c>
      <c r="E1899" s="484">
        <v>25634.521000000001</v>
      </c>
      <c r="F1899" s="485">
        <v>28499.311000000002</v>
      </c>
      <c r="G1899" s="244"/>
    </row>
    <row r="1900" spans="1:7" s="62" customFormat="1" ht="13.5" customHeight="1" x14ac:dyDescent="0.2">
      <c r="A1900" s="268">
        <v>2017</v>
      </c>
      <c r="B1900" s="466" t="s">
        <v>41</v>
      </c>
      <c r="C1900" s="466" t="s">
        <v>99</v>
      </c>
      <c r="D1900" s="269">
        <v>3365.6900000000005</v>
      </c>
      <c r="E1900" s="269">
        <v>25772.916499999999</v>
      </c>
      <c r="F1900" s="270">
        <v>29138.606500000002</v>
      </c>
      <c r="G1900" s="244"/>
    </row>
    <row r="1901" spans="1:7" s="62" customFormat="1" ht="13.5" customHeight="1" x14ac:dyDescent="0.2">
      <c r="A1901" s="482">
        <v>2017</v>
      </c>
      <c r="B1901" s="483" t="s">
        <v>42</v>
      </c>
      <c r="C1901" s="483" t="s">
        <v>99</v>
      </c>
      <c r="D1901" s="484">
        <v>3075.92</v>
      </c>
      <c r="E1901" s="484">
        <v>22157.989999999998</v>
      </c>
      <c r="F1901" s="485">
        <v>25233.91</v>
      </c>
      <c r="G1901" s="244"/>
    </row>
    <row r="1902" spans="1:7" s="62" customFormat="1" ht="13.5" customHeight="1" x14ac:dyDescent="0.2">
      <c r="A1902" s="268">
        <v>2018</v>
      </c>
      <c r="B1902" s="466" t="s">
        <v>43</v>
      </c>
      <c r="C1902" s="466" t="s">
        <v>99</v>
      </c>
      <c r="D1902" s="269">
        <v>2473.0299999999997</v>
      </c>
      <c r="E1902" s="269">
        <v>20951.590499999998</v>
      </c>
      <c r="F1902" s="270">
        <v>23424.620499999997</v>
      </c>
      <c r="G1902" s="244"/>
    </row>
    <row r="1903" spans="1:7" s="62" customFormat="1" ht="13.5" customHeight="1" x14ac:dyDescent="0.2">
      <c r="A1903" s="482">
        <v>2018</v>
      </c>
      <c r="B1903" s="483" t="s">
        <v>44</v>
      </c>
      <c r="C1903" s="483" t="s">
        <v>99</v>
      </c>
      <c r="D1903" s="484">
        <v>3027.5200000000004</v>
      </c>
      <c r="E1903" s="484">
        <v>22377.125</v>
      </c>
      <c r="F1903" s="485">
        <v>25404.644999999997</v>
      </c>
      <c r="G1903" s="244"/>
    </row>
    <row r="1904" spans="1:7" s="62" customFormat="1" ht="13.5" customHeight="1" x14ac:dyDescent="0.2">
      <c r="A1904" s="268">
        <v>2018</v>
      </c>
      <c r="B1904" s="466" t="s">
        <v>45</v>
      </c>
      <c r="C1904" s="466" t="s">
        <v>99</v>
      </c>
      <c r="D1904" s="269">
        <v>3238.37</v>
      </c>
      <c r="E1904" s="269">
        <v>22483.979500000001</v>
      </c>
      <c r="F1904" s="270">
        <v>25722.3495</v>
      </c>
      <c r="G1904" s="244"/>
    </row>
    <row r="1905" spans="1:7" s="62" customFormat="1" ht="13.5" customHeight="1" x14ac:dyDescent="0.2">
      <c r="A1905" s="482">
        <v>2018</v>
      </c>
      <c r="B1905" s="483" t="s">
        <v>33</v>
      </c>
      <c r="C1905" s="483" t="s">
        <v>99</v>
      </c>
      <c r="D1905" s="484">
        <v>3070.28</v>
      </c>
      <c r="E1905" s="484">
        <v>23167.648999999998</v>
      </c>
      <c r="F1905" s="485">
        <v>26237.929000000004</v>
      </c>
      <c r="G1905" s="244"/>
    </row>
    <row r="1906" spans="1:7" s="62" customFormat="1" ht="13.5" customHeight="1" x14ac:dyDescent="0.2">
      <c r="A1906" s="268">
        <v>2018</v>
      </c>
      <c r="B1906" s="466" t="s">
        <v>35</v>
      </c>
      <c r="C1906" s="466" t="s">
        <v>99</v>
      </c>
      <c r="D1906" s="269">
        <v>3115.3900000000003</v>
      </c>
      <c r="E1906" s="269">
        <v>21762.092000000001</v>
      </c>
      <c r="F1906" s="270">
        <v>24877.482</v>
      </c>
      <c r="G1906" s="244"/>
    </row>
    <row r="1907" spans="1:7" s="62" customFormat="1" ht="13.5" customHeight="1" x14ac:dyDescent="0.2">
      <c r="A1907" s="482">
        <v>2018</v>
      </c>
      <c r="B1907" s="483" t="s">
        <v>36</v>
      </c>
      <c r="C1907" s="483" t="s">
        <v>99</v>
      </c>
      <c r="D1907" s="484">
        <v>3462</v>
      </c>
      <c r="E1907" s="484">
        <v>21793.832499999997</v>
      </c>
      <c r="F1907" s="485">
        <v>25255.8325</v>
      </c>
      <c r="G1907" s="244"/>
    </row>
    <row r="1908" spans="1:7" s="62" customFormat="1" ht="13.5" customHeight="1" x14ac:dyDescent="0.2">
      <c r="A1908" s="268">
        <v>2018</v>
      </c>
      <c r="B1908" s="466" t="s">
        <v>37</v>
      </c>
      <c r="C1908" s="466" t="s">
        <v>99</v>
      </c>
      <c r="D1908" s="269">
        <v>3651.59</v>
      </c>
      <c r="E1908" s="269">
        <v>23109.345999999998</v>
      </c>
      <c r="F1908" s="270">
        <v>26760.936000000002</v>
      </c>
      <c r="G1908" s="244"/>
    </row>
    <row r="1909" spans="1:7" s="62" customFormat="1" ht="13.5" customHeight="1" x14ac:dyDescent="0.2">
      <c r="A1909" s="482">
        <v>2018</v>
      </c>
      <c r="B1909" s="483" t="s">
        <v>38</v>
      </c>
      <c r="C1909" s="483" t="s">
        <v>99</v>
      </c>
      <c r="D1909" s="484">
        <v>5265.7800000000007</v>
      </c>
      <c r="E1909" s="484">
        <v>27015.1335</v>
      </c>
      <c r="F1909" s="485">
        <v>32280.913500000002</v>
      </c>
      <c r="G1909" s="244"/>
    </row>
    <row r="1910" spans="1:7" s="62" customFormat="1" ht="13.5" customHeight="1" x14ac:dyDescent="0.2">
      <c r="A1910" s="268">
        <v>2018</v>
      </c>
      <c r="B1910" s="466" t="s">
        <v>39</v>
      </c>
      <c r="C1910" s="466" t="s">
        <v>99</v>
      </c>
      <c r="D1910" s="269">
        <v>5503.38</v>
      </c>
      <c r="E1910" s="269">
        <v>25825.4535</v>
      </c>
      <c r="F1910" s="270">
        <v>31328.833500000001</v>
      </c>
      <c r="G1910" s="244"/>
    </row>
    <row r="1911" spans="1:7" s="62" customFormat="1" ht="13.5" customHeight="1" x14ac:dyDescent="0.2">
      <c r="A1911" s="482">
        <v>2018</v>
      </c>
      <c r="B1911" s="483" t="s">
        <v>40</v>
      </c>
      <c r="C1911" s="483" t="s">
        <v>99</v>
      </c>
      <c r="D1911" s="484">
        <v>5547.3700000000008</v>
      </c>
      <c r="E1911" s="484">
        <v>25780.109499999999</v>
      </c>
      <c r="F1911" s="485">
        <v>31327.479499999998</v>
      </c>
      <c r="G1911" s="244"/>
    </row>
    <row r="1912" spans="1:7" s="62" customFormat="1" ht="13.5" customHeight="1" x14ac:dyDescent="0.2">
      <c r="A1912" s="268">
        <v>2018</v>
      </c>
      <c r="B1912" s="466" t="s">
        <v>41</v>
      </c>
      <c r="C1912" s="466" t="s">
        <v>99</v>
      </c>
      <c r="D1912" s="269">
        <v>5110.8700000000008</v>
      </c>
      <c r="E1912" s="269">
        <v>25208.280499999997</v>
      </c>
      <c r="F1912" s="270">
        <v>30319.150499999996</v>
      </c>
      <c r="G1912" s="244"/>
    </row>
    <row r="1913" spans="1:7" s="62" customFormat="1" ht="13.5" customHeight="1" x14ac:dyDescent="0.2">
      <c r="A1913" s="482">
        <v>2018</v>
      </c>
      <c r="B1913" s="483" t="s">
        <v>42</v>
      </c>
      <c r="C1913" s="483" t="s">
        <v>99</v>
      </c>
      <c r="D1913" s="484">
        <v>3548.66</v>
      </c>
      <c r="E1913" s="484">
        <v>21753.593499999999</v>
      </c>
      <c r="F1913" s="485">
        <v>25302.253499999999</v>
      </c>
      <c r="G1913" s="244"/>
    </row>
    <row r="1914" spans="1:7" s="62" customFormat="1" ht="13.5" customHeight="1" x14ac:dyDescent="0.2">
      <c r="A1914" s="268">
        <v>2019</v>
      </c>
      <c r="B1914" s="466" t="s">
        <v>43</v>
      </c>
      <c r="C1914" s="466" t="s">
        <v>99</v>
      </c>
      <c r="D1914" s="269">
        <v>2398.4300000000003</v>
      </c>
      <c r="E1914" s="269">
        <v>20080.5</v>
      </c>
      <c r="F1914" s="270">
        <v>22478.93</v>
      </c>
      <c r="G1914" s="244"/>
    </row>
    <row r="1915" spans="1:7" s="62" customFormat="1" ht="13.5" customHeight="1" x14ac:dyDescent="0.2">
      <c r="A1915" s="482">
        <v>2019</v>
      </c>
      <c r="B1915" s="483" t="s">
        <v>44</v>
      </c>
      <c r="C1915" s="483" t="s">
        <v>99</v>
      </c>
      <c r="D1915" s="484">
        <v>4975.4800000000005</v>
      </c>
      <c r="E1915" s="484">
        <v>18657.521499999999</v>
      </c>
      <c r="F1915" s="485">
        <v>23633.001499999998</v>
      </c>
      <c r="G1915" s="244"/>
    </row>
    <row r="1916" spans="1:7" s="62" customFormat="1" ht="13.5" customHeight="1" x14ac:dyDescent="0.2">
      <c r="A1916" s="268">
        <v>2019</v>
      </c>
      <c r="B1916" s="466" t="s">
        <v>45</v>
      </c>
      <c r="C1916" s="466" t="s">
        <v>99</v>
      </c>
      <c r="D1916" s="269">
        <v>2130.4899999999998</v>
      </c>
      <c r="E1916" s="269">
        <v>10477.986000000001</v>
      </c>
      <c r="F1916" s="270">
        <v>12608.476000000001</v>
      </c>
      <c r="G1916" s="244"/>
    </row>
    <row r="1917" spans="1:7" s="62" customFormat="1" ht="13.5" customHeight="1" x14ac:dyDescent="0.2">
      <c r="A1917" s="482">
        <v>2019</v>
      </c>
      <c r="B1917" s="483" t="s">
        <v>33</v>
      </c>
      <c r="C1917" s="483" t="s">
        <v>99</v>
      </c>
      <c r="D1917" s="484">
        <v>4548.4500000000007</v>
      </c>
      <c r="E1917" s="484">
        <v>22892.5445</v>
      </c>
      <c r="F1917" s="485">
        <v>27440.994500000001</v>
      </c>
      <c r="G1917" s="244"/>
    </row>
    <row r="1918" spans="1:7" s="62" customFormat="1" ht="13.5" customHeight="1" x14ac:dyDescent="0.2">
      <c r="A1918" s="268">
        <v>2019</v>
      </c>
      <c r="B1918" s="466" t="s">
        <v>35</v>
      </c>
      <c r="C1918" s="466" t="s">
        <v>99</v>
      </c>
      <c r="D1918" s="269">
        <v>4780.4799999999996</v>
      </c>
      <c r="E1918" s="269">
        <v>19082.968500000003</v>
      </c>
      <c r="F1918" s="270">
        <v>23863.448499999999</v>
      </c>
      <c r="G1918" s="244"/>
    </row>
    <row r="1919" spans="1:7" s="62" customFormat="1" ht="13.5" customHeight="1" x14ac:dyDescent="0.2">
      <c r="A1919" s="482">
        <v>2019</v>
      </c>
      <c r="B1919" s="483" t="s">
        <v>36</v>
      </c>
      <c r="C1919" s="483" t="s">
        <v>99</v>
      </c>
      <c r="D1919" s="484">
        <v>5928.0799999999981</v>
      </c>
      <c r="E1919" s="484">
        <v>17677.297500000001</v>
      </c>
      <c r="F1919" s="485">
        <v>23605.377500000002</v>
      </c>
      <c r="G1919" s="244"/>
    </row>
    <row r="1920" spans="1:7" s="62" customFormat="1" ht="13.5" customHeight="1" x14ac:dyDescent="0.2">
      <c r="A1920" s="268">
        <v>2019</v>
      </c>
      <c r="B1920" s="466" t="s">
        <v>37</v>
      </c>
      <c r="C1920" s="466" t="s">
        <v>99</v>
      </c>
      <c r="D1920" s="269">
        <v>6585.6399999999994</v>
      </c>
      <c r="E1920" s="269">
        <v>20465.9205</v>
      </c>
      <c r="F1920" s="270">
        <v>27051.5605</v>
      </c>
      <c r="G1920" s="244"/>
    </row>
    <row r="1921" spans="1:7" s="62" customFormat="1" ht="13.5" customHeight="1" x14ac:dyDescent="0.2">
      <c r="A1921" s="482">
        <v>2019</v>
      </c>
      <c r="B1921" s="483" t="s">
        <v>38</v>
      </c>
      <c r="C1921" s="483" t="s">
        <v>99</v>
      </c>
      <c r="D1921" s="484">
        <v>5752.7700000000023</v>
      </c>
      <c r="E1921" s="484">
        <v>22607.6535</v>
      </c>
      <c r="F1921" s="485">
        <v>28360.423500000004</v>
      </c>
      <c r="G1921" s="244"/>
    </row>
    <row r="1922" spans="1:7" s="62" customFormat="1" ht="13.5" customHeight="1" x14ac:dyDescent="0.2">
      <c r="A1922" s="268">
        <v>2019</v>
      </c>
      <c r="B1922" s="466" t="s">
        <v>39</v>
      </c>
      <c r="C1922" s="466" t="s">
        <v>99</v>
      </c>
      <c r="D1922" s="269">
        <v>6587.2000000000007</v>
      </c>
      <c r="E1922" s="269">
        <v>22371.680500000002</v>
      </c>
      <c r="F1922" s="270">
        <v>28958.880500000003</v>
      </c>
      <c r="G1922" s="244"/>
    </row>
    <row r="1923" spans="1:7" s="62" customFormat="1" ht="13.5" customHeight="1" x14ac:dyDescent="0.2">
      <c r="A1923" s="482">
        <v>2019</v>
      </c>
      <c r="B1923" s="483" t="s">
        <v>40</v>
      </c>
      <c r="C1923" s="483" t="s">
        <v>99</v>
      </c>
      <c r="D1923" s="484">
        <v>6140.6099999999979</v>
      </c>
      <c r="E1923" s="484">
        <v>22221.9005</v>
      </c>
      <c r="F1923" s="485">
        <v>28362.510499999997</v>
      </c>
      <c r="G1923" s="244"/>
    </row>
    <row r="1924" spans="1:7" s="62" customFormat="1" ht="13.5" customHeight="1" x14ac:dyDescent="0.2">
      <c r="A1924" s="268">
        <v>2019</v>
      </c>
      <c r="B1924" s="466" t="s">
        <v>41</v>
      </c>
      <c r="C1924" s="466" t="s">
        <v>99</v>
      </c>
      <c r="D1924" s="269">
        <v>6250.8199999999988</v>
      </c>
      <c r="E1924" s="269">
        <v>23946.9925</v>
      </c>
      <c r="F1924" s="270">
        <v>30197.812499999996</v>
      </c>
      <c r="G1924" s="244"/>
    </row>
    <row r="1925" spans="1:7" s="62" customFormat="1" ht="13.5" customHeight="1" x14ac:dyDescent="0.2">
      <c r="A1925" s="482">
        <v>2019</v>
      </c>
      <c r="B1925" s="483" t="s">
        <v>42</v>
      </c>
      <c r="C1925" s="483" t="s">
        <v>99</v>
      </c>
      <c r="D1925" s="484">
        <v>6277.8599999999988</v>
      </c>
      <c r="E1925" s="484">
        <v>18661.634000000002</v>
      </c>
      <c r="F1925" s="485">
        <v>24939.493999999999</v>
      </c>
      <c r="G1925" s="244"/>
    </row>
    <row r="1926" spans="1:7" s="62" customFormat="1" ht="13.5" customHeight="1" x14ac:dyDescent="0.2">
      <c r="A1926" s="268">
        <v>2020</v>
      </c>
      <c r="B1926" s="466" t="s">
        <v>43</v>
      </c>
      <c r="C1926" s="466" t="s">
        <v>99</v>
      </c>
      <c r="D1926" s="269">
        <v>4671.329999999999</v>
      </c>
      <c r="E1926" s="269">
        <v>17186.380499999999</v>
      </c>
      <c r="F1926" s="270">
        <v>21857.710499999997</v>
      </c>
      <c r="G1926" s="244"/>
    </row>
    <row r="1927" spans="1:7" s="62" customFormat="1" ht="13.5" customHeight="1" x14ac:dyDescent="0.2">
      <c r="A1927" s="482">
        <v>2020</v>
      </c>
      <c r="B1927" s="483" t="s">
        <v>44</v>
      </c>
      <c r="C1927" s="483" t="s">
        <v>99</v>
      </c>
      <c r="D1927" s="484">
        <v>7721.0299999999988</v>
      </c>
      <c r="E1927" s="484">
        <v>14969.005500000001</v>
      </c>
      <c r="F1927" s="485">
        <v>22690.035499999998</v>
      </c>
      <c r="G1927" s="244"/>
    </row>
    <row r="1928" spans="1:7" s="62" customFormat="1" ht="13.5" customHeight="1" x14ac:dyDescent="0.2">
      <c r="A1928" s="268">
        <v>2020</v>
      </c>
      <c r="B1928" s="466" t="s">
        <v>45</v>
      </c>
      <c r="C1928" s="466" t="s">
        <v>99</v>
      </c>
      <c r="D1928" s="269">
        <v>4596.7699999999986</v>
      </c>
      <c r="E1928" s="269">
        <v>12951.267500000002</v>
      </c>
      <c r="F1928" s="270">
        <v>17548.037499999999</v>
      </c>
      <c r="G1928" s="244"/>
    </row>
    <row r="1929" spans="1:7" s="62" customFormat="1" ht="13.5" customHeight="1" x14ac:dyDescent="0.2">
      <c r="A1929" s="482">
        <v>2020</v>
      </c>
      <c r="B1929" s="483" t="s">
        <v>33</v>
      </c>
      <c r="C1929" s="483" t="s">
        <v>99</v>
      </c>
      <c r="D1929" s="484">
        <v>1672.6599999999996</v>
      </c>
      <c r="E1929" s="484">
        <v>4195.8410000000003</v>
      </c>
      <c r="F1929" s="485">
        <v>5868.5009999999993</v>
      </c>
      <c r="G1929" s="244"/>
    </row>
    <row r="1930" spans="1:7" s="62" customFormat="1" ht="13.5" customHeight="1" x14ac:dyDescent="0.2">
      <c r="A1930" s="268">
        <v>2020</v>
      </c>
      <c r="B1930" s="466" t="s">
        <v>35</v>
      </c>
      <c r="C1930" s="466" t="s">
        <v>99</v>
      </c>
      <c r="D1930" s="269">
        <v>6478.0000000000018</v>
      </c>
      <c r="E1930" s="269">
        <v>15364.3205</v>
      </c>
      <c r="F1930" s="270">
        <v>21842.320500000002</v>
      </c>
      <c r="G1930" s="244"/>
    </row>
    <row r="1931" spans="1:7" s="62" customFormat="1" ht="13.5" customHeight="1" x14ac:dyDescent="0.2">
      <c r="A1931" s="482">
        <v>2020</v>
      </c>
      <c r="B1931" s="483" t="s">
        <v>36</v>
      </c>
      <c r="C1931" s="483" t="s">
        <v>99</v>
      </c>
      <c r="D1931" s="484">
        <v>5109.9700000000012</v>
      </c>
      <c r="E1931" s="484">
        <v>17190.902999999998</v>
      </c>
      <c r="F1931" s="485">
        <v>22300.873</v>
      </c>
      <c r="G1931" s="244"/>
    </row>
    <row r="1932" spans="1:7" s="62" customFormat="1" ht="13.5" customHeight="1" x14ac:dyDescent="0.2">
      <c r="A1932" s="268">
        <v>2020</v>
      </c>
      <c r="B1932" s="466" t="s">
        <v>37</v>
      </c>
      <c r="C1932" s="466" t="s">
        <v>99</v>
      </c>
      <c r="D1932" s="269">
        <v>6895.1299999999992</v>
      </c>
      <c r="E1932" s="269">
        <v>22164.71999847412</v>
      </c>
      <c r="F1932" s="270">
        <v>29059.849998474121</v>
      </c>
      <c r="G1932" s="244"/>
    </row>
    <row r="1933" spans="1:7" s="62" customFormat="1" ht="13.5" customHeight="1" x14ac:dyDescent="0.2">
      <c r="A1933" s="482">
        <v>2020</v>
      </c>
      <c r="B1933" s="483" t="s">
        <v>38</v>
      </c>
      <c r="C1933" s="483" t="s">
        <v>99</v>
      </c>
      <c r="D1933" s="484">
        <v>8557.260000000002</v>
      </c>
      <c r="E1933" s="484">
        <v>24967.18249694824</v>
      </c>
      <c r="F1933" s="485">
        <v>33524.442496948242</v>
      </c>
      <c r="G1933" s="244"/>
    </row>
    <row r="1934" spans="1:7" s="62" customFormat="1" ht="13.5" customHeight="1" x14ac:dyDescent="0.2">
      <c r="A1934" s="268">
        <v>2020</v>
      </c>
      <c r="B1934" s="466" t="s">
        <v>39</v>
      </c>
      <c r="C1934" s="466" t="s">
        <v>99</v>
      </c>
      <c r="D1934" s="269">
        <v>7884.8499999999949</v>
      </c>
      <c r="E1934" s="269">
        <v>29143.146503051757</v>
      </c>
      <c r="F1934" s="270">
        <v>37027.996503051749</v>
      </c>
      <c r="G1934" s="244"/>
    </row>
    <row r="1935" spans="1:7" s="62" customFormat="1" ht="13.5" customHeight="1" x14ac:dyDescent="0.2">
      <c r="A1935" s="482">
        <v>2020</v>
      </c>
      <c r="B1935" s="483" t="s">
        <v>40</v>
      </c>
      <c r="C1935" s="483" t="s">
        <v>99</v>
      </c>
      <c r="D1935" s="484">
        <v>6632.3100000000013</v>
      </c>
      <c r="E1935" s="484">
        <v>29100.944500000001</v>
      </c>
      <c r="F1935" s="485">
        <v>35733.254500000003</v>
      </c>
      <c r="G1935" s="244"/>
    </row>
    <row r="1936" spans="1:7" s="62" customFormat="1" ht="13.5" customHeight="1" x14ac:dyDescent="0.2">
      <c r="A1936" s="268">
        <v>2020</v>
      </c>
      <c r="B1936" s="466" t="s">
        <v>41</v>
      </c>
      <c r="C1936" s="466" t="s">
        <v>99</v>
      </c>
      <c r="D1936" s="269">
        <v>7413.1299999999992</v>
      </c>
      <c r="E1936" s="269">
        <v>28171.040498168943</v>
      </c>
      <c r="F1936" s="270">
        <v>35584.17049816894</v>
      </c>
      <c r="G1936" s="244"/>
    </row>
    <row r="1937" spans="1:7" s="62" customFormat="1" ht="13.5" customHeight="1" x14ac:dyDescent="0.2">
      <c r="A1937" s="482">
        <v>2020</v>
      </c>
      <c r="B1937" s="483" t="s">
        <v>42</v>
      </c>
      <c r="C1937" s="483" t="s">
        <v>99</v>
      </c>
      <c r="D1937" s="484">
        <v>4293.03</v>
      </c>
      <c r="E1937" s="484">
        <v>22693.056500000002</v>
      </c>
      <c r="F1937" s="485">
        <v>26986.086500000001</v>
      </c>
      <c r="G1937" s="244"/>
    </row>
    <row r="1938" spans="1:7" s="62" customFormat="1" ht="13.5" customHeight="1" x14ac:dyDescent="0.2">
      <c r="A1938" s="268">
        <v>2021</v>
      </c>
      <c r="B1938" s="466" t="s">
        <v>43</v>
      </c>
      <c r="C1938" s="466" t="s">
        <v>99</v>
      </c>
      <c r="D1938" s="269">
        <v>4828.8900000000003</v>
      </c>
      <c r="E1938" s="269">
        <v>21278.06550274658</v>
      </c>
      <c r="F1938" s="270">
        <v>26106.955502746583</v>
      </c>
      <c r="G1938" s="244"/>
    </row>
    <row r="1939" spans="1:7" s="62" customFormat="1" ht="13.5" customHeight="1" x14ac:dyDescent="0.2">
      <c r="A1939" s="482">
        <v>2021</v>
      </c>
      <c r="B1939" s="483" t="s">
        <v>44</v>
      </c>
      <c r="C1939" s="483" t="s">
        <v>99</v>
      </c>
      <c r="D1939" s="484">
        <v>4776.4699999999993</v>
      </c>
      <c r="E1939" s="484">
        <v>23813.705503099998</v>
      </c>
      <c r="F1939" s="485">
        <v>28590.175503099999</v>
      </c>
      <c r="G1939" s="244"/>
    </row>
    <row r="1940" spans="1:7" s="62" customFormat="1" ht="13.5" customHeight="1" x14ac:dyDescent="0.2">
      <c r="A1940" s="268">
        <v>2021</v>
      </c>
      <c r="B1940" s="466" t="s">
        <v>45</v>
      </c>
      <c r="C1940" s="466" t="s">
        <v>99</v>
      </c>
      <c r="D1940" s="269">
        <v>5466.5500000000011</v>
      </c>
      <c r="E1940" s="269">
        <v>21827.959500000001</v>
      </c>
      <c r="F1940" s="270">
        <v>27294.5095</v>
      </c>
      <c r="G1940" s="244"/>
    </row>
    <row r="1941" spans="1:7" s="62" customFormat="1" ht="13.5" customHeight="1" x14ac:dyDescent="0.2">
      <c r="A1941" s="482">
        <v>2021</v>
      </c>
      <c r="B1941" s="483" t="s">
        <v>33</v>
      </c>
      <c r="C1941" s="483" t="s">
        <v>99</v>
      </c>
      <c r="D1941" s="484">
        <v>4309.21</v>
      </c>
      <c r="E1941" s="484">
        <v>20951.632501373293</v>
      </c>
      <c r="F1941" s="485">
        <v>25260.842501373292</v>
      </c>
      <c r="G1941" s="244"/>
    </row>
    <row r="1942" spans="1:7" s="62" customFormat="1" ht="13.5" customHeight="1" x14ac:dyDescent="0.2">
      <c r="A1942" s="268">
        <v>2021</v>
      </c>
      <c r="B1942" s="466" t="s">
        <v>35</v>
      </c>
      <c r="C1942" s="466" t="s">
        <v>99</v>
      </c>
      <c r="D1942" s="269">
        <v>0</v>
      </c>
      <c r="E1942" s="269">
        <v>263.52099999999996</v>
      </c>
      <c r="F1942" s="270">
        <v>263.52099999999996</v>
      </c>
      <c r="G1942" s="244"/>
    </row>
    <row r="1943" spans="1:7" s="62" customFormat="1" ht="13.5" customHeight="1" x14ac:dyDescent="0.2">
      <c r="A1943" s="482">
        <v>2021</v>
      </c>
      <c r="B1943" s="483" t="s">
        <v>36</v>
      </c>
      <c r="C1943" s="483" t="s">
        <v>99</v>
      </c>
      <c r="D1943" s="484">
        <v>4040.55</v>
      </c>
      <c r="E1943" s="484">
        <v>19194.629499999999</v>
      </c>
      <c r="F1943" s="485">
        <v>23235.179499999998</v>
      </c>
      <c r="G1943" s="244"/>
    </row>
    <row r="1944" spans="1:7" s="62" customFormat="1" ht="13.5" customHeight="1" x14ac:dyDescent="0.2">
      <c r="A1944" s="268">
        <v>2021</v>
      </c>
      <c r="B1944" s="466" t="s">
        <v>37</v>
      </c>
      <c r="C1944" s="466" t="s">
        <v>99</v>
      </c>
      <c r="D1944" s="269">
        <v>5313.73</v>
      </c>
      <c r="E1944" s="269">
        <v>24843.343999999997</v>
      </c>
      <c r="F1944" s="270">
        <v>30157.074000000001</v>
      </c>
      <c r="G1944" s="244"/>
    </row>
    <row r="1945" spans="1:7" s="62" customFormat="1" ht="13.5" customHeight="1" x14ac:dyDescent="0.2">
      <c r="A1945" s="482">
        <v>2021</v>
      </c>
      <c r="B1945" s="483" t="s">
        <v>38</v>
      </c>
      <c r="C1945" s="483" t="s">
        <v>99</v>
      </c>
      <c r="D1945" s="484">
        <v>6630.420000000001</v>
      </c>
      <c r="E1945" s="484">
        <v>23470.4755</v>
      </c>
      <c r="F1945" s="485">
        <v>30100.895500000002</v>
      </c>
      <c r="G1945" s="244"/>
    </row>
    <row r="1946" spans="1:7" s="62" customFormat="1" ht="13.5" customHeight="1" x14ac:dyDescent="0.2">
      <c r="A1946" s="268">
        <v>2009</v>
      </c>
      <c r="B1946" s="466" t="s">
        <v>33</v>
      </c>
      <c r="C1946" s="466" t="s">
        <v>100</v>
      </c>
      <c r="D1946" s="269">
        <v>952.14</v>
      </c>
      <c r="E1946" s="269">
        <v>11650.867499999991</v>
      </c>
      <c r="F1946" s="270">
        <v>12603.007499999992</v>
      </c>
      <c r="G1946" s="244"/>
    </row>
    <row r="1947" spans="1:7" s="62" customFormat="1" ht="13.5" customHeight="1" x14ac:dyDescent="0.2">
      <c r="A1947" s="482">
        <v>2009</v>
      </c>
      <c r="B1947" s="483" t="s">
        <v>35</v>
      </c>
      <c r="C1947" s="483" t="s">
        <v>100</v>
      </c>
      <c r="D1947" s="484">
        <v>1834.8799999999999</v>
      </c>
      <c r="E1947" s="484">
        <v>11984.970000000001</v>
      </c>
      <c r="F1947" s="485">
        <v>13819.85</v>
      </c>
      <c r="G1947" s="244"/>
    </row>
    <row r="1948" spans="1:7" s="62" customFormat="1" ht="13.5" customHeight="1" x14ac:dyDescent="0.2">
      <c r="A1948" s="268">
        <v>2009</v>
      </c>
      <c r="B1948" s="466" t="s">
        <v>36</v>
      </c>
      <c r="C1948" s="466" t="s">
        <v>100</v>
      </c>
      <c r="D1948" s="269">
        <v>2143.3200000000002</v>
      </c>
      <c r="E1948" s="269">
        <v>9612.1080000000056</v>
      </c>
      <c r="F1948" s="270">
        <v>11755.428000000005</v>
      </c>
      <c r="G1948" s="244"/>
    </row>
    <row r="1949" spans="1:7" s="62" customFormat="1" ht="13.5" customHeight="1" x14ac:dyDescent="0.2">
      <c r="A1949" s="482">
        <v>2009</v>
      </c>
      <c r="B1949" s="483" t="s">
        <v>37</v>
      </c>
      <c r="C1949" s="483" t="s">
        <v>100</v>
      </c>
      <c r="D1949" s="484">
        <v>2173.7000000000003</v>
      </c>
      <c r="E1949" s="484">
        <v>13459.387499999992</v>
      </c>
      <c r="F1949" s="485">
        <v>15633.087499999994</v>
      </c>
      <c r="G1949" s="244"/>
    </row>
    <row r="1950" spans="1:7" s="62" customFormat="1" ht="13.5" customHeight="1" x14ac:dyDescent="0.2">
      <c r="A1950" s="268">
        <v>2009</v>
      </c>
      <c r="B1950" s="466" t="s">
        <v>38</v>
      </c>
      <c r="C1950" s="466" t="s">
        <v>100</v>
      </c>
      <c r="D1950" s="269">
        <v>2109.54</v>
      </c>
      <c r="E1950" s="269">
        <v>10076.625000000004</v>
      </c>
      <c r="F1950" s="270">
        <v>12186.165000000005</v>
      </c>
      <c r="G1950" s="244"/>
    </row>
    <row r="1951" spans="1:7" s="62" customFormat="1" ht="13.5" customHeight="1" x14ac:dyDescent="0.2">
      <c r="A1951" s="482">
        <v>2009</v>
      </c>
      <c r="B1951" s="483" t="s">
        <v>39</v>
      </c>
      <c r="C1951" s="483" t="s">
        <v>100</v>
      </c>
      <c r="D1951" s="484">
        <v>2217.46</v>
      </c>
      <c r="E1951" s="484">
        <v>9912.364999999998</v>
      </c>
      <c r="F1951" s="485">
        <v>12129.824999999997</v>
      </c>
      <c r="G1951" s="244"/>
    </row>
    <row r="1952" spans="1:7" s="62" customFormat="1" ht="13.5" customHeight="1" x14ac:dyDescent="0.2">
      <c r="A1952" s="268">
        <v>2009</v>
      </c>
      <c r="B1952" s="466" t="s">
        <v>40</v>
      </c>
      <c r="C1952" s="466" t="s">
        <v>100</v>
      </c>
      <c r="D1952" s="269">
        <v>2116.08</v>
      </c>
      <c r="E1952" s="269">
        <v>14142.880999999985</v>
      </c>
      <c r="F1952" s="270">
        <v>16258.960999999985</v>
      </c>
      <c r="G1952" s="244"/>
    </row>
    <row r="1953" spans="1:7" s="62" customFormat="1" ht="13.5" customHeight="1" x14ac:dyDescent="0.2">
      <c r="A1953" s="482">
        <v>2009</v>
      </c>
      <c r="B1953" s="483" t="s">
        <v>41</v>
      </c>
      <c r="C1953" s="483" t="s">
        <v>100</v>
      </c>
      <c r="D1953" s="484">
        <v>1994.6699999999998</v>
      </c>
      <c r="E1953" s="484">
        <v>14860.407999999996</v>
      </c>
      <c r="F1953" s="485">
        <v>16855.077999999998</v>
      </c>
      <c r="G1953" s="244"/>
    </row>
    <row r="1954" spans="1:7" s="62" customFormat="1" ht="13.5" customHeight="1" x14ac:dyDescent="0.2">
      <c r="A1954" s="268">
        <v>2009</v>
      </c>
      <c r="B1954" s="466" t="s">
        <v>42</v>
      </c>
      <c r="C1954" s="466" t="s">
        <v>100</v>
      </c>
      <c r="D1954" s="269">
        <v>1319.25</v>
      </c>
      <c r="E1954" s="269">
        <v>15476.072499999984</v>
      </c>
      <c r="F1954" s="270">
        <v>16795.322499999984</v>
      </c>
      <c r="G1954" s="244"/>
    </row>
    <row r="1955" spans="1:7" s="62" customFormat="1" ht="13.5" customHeight="1" x14ac:dyDescent="0.2">
      <c r="A1955" s="482">
        <v>2010</v>
      </c>
      <c r="B1955" s="483" t="s">
        <v>43</v>
      </c>
      <c r="C1955" s="483" t="s">
        <v>100</v>
      </c>
      <c r="D1955" s="484">
        <v>992.12</v>
      </c>
      <c r="E1955" s="484">
        <v>14830.602499999995</v>
      </c>
      <c r="F1955" s="485">
        <v>15822.722499999996</v>
      </c>
      <c r="G1955" s="244"/>
    </row>
    <row r="1956" spans="1:7" s="62" customFormat="1" ht="13.5" customHeight="1" x14ac:dyDescent="0.2">
      <c r="A1956" s="268">
        <v>2010</v>
      </c>
      <c r="B1956" s="466" t="s">
        <v>44</v>
      </c>
      <c r="C1956" s="466" t="s">
        <v>100</v>
      </c>
      <c r="D1956" s="269">
        <v>1945.44</v>
      </c>
      <c r="E1956" s="269">
        <v>16018.065500000012</v>
      </c>
      <c r="F1956" s="270">
        <v>17963.50550000001</v>
      </c>
      <c r="G1956" s="244"/>
    </row>
    <row r="1957" spans="1:7" s="62" customFormat="1" ht="13.5" customHeight="1" x14ac:dyDescent="0.2">
      <c r="A1957" s="482">
        <v>2010</v>
      </c>
      <c r="B1957" s="483" t="s">
        <v>45</v>
      </c>
      <c r="C1957" s="483" t="s">
        <v>100</v>
      </c>
      <c r="D1957" s="484">
        <v>1164.54</v>
      </c>
      <c r="E1957" s="484">
        <v>19432.229500000019</v>
      </c>
      <c r="F1957" s="485">
        <v>20596.769500000017</v>
      </c>
      <c r="G1957" s="244"/>
    </row>
    <row r="1958" spans="1:7" s="62" customFormat="1" ht="13.5" customHeight="1" x14ac:dyDescent="0.2">
      <c r="A1958" s="268">
        <v>2010</v>
      </c>
      <c r="B1958" s="466" t="s">
        <v>33</v>
      </c>
      <c r="C1958" s="466" t="s">
        <v>100</v>
      </c>
      <c r="D1958" s="269">
        <v>1357.89</v>
      </c>
      <c r="E1958" s="269">
        <v>13983.980999999992</v>
      </c>
      <c r="F1958" s="270">
        <v>15341.870999999992</v>
      </c>
      <c r="G1958" s="244"/>
    </row>
    <row r="1959" spans="1:7" s="62" customFormat="1" ht="13.5" customHeight="1" x14ac:dyDescent="0.2">
      <c r="A1959" s="482">
        <v>2010</v>
      </c>
      <c r="B1959" s="483" t="s">
        <v>35</v>
      </c>
      <c r="C1959" s="483" t="s">
        <v>100</v>
      </c>
      <c r="D1959" s="484">
        <v>1301.0700000000002</v>
      </c>
      <c r="E1959" s="484">
        <v>13773.34249999999</v>
      </c>
      <c r="F1959" s="485">
        <v>15074.412499999989</v>
      </c>
      <c r="G1959" s="244"/>
    </row>
    <row r="1960" spans="1:7" s="62" customFormat="1" ht="13.5" customHeight="1" x14ac:dyDescent="0.2">
      <c r="A1960" s="268">
        <v>2010</v>
      </c>
      <c r="B1960" s="466" t="s">
        <v>36</v>
      </c>
      <c r="C1960" s="466" t="s">
        <v>100</v>
      </c>
      <c r="D1960" s="269">
        <v>1185.48</v>
      </c>
      <c r="E1960" s="269">
        <v>12028.424999999999</v>
      </c>
      <c r="F1960" s="270">
        <v>13213.904999999999</v>
      </c>
      <c r="G1960" s="244"/>
    </row>
    <row r="1961" spans="1:7" s="62" customFormat="1" ht="13.5" customHeight="1" x14ac:dyDescent="0.2">
      <c r="A1961" s="482">
        <v>2010</v>
      </c>
      <c r="B1961" s="483" t="s">
        <v>37</v>
      </c>
      <c r="C1961" s="483" t="s">
        <v>100</v>
      </c>
      <c r="D1961" s="484">
        <v>1059.79</v>
      </c>
      <c r="E1961" s="484">
        <v>12949.882500000014</v>
      </c>
      <c r="F1961" s="485">
        <v>14009.672500000015</v>
      </c>
      <c r="G1961" s="244"/>
    </row>
    <row r="1962" spans="1:7" s="62" customFormat="1" ht="13.5" customHeight="1" x14ac:dyDescent="0.2">
      <c r="A1962" s="268">
        <v>2010</v>
      </c>
      <c r="B1962" s="466" t="s">
        <v>38</v>
      </c>
      <c r="C1962" s="466" t="s">
        <v>100</v>
      </c>
      <c r="D1962" s="269">
        <v>1502.99</v>
      </c>
      <c r="E1962" s="269">
        <v>8971.7554999999938</v>
      </c>
      <c r="F1962" s="270">
        <v>10474.745499999994</v>
      </c>
      <c r="G1962" s="244"/>
    </row>
    <row r="1963" spans="1:7" s="62" customFormat="1" ht="13.5" customHeight="1" x14ac:dyDescent="0.2">
      <c r="A1963" s="482">
        <v>2010</v>
      </c>
      <c r="B1963" s="483" t="s">
        <v>39</v>
      </c>
      <c r="C1963" s="483" t="s">
        <v>100</v>
      </c>
      <c r="D1963" s="484">
        <v>1126.46</v>
      </c>
      <c r="E1963" s="484">
        <v>13094.68249999999</v>
      </c>
      <c r="F1963" s="485">
        <v>14221.142499999989</v>
      </c>
      <c r="G1963" s="244"/>
    </row>
    <row r="1964" spans="1:7" s="62" customFormat="1" ht="13.5" customHeight="1" x14ac:dyDescent="0.2">
      <c r="A1964" s="268">
        <v>2010</v>
      </c>
      <c r="B1964" s="466" t="s">
        <v>40</v>
      </c>
      <c r="C1964" s="466" t="s">
        <v>100</v>
      </c>
      <c r="D1964" s="269">
        <v>1305.31</v>
      </c>
      <c r="E1964" s="269">
        <v>17549.642499999991</v>
      </c>
      <c r="F1964" s="270">
        <v>18854.952499999989</v>
      </c>
      <c r="G1964" s="244"/>
    </row>
    <row r="1965" spans="1:7" s="62" customFormat="1" ht="13.5" customHeight="1" x14ac:dyDescent="0.2">
      <c r="A1965" s="482">
        <v>2010</v>
      </c>
      <c r="B1965" s="483" t="s">
        <v>41</v>
      </c>
      <c r="C1965" s="483" t="s">
        <v>100</v>
      </c>
      <c r="D1965" s="484">
        <v>1242.21</v>
      </c>
      <c r="E1965" s="484">
        <v>21583.47</v>
      </c>
      <c r="F1965" s="485">
        <v>22825.68</v>
      </c>
      <c r="G1965" s="244"/>
    </row>
    <row r="1966" spans="1:7" s="62" customFormat="1" ht="13.5" customHeight="1" x14ac:dyDescent="0.2">
      <c r="A1966" s="268">
        <v>2010</v>
      </c>
      <c r="B1966" s="466" t="s">
        <v>42</v>
      </c>
      <c r="C1966" s="466" t="s">
        <v>100</v>
      </c>
      <c r="D1966" s="269">
        <v>1580.05</v>
      </c>
      <c r="E1966" s="269">
        <v>12765.843499999979</v>
      </c>
      <c r="F1966" s="270">
        <v>14345.893499999978</v>
      </c>
      <c r="G1966" s="244"/>
    </row>
    <row r="1967" spans="1:7" s="62" customFormat="1" ht="13.5" customHeight="1" x14ac:dyDescent="0.2">
      <c r="A1967" s="482">
        <v>2011</v>
      </c>
      <c r="B1967" s="483" t="s">
        <v>43</v>
      </c>
      <c r="C1967" s="483" t="s">
        <v>100</v>
      </c>
      <c r="D1967" s="484">
        <v>1060.17</v>
      </c>
      <c r="E1967" s="484">
        <v>12896.476499999992</v>
      </c>
      <c r="F1967" s="485">
        <v>13956.64649999999</v>
      </c>
      <c r="G1967" s="244"/>
    </row>
    <row r="1968" spans="1:7" s="62" customFormat="1" ht="13.5" customHeight="1" x14ac:dyDescent="0.2">
      <c r="A1968" s="268">
        <v>2011</v>
      </c>
      <c r="B1968" s="466" t="s">
        <v>44</v>
      </c>
      <c r="C1968" s="466" t="s">
        <v>100</v>
      </c>
      <c r="D1968" s="269">
        <v>1526.07</v>
      </c>
      <c r="E1968" s="269">
        <v>13124.965000000006</v>
      </c>
      <c r="F1968" s="270">
        <v>14651.035000000007</v>
      </c>
      <c r="G1968" s="244"/>
    </row>
    <row r="1969" spans="1:7" s="62" customFormat="1" ht="13.5" customHeight="1" x14ac:dyDescent="0.2">
      <c r="A1969" s="482">
        <v>2011</v>
      </c>
      <c r="B1969" s="483" t="s">
        <v>45</v>
      </c>
      <c r="C1969" s="483" t="s">
        <v>100</v>
      </c>
      <c r="D1969" s="484">
        <v>1798.3400000000001</v>
      </c>
      <c r="E1969" s="484">
        <v>18693.426000000072</v>
      </c>
      <c r="F1969" s="485">
        <v>20491.766000000072</v>
      </c>
      <c r="G1969" s="244"/>
    </row>
    <row r="1970" spans="1:7" s="62" customFormat="1" ht="13.5" customHeight="1" x14ac:dyDescent="0.2">
      <c r="A1970" s="268">
        <v>2011</v>
      </c>
      <c r="B1970" s="466" t="s">
        <v>33</v>
      </c>
      <c r="C1970" s="466" t="s">
        <v>100</v>
      </c>
      <c r="D1970" s="269">
        <v>1559.05</v>
      </c>
      <c r="E1970" s="269">
        <v>13227.993499999997</v>
      </c>
      <c r="F1970" s="270">
        <v>14787.043499999996</v>
      </c>
      <c r="G1970" s="244"/>
    </row>
    <row r="1971" spans="1:7" s="62" customFormat="1" ht="13.5" customHeight="1" x14ac:dyDescent="0.2">
      <c r="A1971" s="482">
        <v>2011</v>
      </c>
      <c r="B1971" s="483" t="s">
        <v>35</v>
      </c>
      <c r="C1971" s="483" t="s">
        <v>100</v>
      </c>
      <c r="D1971" s="484">
        <v>1800.1200000000001</v>
      </c>
      <c r="E1971" s="484">
        <v>17537.964000000029</v>
      </c>
      <c r="F1971" s="485">
        <v>19338.084000000028</v>
      </c>
      <c r="G1971" s="244"/>
    </row>
    <row r="1972" spans="1:7" s="62" customFormat="1" ht="13.5" customHeight="1" x14ac:dyDescent="0.2">
      <c r="A1972" s="268">
        <v>2011</v>
      </c>
      <c r="B1972" s="466" t="s">
        <v>36</v>
      </c>
      <c r="C1972" s="466" t="s">
        <v>100</v>
      </c>
      <c r="D1972" s="269">
        <v>1407.8</v>
      </c>
      <c r="E1972" s="269">
        <v>11604.764999999999</v>
      </c>
      <c r="F1972" s="270">
        <v>13012.564999999999</v>
      </c>
      <c r="G1972" s="244"/>
    </row>
    <row r="1973" spans="1:7" s="62" customFormat="1" ht="13.5" customHeight="1" x14ac:dyDescent="0.2">
      <c r="A1973" s="482">
        <v>2011</v>
      </c>
      <c r="B1973" s="483" t="s">
        <v>37</v>
      </c>
      <c r="C1973" s="483" t="s">
        <v>100</v>
      </c>
      <c r="D1973" s="484">
        <v>1515.52</v>
      </c>
      <c r="E1973" s="484">
        <v>14294.748499999987</v>
      </c>
      <c r="F1973" s="485">
        <v>15810.268499999987</v>
      </c>
      <c r="G1973" s="244"/>
    </row>
    <row r="1974" spans="1:7" s="62" customFormat="1" ht="13.5" customHeight="1" x14ac:dyDescent="0.2">
      <c r="A1974" s="268">
        <v>2011</v>
      </c>
      <c r="B1974" s="466" t="s">
        <v>38</v>
      </c>
      <c r="C1974" s="466" t="s">
        <v>100</v>
      </c>
      <c r="D1974" s="269">
        <v>1692.0700000000002</v>
      </c>
      <c r="E1974" s="269">
        <v>14004.450999999999</v>
      </c>
      <c r="F1974" s="270">
        <v>15696.520999999999</v>
      </c>
      <c r="G1974" s="244"/>
    </row>
    <row r="1975" spans="1:7" s="62" customFormat="1" ht="13.5" customHeight="1" x14ac:dyDescent="0.2">
      <c r="A1975" s="482">
        <v>2011</v>
      </c>
      <c r="B1975" s="483" t="s">
        <v>39</v>
      </c>
      <c r="C1975" s="483" t="s">
        <v>100</v>
      </c>
      <c r="D1975" s="484">
        <v>1532.47</v>
      </c>
      <c r="E1975" s="484">
        <v>13463.204999999998</v>
      </c>
      <c r="F1975" s="485">
        <v>14995.674999999997</v>
      </c>
      <c r="G1975" s="244"/>
    </row>
    <row r="1976" spans="1:7" s="62" customFormat="1" ht="13.5" customHeight="1" x14ac:dyDescent="0.2">
      <c r="A1976" s="268">
        <v>2011</v>
      </c>
      <c r="B1976" s="466" t="s">
        <v>40</v>
      </c>
      <c r="C1976" s="466" t="s">
        <v>100</v>
      </c>
      <c r="D1976" s="269">
        <v>1930.5400000000004</v>
      </c>
      <c r="E1976" s="269">
        <v>15744.824499999992</v>
      </c>
      <c r="F1976" s="270">
        <v>17675.364499999992</v>
      </c>
      <c r="G1976" s="244"/>
    </row>
    <row r="1977" spans="1:7" s="62" customFormat="1" ht="13.5" customHeight="1" x14ac:dyDescent="0.2">
      <c r="A1977" s="482">
        <v>2011</v>
      </c>
      <c r="B1977" s="483" t="s">
        <v>41</v>
      </c>
      <c r="C1977" s="483" t="s">
        <v>100</v>
      </c>
      <c r="D1977" s="484">
        <v>1829.45</v>
      </c>
      <c r="E1977" s="484">
        <v>19987.14</v>
      </c>
      <c r="F1977" s="485">
        <v>21816.59</v>
      </c>
      <c r="G1977" s="244"/>
    </row>
    <row r="1978" spans="1:7" s="62" customFormat="1" ht="13.5" customHeight="1" x14ac:dyDescent="0.2">
      <c r="A1978" s="268">
        <v>2011</v>
      </c>
      <c r="B1978" s="466" t="s">
        <v>42</v>
      </c>
      <c r="C1978" s="466" t="s">
        <v>100</v>
      </c>
      <c r="D1978" s="269">
        <v>1422.1299999999999</v>
      </c>
      <c r="E1978" s="269">
        <v>17149.145500000035</v>
      </c>
      <c r="F1978" s="270">
        <v>18571.275500000032</v>
      </c>
      <c r="G1978" s="244"/>
    </row>
    <row r="1979" spans="1:7" s="62" customFormat="1" ht="13.5" customHeight="1" x14ac:dyDescent="0.2">
      <c r="A1979" s="482">
        <v>2012</v>
      </c>
      <c r="B1979" s="483" t="s">
        <v>43</v>
      </c>
      <c r="C1979" s="483" t="s">
        <v>100</v>
      </c>
      <c r="D1979" s="484">
        <v>1374.6899999999998</v>
      </c>
      <c r="E1979" s="484">
        <v>17163.148000000001</v>
      </c>
      <c r="F1979" s="485">
        <v>18537.838</v>
      </c>
      <c r="G1979" s="244"/>
    </row>
    <row r="1980" spans="1:7" s="62" customFormat="1" ht="13.5" customHeight="1" x14ac:dyDescent="0.2">
      <c r="A1980" s="268">
        <v>2012</v>
      </c>
      <c r="B1980" s="466" t="s">
        <v>44</v>
      </c>
      <c r="C1980" s="466" t="s">
        <v>100</v>
      </c>
      <c r="D1980" s="269">
        <v>1612.8499999999995</v>
      </c>
      <c r="E1980" s="269">
        <v>15202.016999999993</v>
      </c>
      <c r="F1980" s="270">
        <v>16814.866999999991</v>
      </c>
      <c r="G1980" s="244"/>
    </row>
    <row r="1981" spans="1:7" s="62" customFormat="1" ht="13.5" customHeight="1" x14ac:dyDescent="0.2">
      <c r="A1981" s="482">
        <v>2012</v>
      </c>
      <c r="B1981" s="483" t="s">
        <v>45</v>
      </c>
      <c r="C1981" s="483" t="s">
        <v>100</v>
      </c>
      <c r="D1981" s="484">
        <v>1999.36</v>
      </c>
      <c r="E1981" s="484">
        <v>18444.562500000025</v>
      </c>
      <c r="F1981" s="485">
        <v>20443.922500000026</v>
      </c>
      <c r="G1981" s="244"/>
    </row>
    <row r="1982" spans="1:7" s="62" customFormat="1" ht="13.5" customHeight="1" x14ac:dyDescent="0.2">
      <c r="A1982" s="268">
        <v>2012</v>
      </c>
      <c r="B1982" s="466" t="s">
        <v>33</v>
      </c>
      <c r="C1982" s="466" t="s">
        <v>100</v>
      </c>
      <c r="D1982" s="269">
        <v>1680.2800000000002</v>
      </c>
      <c r="E1982" s="269">
        <v>16605.942000000032</v>
      </c>
      <c r="F1982" s="270">
        <v>18286.222000000031</v>
      </c>
      <c r="G1982" s="244"/>
    </row>
    <row r="1983" spans="1:7" s="62" customFormat="1" ht="13.5" customHeight="1" x14ac:dyDescent="0.2">
      <c r="A1983" s="482">
        <v>2012</v>
      </c>
      <c r="B1983" s="483" t="s">
        <v>35</v>
      </c>
      <c r="C1983" s="483" t="s">
        <v>100</v>
      </c>
      <c r="D1983" s="484">
        <v>2375.6800000000003</v>
      </c>
      <c r="E1983" s="484">
        <v>19489.919000000016</v>
      </c>
      <c r="F1983" s="485">
        <v>21865.599000000017</v>
      </c>
      <c r="G1983" s="244"/>
    </row>
    <row r="1984" spans="1:7" s="62" customFormat="1" ht="13.5" customHeight="1" x14ac:dyDescent="0.2">
      <c r="A1984" s="268">
        <v>2012</v>
      </c>
      <c r="B1984" s="466" t="s">
        <v>36</v>
      </c>
      <c r="C1984" s="466" t="s">
        <v>100</v>
      </c>
      <c r="D1984" s="269">
        <v>1934.31</v>
      </c>
      <c r="E1984" s="269">
        <v>19018.185500000021</v>
      </c>
      <c r="F1984" s="270">
        <v>20952.495500000023</v>
      </c>
      <c r="G1984" s="244"/>
    </row>
    <row r="1985" spans="1:7" s="62" customFormat="1" ht="13.5" customHeight="1" x14ac:dyDescent="0.2">
      <c r="A1985" s="482">
        <v>2012</v>
      </c>
      <c r="B1985" s="483" t="s">
        <v>37</v>
      </c>
      <c r="C1985" s="483" t="s">
        <v>100</v>
      </c>
      <c r="D1985" s="484">
        <v>2189.9600000000005</v>
      </c>
      <c r="E1985" s="484">
        <v>16438.596000000012</v>
      </c>
      <c r="F1985" s="485">
        <v>18628.556000000015</v>
      </c>
      <c r="G1985" s="244"/>
    </row>
    <row r="1986" spans="1:7" s="62" customFormat="1" ht="13.5" customHeight="1" x14ac:dyDescent="0.2">
      <c r="A1986" s="268">
        <v>2012</v>
      </c>
      <c r="B1986" s="466" t="s">
        <v>38</v>
      </c>
      <c r="C1986" s="466" t="s">
        <v>100</v>
      </c>
      <c r="D1986" s="269">
        <v>1906.8899999999999</v>
      </c>
      <c r="E1986" s="269">
        <v>17355.788000000026</v>
      </c>
      <c r="F1986" s="270">
        <v>19262.678000000025</v>
      </c>
      <c r="G1986" s="244"/>
    </row>
    <row r="1987" spans="1:7" s="62" customFormat="1" ht="13.5" customHeight="1" x14ac:dyDescent="0.2">
      <c r="A1987" s="482">
        <v>2012</v>
      </c>
      <c r="B1987" s="483" t="s">
        <v>39</v>
      </c>
      <c r="C1987" s="483" t="s">
        <v>100</v>
      </c>
      <c r="D1987" s="484">
        <v>2831.5</v>
      </c>
      <c r="E1987" s="484">
        <v>15831.016499999998</v>
      </c>
      <c r="F1987" s="485">
        <v>18662.516499999998</v>
      </c>
      <c r="G1987" s="244"/>
    </row>
    <row r="1988" spans="1:7" s="62" customFormat="1" ht="13.5" customHeight="1" x14ac:dyDescent="0.2">
      <c r="A1988" s="268">
        <v>2012</v>
      </c>
      <c r="B1988" s="466" t="s">
        <v>40</v>
      </c>
      <c r="C1988" s="466" t="s">
        <v>100</v>
      </c>
      <c r="D1988" s="269">
        <v>3456.1200000000003</v>
      </c>
      <c r="E1988" s="269">
        <v>17244.732500000002</v>
      </c>
      <c r="F1988" s="270">
        <v>20700.852500000001</v>
      </c>
      <c r="G1988" s="244"/>
    </row>
    <row r="1989" spans="1:7" s="62" customFormat="1" ht="13.5" customHeight="1" x14ac:dyDescent="0.2">
      <c r="A1989" s="482">
        <v>2012</v>
      </c>
      <c r="B1989" s="483" t="s">
        <v>41</v>
      </c>
      <c r="C1989" s="483" t="s">
        <v>100</v>
      </c>
      <c r="D1989" s="484">
        <v>3141.6299999999997</v>
      </c>
      <c r="E1989" s="484">
        <v>17425.884500000015</v>
      </c>
      <c r="F1989" s="485">
        <v>20567.514500000019</v>
      </c>
      <c r="G1989" s="244"/>
    </row>
    <row r="1990" spans="1:7" s="62" customFormat="1" ht="13.5" customHeight="1" x14ac:dyDescent="0.2">
      <c r="A1990" s="268">
        <v>2012</v>
      </c>
      <c r="B1990" s="466" t="s">
        <v>42</v>
      </c>
      <c r="C1990" s="466" t="s">
        <v>100</v>
      </c>
      <c r="D1990" s="269">
        <v>2484.8099999999995</v>
      </c>
      <c r="E1990" s="269">
        <v>20490.633500000036</v>
      </c>
      <c r="F1990" s="270">
        <v>22975.443500000038</v>
      </c>
      <c r="G1990" s="244"/>
    </row>
    <row r="1991" spans="1:7" s="62" customFormat="1" ht="13.5" customHeight="1" x14ac:dyDescent="0.2">
      <c r="A1991" s="482">
        <v>2013</v>
      </c>
      <c r="B1991" s="483" t="s">
        <v>43</v>
      </c>
      <c r="C1991" s="483" t="s">
        <v>100</v>
      </c>
      <c r="D1991" s="484">
        <v>2077.64</v>
      </c>
      <c r="E1991" s="484">
        <v>12898.084499999999</v>
      </c>
      <c r="F1991" s="485">
        <v>14975.724499999998</v>
      </c>
      <c r="G1991" s="244"/>
    </row>
    <row r="1992" spans="1:7" s="62" customFormat="1" ht="13.5" customHeight="1" x14ac:dyDescent="0.2">
      <c r="A1992" s="268">
        <v>2013</v>
      </c>
      <c r="B1992" s="466" t="s">
        <v>44</v>
      </c>
      <c r="C1992" s="466" t="s">
        <v>100</v>
      </c>
      <c r="D1992" s="269">
        <v>1968.46</v>
      </c>
      <c r="E1992" s="269">
        <v>13949.758000000002</v>
      </c>
      <c r="F1992" s="270">
        <v>15918.218000000003</v>
      </c>
      <c r="G1992" s="244"/>
    </row>
    <row r="1993" spans="1:7" s="62" customFormat="1" ht="13.5" customHeight="1" x14ac:dyDescent="0.2">
      <c r="A1993" s="482">
        <v>2013</v>
      </c>
      <c r="B1993" s="483" t="s">
        <v>45</v>
      </c>
      <c r="C1993" s="483" t="s">
        <v>100</v>
      </c>
      <c r="D1993" s="484">
        <v>2161.46</v>
      </c>
      <c r="E1993" s="484">
        <v>13772.331500000002</v>
      </c>
      <c r="F1993" s="485">
        <v>15933.791500000001</v>
      </c>
      <c r="G1993" s="244"/>
    </row>
    <row r="1994" spans="1:7" s="62" customFormat="1" ht="13.5" customHeight="1" x14ac:dyDescent="0.2">
      <c r="A1994" s="268">
        <v>2013</v>
      </c>
      <c r="B1994" s="466" t="s">
        <v>33</v>
      </c>
      <c r="C1994" s="466" t="s">
        <v>100</v>
      </c>
      <c r="D1994" s="269">
        <v>2133.1400000000003</v>
      </c>
      <c r="E1994" s="269">
        <v>16940.742499999997</v>
      </c>
      <c r="F1994" s="270">
        <v>19073.882499999996</v>
      </c>
      <c r="G1994" s="244"/>
    </row>
    <row r="1995" spans="1:7" s="62" customFormat="1" ht="13.5" customHeight="1" x14ac:dyDescent="0.2">
      <c r="A1995" s="482">
        <v>2013</v>
      </c>
      <c r="B1995" s="483" t="s">
        <v>35</v>
      </c>
      <c r="C1995" s="483" t="s">
        <v>100</v>
      </c>
      <c r="D1995" s="484">
        <v>1905.11</v>
      </c>
      <c r="E1995" s="484">
        <v>16931.021499999995</v>
      </c>
      <c r="F1995" s="485">
        <v>18836.131499999996</v>
      </c>
      <c r="G1995" s="244"/>
    </row>
    <row r="1996" spans="1:7" s="62" customFormat="1" ht="13.5" customHeight="1" x14ac:dyDescent="0.2">
      <c r="A1996" s="268">
        <v>2013</v>
      </c>
      <c r="B1996" s="466" t="s">
        <v>36</v>
      </c>
      <c r="C1996" s="466" t="s">
        <v>100</v>
      </c>
      <c r="D1996" s="269">
        <v>2796.1800000000003</v>
      </c>
      <c r="E1996" s="269">
        <v>15096.660999999993</v>
      </c>
      <c r="F1996" s="270">
        <v>17892.840999999993</v>
      </c>
      <c r="G1996" s="244"/>
    </row>
    <row r="1997" spans="1:7" s="62" customFormat="1" ht="13.5" customHeight="1" x14ac:dyDescent="0.2">
      <c r="A1997" s="482">
        <v>2013</v>
      </c>
      <c r="B1997" s="483" t="s">
        <v>37</v>
      </c>
      <c r="C1997" s="483" t="s">
        <v>100</v>
      </c>
      <c r="D1997" s="484">
        <v>4280.34</v>
      </c>
      <c r="E1997" s="484">
        <v>22025.943000000003</v>
      </c>
      <c r="F1997" s="485">
        <v>26306.282999999999</v>
      </c>
      <c r="G1997" s="244"/>
    </row>
    <row r="1998" spans="1:7" s="62" customFormat="1" ht="13.5" customHeight="1" x14ac:dyDescent="0.2">
      <c r="A1998" s="268">
        <v>2013</v>
      </c>
      <c r="B1998" s="466" t="s">
        <v>38</v>
      </c>
      <c r="C1998" s="466" t="s">
        <v>100</v>
      </c>
      <c r="D1998" s="269">
        <v>3559.1700000000005</v>
      </c>
      <c r="E1998" s="269">
        <v>17278.711999999992</v>
      </c>
      <c r="F1998" s="270">
        <v>20837.881999999991</v>
      </c>
      <c r="G1998" s="244"/>
    </row>
    <row r="1999" spans="1:7" s="62" customFormat="1" ht="13.5" customHeight="1" x14ac:dyDescent="0.2">
      <c r="A1999" s="482">
        <v>2013</v>
      </c>
      <c r="B1999" s="483" t="s">
        <v>39</v>
      </c>
      <c r="C1999" s="483" t="s">
        <v>100</v>
      </c>
      <c r="D1999" s="484">
        <v>4326.47</v>
      </c>
      <c r="E1999" s="484">
        <v>24646.644499999999</v>
      </c>
      <c r="F1999" s="485">
        <v>28973.1145</v>
      </c>
      <c r="G1999" s="244"/>
    </row>
    <row r="2000" spans="1:7" s="62" customFormat="1" ht="13.5" customHeight="1" x14ac:dyDescent="0.2">
      <c r="A2000" s="268">
        <v>2013</v>
      </c>
      <c r="B2000" s="466" t="s">
        <v>40</v>
      </c>
      <c r="C2000" s="466" t="s">
        <v>100</v>
      </c>
      <c r="D2000" s="269">
        <v>4811.5549999999985</v>
      </c>
      <c r="E2000" s="269">
        <v>25192.6850000001</v>
      </c>
      <c r="F2000" s="270">
        <v>30004.2400000001</v>
      </c>
      <c r="G2000" s="244"/>
    </row>
    <row r="2001" spans="1:7" s="62" customFormat="1" ht="13.5" customHeight="1" x14ac:dyDescent="0.2">
      <c r="A2001" s="482">
        <v>2013</v>
      </c>
      <c r="B2001" s="483" t="s">
        <v>41</v>
      </c>
      <c r="C2001" s="483" t="s">
        <v>100</v>
      </c>
      <c r="D2001" s="484">
        <v>3859.5449999999992</v>
      </c>
      <c r="E2001" s="484">
        <v>24633.879500000083</v>
      </c>
      <c r="F2001" s="485">
        <v>28493.424500000081</v>
      </c>
      <c r="G2001" s="244"/>
    </row>
    <row r="2002" spans="1:7" s="62" customFormat="1" ht="13.5" customHeight="1" x14ac:dyDescent="0.2">
      <c r="A2002" s="268">
        <v>2013</v>
      </c>
      <c r="B2002" s="466" t="s">
        <v>42</v>
      </c>
      <c r="C2002" s="466" t="s">
        <v>100</v>
      </c>
      <c r="D2002" s="269">
        <v>3728.2699999999995</v>
      </c>
      <c r="E2002" s="269">
        <v>25700.080000000078</v>
      </c>
      <c r="F2002" s="270">
        <v>29428.350000000079</v>
      </c>
      <c r="G2002" s="244"/>
    </row>
    <row r="2003" spans="1:7" s="62" customFormat="1" ht="13.5" customHeight="1" x14ac:dyDescent="0.2">
      <c r="A2003" s="482">
        <v>2014</v>
      </c>
      <c r="B2003" s="483" t="s">
        <v>43</v>
      </c>
      <c r="C2003" s="483" t="s">
        <v>100</v>
      </c>
      <c r="D2003" s="484">
        <v>3161.63</v>
      </c>
      <c r="E2003" s="484">
        <v>17165.358000000029</v>
      </c>
      <c r="F2003" s="485">
        <v>20326.98800000003</v>
      </c>
      <c r="G2003" s="244"/>
    </row>
    <row r="2004" spans="1:7" s="62" customFormat="1" ht="13.5" customHeight="1" x14ac:dyDescent="0.2">
      <c r="A2004" s="268">
        <v>2014</v>
      </c>
      <c r="B2004" s="466" t="s">
        <v>44</v>
      </c>
      <c r="C2004" s="466" t="s">
        <v>100</v>
      </c>
      <c r="D2004" s="269">
        <v>3940.2</v>
      </c>
      <c r="E2004" s="269">
        <v>21039.135500000099</v>
      </c>
      <c r="F2004" s="270">
        <v>24979.335500000099</v>
      </c>
      <c r="G2004" s="244"/>
    </row>
    <row r="2005" spans="1:7" s="62" customFormat="1" ht="13.5" customHeight="1" x14ac:dyDescent="0.2">
      <c r="A2005" s="482">
        <v>2014</v>
      </c>
      <c r="B2005" s="483" t="s">
        <v>45</v>
      </c>
      <c r="C2005" s="483" t="s">
        <v>100</v>
      </c>
      <c r="D2005" s="484">
        <v>4141.09</v>
      </c>
      <c r="E2005" s="484">
        <v>25529.492000000115</v>
      </c>
      <c r="F2005" s="485">
        <v>29670.582000000111</v>
      </c>
      <c r="G2005" s="244"/>
    </row>
    <row r="2006" spans="1:7" s="62" customFormat="1" ht="13.5" customHeight="1" x14ac:dyDescent="0.2">
      <c r="A2006" s="268">
        <v>2014</v>
      </c>
      <c r="B2006" s="466" t="s">
        <v>33</v>
      </c>
      <c r="C2006" s="466" t="s">
        <v>100</v>
      </c>
      <c r="D2006" s="269">
        <v>3512.9199999999996</v>
      </c>
      <c r="E2006" s="269">
        <v>22301.393500000071</v>
      </c>
      <c r="F2006" s="270">
        <v>25814.313500000073</v>
      </c>
      <c r="G2006" s="244"/>
    </row>
    <row r="2007" spans="1:7" s="62" customFormat="1" ht="13.5" customHeight="1" x14ac:dyDescent="0.2">
      <c r="A2007" s="482">
        <v>2014</v>
      </c>
      <c r="B2007" s="483" t="s">
        <v>35</v>
      </c>
      <c r="C2007" s="483" t="s">
        <v>100</v>
      </c>
      <c r="D2007" s="484">
        <v>3671.91</v>
      </c>
      <c r="E2007" s="484">
        <v>23886.980500000125</v>
      </c>
      <c r="F2007" s="485">
        <v>27558.890500000121</v>
      </c>
      <c r="G2007" s="244"/>
    </row>
    <row r="2008" spans="1:7" s="62" customFormat="1" ht="13.5" customHeight="1" x14ac:dyDescent="0.2">
      <c r="A2008" s="268">
        <v>2014</v>
      </c>
      <c r="B2008" s="466" t="s">
        <v>36</v>
      </c>
      <c r="C2008" s="466" t="s">
        <v>100</v>
      </c>
      <c r="D2008" s="269">
        <v>3384.66</v>
      </c>
      <c r="E2008" s="269">
        <v>22442.889750000155</v>
      </c>
      <c r="F2008" s="270">
        <v>25827.549750000151</v>
      </c>
      <c r="G2008" s="244"/>
    </row>
    <row r="2009" spans="1:7" s="62" customFormat="1" ht="13.5" customHeight="1" x14ac:dyDescent="0.2">
      <c r="A2009" s="482">
        <v>2014</v>
      </c>
      <c r="B2009" s="483" t="s">
        <v>37</v>
      </c>
      <c r="C2009" s="483" t="s">
        <v>100</v>
      </c>
      <c r="D2009" s="484">
        <v>3661.29</v>
      </c>
      <c r="E2009" s="484">
        <v>22708.368000000082</v>
      </c>
      <c r="F2009" s="485">
        <v>26369.658000000083</v>
      </c>
      <c r="G2009" s="244"/>
    </row>
    <row r="2010" spans="1:7" s="62" customFormat="1" ht="13.5" customHeight="1" x14ac:dyDescent="0.2">
      <c r="A2010" s="268">
        <v>2014</v>
      </c>
      <c r="B2010" s="466" t="s">
        <v>38</v>
      </c>
      <c r="C2010" s="466" t="s">
        <v>100</v>
      </c>
      <c r="D2010" s="269">
        <v>2849.33</v>
      </c>
      <c r="E2010" s="269">
        <v>22849.808000000026</v>
      </c>
      <c r="F2010" s="270">
        <v>25699.138000000028</v>
      </c>
      <c r="G2010" s="244"/>
    </row>
    <row r="2011" spans="1:7" s="62" customFormat="1" ht="13.5" customHeight="1" x14ac:dyDescent="0.2">
      <c r="A2011" s="482">
        <v>2014</v>
      </c>
      <c r="B2011" s="483" t="s">
        <v>39</v>
      </c>
      <c r="C2011" s="483" t="s">
        <v>100</v>
      </c>
      <c r="D2011" s="484">
        <v>3579.96</v>
      </c>
      <c r="E2011" s="484">
        <v>26356.76350000011</v>
      </c>
      <c r="F2011" s="485">
        <v>29936.723500000109</v>
      </c>
      <c r="G2011" s="244"/>
    </row>
    <row r="2012" spans="1:7" s="62" customFormat="1" ht="13.5" customHeight="1" x14ac:dyDescent="0.2">
      <c r="A2012" s="268">
        <v>2014</v>
      </c>
      <c r="B2012" s="466" t="s">
        <v>40</v>
      </c>
      <c r="C2012" s="466" t="s">
        <v>100</v>
      </c>
      <c r="D2012" s="269">
        <v>2801.2799999999993</v>
      </c>
      <c r="E2012" s="269">
        <v>27007.55950000013</v>
      </c>
      <c r="F2012" s="270">
        <v>29808.839500000133</v>
      </c>
      <c r="G2012" s="244"/>
    </row>
    <row r="2013" spans="1:7" s="62" customFormat="1" ht="13.5" customHeight="1" x14ac:dyDescent="0.2">
      <c r="A2013" s="482">
        <v>2014</v>
      </c>
      <c r="B2013" s="483" t="s">
        <v>41</v>
      </c>
      <c r="C2013" s="483" t="s">
        <v>100</v>
      </c>
      <c r="D2013" s="484">
        <v>2722.3300000000004</v>
      </c>
      <c r="E2013" s="484">
        <v>23832.985000000048</v>
      </c>
      <c r="F2013" s="485">
        <v>26555.315000000046</v>
      </c>
      <c r="G2013" s="244"/>
    </row>
    <row r="2014" spans="1:7" s="62" customFormat="1" ht="13.5" customHeight="1" x14ac:dyDescent="0.2">
      <c r="A2014" s="268">
        <v>2014</v>
      </c>
      <c r="B2014" s="466" t="s">
        <v>42</v>
      </c>
      <c r="C2014" s="466" t="s">
        <v>100</v>
      </c>
      <c r="D2014" s="269">
        <v>3916.95</v>
      </c>
      <c r="E2014" s="269">
        <v>24628.677000000022</v>
      </c>
      <c r="F2014" s="270">
        <v>28545.627000000019</v>
      </c>
      <c r="G2014" s="244"/>
    </row>
    <row r="2015" spans="1:7" s="62" customFormat="1" ht="13.5" customHeight="1" x14ac:dyDescent="0.2">
      <c r="A2015" s="482">
        <v>2015</v>
      </c>
      <c r="B2015" s="483" t="s">
        <v>43</v>
      </c>
      <c r="C2015" s="483" t="s">
        <v>100</v>
      </c>
      <c r="D2015" s="484">
        <v>2733.69</v>
      </c>
      <c r="E2015" s="484">
        <v>16898.075500000028</v>
      </c>
      <c r="F2015" s="485">
        <v>19631.765500000027</v>
      </c>
      <c r="G2015" s="244"/>
    </row>
    <row r="2016" spans="1:7" s="62" customFormat="1" ht="13.5" customHeight="1" x14ac:dyDescent="0.2">
      <c r="A2016" s="268">
        <v>2015</v>
      </c>
      <c r="B2016" s="466" t="s">
        <v>44</v>
      </c>
      <c r="C2016" s="466" t="s">
        <v>100</v>
      </c>
      <c r="D2016" s="269">
        <v>3784.2299999999991</v>
      </c>
      <c r="E2016" s="269">
        <v>18171.616500000029</v>
      </c>
      <c r="F2016" s="270">
        <v>21955.846500000029</v>
      </c>
      <c r="G2016" s="244"/>
    </row>
    <row r="2017" spans="1:7" s="62" customFormat="1" ht="13.5" customHeight="1" x14ac:dyDescent="0.2">
      <c r="A2017" s="482">
        <v>2015</v>
      </c>
      <c r="B2017" s="483" t="s">
        <v>45</v>
      </c>
      <c r="C2017" s="483" t="s">
        <v>100</v>
      </c>
      <c r="D2017" s="484">
        <v>4106.0199999999995</v>
      </c>
      <c r="E2017" s="484">
        <v>22308.022999999954</v>
      </c>
      <c r="F2017" s="485">
        <v>26414.042999999951</v>
      </c>
      <c r="G2017" s="244"/>
    </row>
    <row r="2018" spans="1:7" s="62" customFormat="1" ht="13.5" customHeight="1" x14ac:dyDescent="0.2">
      <c r="A2018" s="268">
        <v>2015</v>
      </c>
      <c r="B2018" s="466" t="s">
        <v>33</v>
      </c>
      <c r="C2018" s="466" t="s">
        <v>100</v>
      </c>
      <c r="D2018" s="269">
        <v>4173.1399999999994</v>
      </c>
      <c r="E2018" s="269">
        <v>20375.697999999982</v>
      </c>
      <c r="F2018" s="270">
        <v>24548.837999999982</v>
      </c>
      <c r="G2018" s="244"/>
    </row>
    <row r="2019" spans="1:7" s="62" customFormat="1" ht="13.5" customHeight="1" x14ac:dyDescent="0.2">
      <c r="A2019" s="482">
        <v>2015</v>
      </c>
      <c r="B2019" s="483" t="s">
        <v>35</v>
      </c>
      <c r="C2019" s="483" t="s">
        <v>100</v>
      </c>
      <c r="D2019" s="484">
        <v>4736.6099999999988</v>
      </c>
      <c r="E2019" s="484">
        <v>21981.557000000012</v>
      </c>
      <c r="F2019" s="485">
        <v>26718.167000000012</v>
      </c>
      <c r="G2019" s="244"/>
    </row>
    <row r="2020" spans="1:7" s="62" customFormat="1" ht="13.5" customHeight="1" x14ac:dyDescent="0.2">
      <c r="A2020" s="268">
        <v>2015</v>
      </c>
      <c r="B2020" s="466" t="s">
        <v>36</v>
      </c>
      <c r="C2020" s="466" t="s">
        <v>100</v>
      </c>
      <c r="D2020" s="269">
        <v>5543.3599999999988</v>
      </c>
      <c r="E2020" s="269">
        <v>21852.41899999998</v>
      </c>
      <c r="F2020" s="270">
        <v>27395.778999999984</v>
      </c>
      <c r="G2020" s="244"/>
    </row>
    <row r="2021" spans="1:7" s="62" customFormat="1" ht="13.5" customHeight="1" x14ac:dyDescent="0.2">
      <c r="A2021" s="482">
        <v>2015</v>
      </c>
      <c r="B2021" s="483" t="s">
        <v>37</v>
      </c>
      <c r="C2021" s="483" t="s">
        <v>100</v>
      </c>
      <c r="D2021" s="484">
        <v>6121.0199999999986</v>
      </c>
      <c r="E2021" s="484">
        <v>22516.86250000001</v>
      </c>
      <c r="F2021" s="485">
        <v>28637.882500000011</v>
      </c>
      <c r="G2021" s="244"/>
    </row>
    <row r="2022" spans="1:7" s="62" customFormat="1" ht="13.5" customHeight="1" x14ac:dyDescent="0.2">
      <c r="A2022" s="268">
        <v>2015</v>
      </c>
      <c r="B2022" s="466" t="s">
        <v>38</v>
      </c>
      <c r="C2022" s="466" t="s">
        <v>100</v>
      </c>
      <c r="D2022" s="269">
        <v>5484.62</v>
      </c>
      <c r="E2022" s="269">
        <v>22791.467500000002</v>
      </c>
      <c r="F2022" s="270">
        <v>28276.087500000001</v>
      </c>
      <c r="G2022" s="244"/>
    </row>
    <row r="2023" spans="1:7" s="62" customFormat="1" ht="13.5" customHeight="1" x14ac:dyDescent="0.2">
      <c r="A2023" s="482">
        <v>2015</v>
      </c>
      <c r="B2023" s="483" t="s">
        <v>39</v>
      </c>
      <c r="C2023" s="483" t="s">
        <v>100</v>
      </c>
      <c r="D2023" s="484">
        <v>5637.7699999999995</v>
      </c>
      <c r="E2023" s="484">
        <v>20799.626000000004</v>
      </c>
      <c r="F2023" s="485">
        <v>26437.396000000004</v>
      </c>
      <c r="G2023" s="244"/>
    </row>
    <row r="2024" spans="1:7" s="62" customFormat="1" ht="13.5" customHeight="1" x14ac:dyDescent="0.2">
      <c r="A2024" s="268">
        <v>2015</v>
      </c>
      <c r="B2024" s="466" t="s">
        <v>40</v>
      </c>
      <c r="C2024" s="466" t="s">
        <v>100</v>
      </c>
      <c r="D2024" s="269">
        <v>6014.880000000001</v>
      </c>
      <c r="E2024" s="269">
        <v>30860.573500000239</v>
      </c>
      <c r="F2024" s="270">
        <v>36875.453500000236</v>
      </c>
      <c r="G2024" s="244"/>
    </row>
    <row r="2025" spans="1:7" s="62" customFormat="1" ht="13.5" customHeight="1" x14ac:dyDescent="0.2">
      <c r="A2025" s="482">
        <v>2015</v>
      </c>
      <c r="B2025" s="483" t="s">
        <v>41</v>
      </c>
      <c r="C2025" s="483" t="s">
        <v>100</v>
      </c>
      <c r="D2025" s="484">
        <v>5896.3900000000012</v>
      </c>
      <c r="E2025" s="484">
        <v>26192.231000000058</v>
      </c>
      <c r="F2025" s="485">
        <v>32088.621000000057</v>
      </c>
      <c r="G2025" s="244"/>
    </row>
    <row r="2026" spans="1:7" s="62" customFormat="1" ht="13.5" customHeight="1" x14ac:dyDescent="0.2">
      <c r="A2026" s="268">
        <v>2015</v>
      </c>
      <c r="B2026" s="466" t="s">
        <v>42</v>
      </c>
      <c r="C2026" s="466" t="s">
        <v>100</v>
      </c>
      <c r="D2026" s="269">
        <v>6471.3079999999991</v>
      </c>
      <c r="E2026" s="269">
        <v>38100.130500000239</v>
      </c>
      <c r="F2026" s="270">
        <v>44571.438500000244</v>
      </c>
      <c r="G2026" s="244"/>
    </row>
    <row r="2027" spans="1:7" s="62" customFormat="1" ht="13.5" customHeight="1" x14ac:dyDescent="0.2">
      <c r="A2027" s="482">
        <v>2016</v>
      </c>
      <c r="B2027" s="483" t="s">
        <v>43</v>
      </c>
      <c r="C2027" s="483" t="s">
        <v>100</v>
      </c>
      <c r="D2027" s="484">
        <v>4556.9599999999991</v>
      </c>
      <c r="E2027" s="484">
        <v>21655.421999999984</v>
      </c>
      <c r="F2027" s="485">
        <v>26212.381999999983</v>
      </c>
      <c r="G2027" s="244"/>
    </row>
    <row r="2028" spans="1:7" s="62" customFormat="1" ht="13.5" customHeight="1" x14ac:dyDescent="0.2">
      <c r="A2028" s="268">
        <v>2016</v>
      </c>
      <c r="B2028" s="466" t="s">
        <v>44</v>
      </c>
      <c r="C2028" s="466" t="s">
        <v>100</v>
      </c>
      <c r="D2028" s="269">
        <v>5698.6799999999994</v>
      </c>
      <c r="E2028" s="269">
        <v>17896.970999999987</v>
      </c>
      <c r="F2028" s="270">
        <v>23595.650999999983</v>
      </c>
      <c r="G2028" s="244"/>
    </row>
    <row r="2029" spans="1:7" s="62" customFormat="1" ht="13.5" customHeight="1" x14ac:dyDescent="0.2">
      <c r="A2029" s="482">
        <v>2016</v>
      </c>
      <c r="B2029" s="483" t="s">
        <v>45</v>
      </c>
      <c r="C2029" s="483" t="s">
        <v>100</v>
      </c>
      <c r="D2029" s="484">
        <v>5199.1400000000003</v>
      </c>
      <c r="E2029" s="484">
        <v>20300.303500000071</v>
      </c>
      <c r="F2029" s="485">
        <v>25499.44350000007</v>
      </c>
      <c r="G2029" s="244"/>
    </row>
    <row r="2030" spans="1:7" s="62" customFormat="1" ht="13.5" customHeight="1" x14ac:dyDescent="0.2">
      <c r="A2030" s="268">
        <v>2016</v>
      </c>
      <c r="B2030" s="466" t="s">
        <v>33</v>
      </c>
      <c r="C2030" s="466" t="s">
        <v>100</v>
      </c>
      <c r="D2030" s="269">
        <v>5131.8599999999997</v>
      </c>
      <c r="E2030" s="269">
        <v>24621.140500000096</v>
      </c>
      <c r="F2030" s="270">
        <v>29753.000500000097</v>
      </c>
      <c r="G2030" s="244"/>
    </row>
    <row r="2031" spans="1:7" s="62" customFormat="1" ht="13.5" customHeight="1" x14ac:dyDescent="0.2">
      <c r="A2031" s="482">
        <v>2016</v>
      </c>
      <c r="B2031" s="483" t="s">
        <v>35</v>
      </c>
      <c r="C2031" s="483" t="s">
        <v>100</v>
      </c>
      <c r="D2031" s="484">
        <v>5993.59</v>
      </c>
      <c r="E2031" s="484">
        <v>22818.100499999997</v>
      </c>
      <c r="F2031" s="485">
        <v>28811.690499999997</v>
      </c>
      <c r="G2031" s="244"/>
    </row>
    <row r="2032" spans="1:7" s="62" customFormat="1" ht="13.5" customHeight="1" x14ac:dyDescent="0.2">
      <c r="A2032" s="268">
        <v>2016</v>
      </c>
      <c r="B2032" s="466" t="s">
        <v>36</v>
      </c>
      <c r="C2032" s="466" t="s">
        <v>100</v>
      </c>
      <c r="D2032" s="269">
        <v>5462.65</v>
      </c>
      <c r="E2032" s="269">
        <v>25904.344499999992</v>
      </c>
      <c r="F2032" s="270">
        <v>31366.994499999993</v>
      </c>
      <c r="G2032" s="244"/>
    </row>
    <row r="2033" spans="1:7" s="62" customFormat="1" ht="13.5" customHeight="1" x14ac:dyDescent="0.2">
      <c r="A2033" s="482">
        <v>2016</v>
      </c>
      <c r="B2033" s="483" t="s">
        <v>37</v>
      </c>
      <c r="C2033" s="483" t="s">
        <v>100</v>
      </c>
      <c r="D2033" s="484">
        <v>5672.0099999999984</v>
      </c>
      <c r="E2033" s="484">
        <v>21300.661500000151</v>
      </c>
      <c r="F2033" s="485">
        <v>26972.67150000015</v>
      </c>
      <c r="G2033" s="244"/>
    </row>
    <row r="2034" spans="1:7" s="62" customFormat="1" ht="13.5" customHeight="1" x14ac:dyDescent="0.2">
      <c r="A2034" s="268">
        <v>2016</v>
      </c>
      <c r="B2034" s="466" t="s">
        <v>38</v>
      </c>
      <c r="C2034" s="466" t="s">
        <v>100</v>
      </c>
      <c r="D2034" s="269">
        <v>5423.43</v>
      </c>
      <c r="E2034" s="269">
        <v>26121.656000000206</v>
      </c>
      <c r="F2034" s="270">
        <v>31545.086000000207</v>
      </c>
      <c r="G2034" s="244"/>
    </row>
    <row r="2035" spans="1:7" s="62" customFormat="1" ht="13.5" customHeight="1" x14ac:dyDescent="0.2">
      <c r="A2035" s="482">
        <v>2016</v>
      </c>
      <c r="B2035" s="483" t="s">
        <v>39</v>
      </c>
      <c r="C2035" s="483" t="s">
        <v>100</v>
      </c>
      <c r="D2035" s="484">
        <v>4763.4800000000005</v>
      </c>
      <c r="E2035" s="484">
        <v>24277.632499999952</v>
      </c>
      <c r="F2035" s="485">
        <v>29041.112499999952</v>
      </c>
      <c r="G2035" s="244"/>
    </row>
    <row r="2036" spans="1:7" s="62" customFormat="1" ht="13.5" customHeight="1" x14ac:dyDescent="0.2">
      <c r="A2036" s="268">
        <v>2016</v>
      </c>
      <c r="B2036" s="466" t="s">
        <v>40</v>
      </c>
      <c r="C2036" s="466" t="s">
        <v>100</v>
      </c>
      <c r="D2036" s="269">
        <v>4751.7299999999996</v>
      </c>
      <c r="E2036" s="269">
        <v>25438.45750000012</v>
      </c>
      <c r="F2036" s="270">
        <v>30190.18750000012</v>
      </c>
      <c r="G2036" s="244"/>
    </row>
    <row r="2037" spans="1:7" s="62" customFormat="1" ht="13.5" customHeight="1" x14ac:dyDescent="0.2">
      <c r="A2037" s="482">
        <v>2016</v>
      </c>
      <c r="B2037" s="483" t="s">
        <v>41</v>
      </c>
      <c r="C2037" s="483" t="s">
        <v>100</v>
      </c>
      <c r="D2037" s="484">
        <v>4201.07</v>
      </c>
      <c r="E2037" s="484">
        <v>25297.463500000005</v>
      </c>
      <c r="F2037" s="485">
        <v>29498.533499999998</v>
      </c>
      <c r="G2037" s="244"/>
    </row>
    <row r="2038" spans="1:7" s="62" customFormat="1" ht="13.5" customHeight="1" x14ac:dyDescent="0.2">
      <c r="A2038" s="268">
        <v>2016</v>
      </c>
      <c r="B2038" s="466" t="s">
        <v>42</v>
      </c>
      <c r="C2038" s="466" t="s">
        <v>100</v>
      </c>
      <c r="D2038" s="269">
        <v>4230.5</v>
      </c>
      <c r="E2038" s="269">
        <v>24953.110000000066</v>
      </c>
      <c r="F2038" s="270">
        <v>29183.610000000066</v>
      </c>
      <c r="G2038" s="244"/>
    </row>
    <row r="2039" spans="1:7" s="62" customFormat="1" ht="13.5" customHeight="1" x14ac:dyDescent="0.2">
      <c r="A2039" s="482">
        <v>2017</v>
      </c>
      <c r="B2039" s="483" t="s">
        <v>43</v>
      </c>
      <c r="C2039" s="483" t="s">
        <v>100</v>
      </c>
      <c r="D2039" s="484">
        <v>3044.6799999999994</v>
      </c>
      <c r="E2039" s="484">
        <v>18544.924499999968</v>
      </c>
      <c r="F2039" s="485">
        <v>21589.604499999969</v>
      </c>
      <c r="G2039" s="244"/>
    </row>
    <row r="2040" spans="1:7" s="62" customFormat="1" ht="13.5" customHeight="1" x14ac:dyDescent="0.2">
      <c r="A2040" s="268">
        <v>2017</v>
      </c>
      <c r="B2040" s="466" t="s">
        <v>44</v>
      </c>
      <c r="C2040" s="466" t="s">
        <v>100</v>
      </c>
      <c r="D2040" s="269">
        <v>3518.8099999999995</v>
      </c>
      <c r="E2040" s="269">
        <v>16940.591499999977</v>
      </c>
      <c r="F2040" s="270">
        <v>20459.401499999974</v>
      </c>
      <c r="G2040" s="244"/>
    </row>
    <row r="2041" spans="1:7" s="62" customFormat="1" ht="13.5" customHeight="1" x14ac:dyDescent="0.2">
      <c r="A2041" s="482">
        <v>2017</v>
      </c>
      <c r="B2041" s="483" t="s">
        <v>45</v>
      </c>
      <c r="C2041" s="483" t="s">
        <v>100</v>
      </c>
      <c r="D2041" s="484">
        <v>4056.1599999999994</v>
      </c>
      <c r="E2041" s="484">
        <v>20895.822000000033</v>
      </c>
      <c r="F2041" s="485">
        <v>24951.982000000033</v>
      </c>
      <c r="G2041" s="244"/>
    </row>
    <row r="2042" spans="1:7" s="62" customFormat="1" ht="13.5" customHeight="1" x14ac:dyDescent="0.2">
      <c r="A2042" s="268">
        <v>2017</v>
      </c>
      <c r="B2042" s="466" t="s">
        <v>33</v>
      </c>
      <c r="C2042" s="466" t="s">
        <v>100</v>
      </c>
      <c r="D2042" s="269">
        <v>3324.9900000000002</v>
      </c>
      <c r="E2042" s="269">
        <v>19111.799499999986</v>
      </c>
      <c r="F2042" s="270">
        <v>22436.789499999992</v>
      </c>
      <c r="G2042" s="244"/>
    </row>
    <row r="2043" spans="1:7" s="62" customFormat="1" ht="13.5" customHeight="1" x14ac:dyDescent="0.2">
      <c r="A2043" s="482">
        <v>2017</v>
      </c>
      <c r="B2043" s="483" t="s">
        <v>35</v>
      </c>
      <c r="C2043" s="483" t="s">
        <v>100</v>
      </c>
      <c r="D2043" s="484">
        <v>3821.6200000000003</v>
      </c>
      <c r="E2043" s="484">
        <v>20663.390500000023</v>
      </c>
      <c r="F2043" s="485">
        <v>24485.010500000029</v>
      </c>
      <c r="G2043" s="244"/>
    </row>
    <row r="2044" spans="1:7" s="62" customFormat="1" ht="13.5" customHeight="1" x14ac:dyDescent="0.2">
      <c r="A2044" s="268">
        <v>2017</v>
      </c>
      <c r="B2044" s="466" t="s">
        <v>36</v>
      </c>
      <c r="C2044" s="466" t="s">
        <v>100</v>
      </c>
      <c r="D2044" s="269">
        <v>3447.5800000000008</v>
      </c>
      <c r="E2044" s="269">
        <v>20866.295500000007</v>
      </c>
      <c r="F2044" s="270">
        <v>24313.875500000009</v>
      </c>
      <c r="G2044" s="244"/>
    </row>
    <row r="2045" spans="1:7" s="62" customFormat="1" ht="13.5" customHeight="1" x14ac:dyDescent="0.2">
      <c r="A2045" s="482">
        <v>2017</v>
      </c>
      <c r="B2045" s="483" t="s">
        <v>37</v>
      </c>
      <c r="C2045" s="483" t="s">
        <v>100</v>
      </c>
      <c r="D2045" s="484">
        <v>4069.5699999999997</v>
      </c>
      <c r="E2045" s="484">
        <v>23751.47249999996</v>
      </c>
      <c r="F2045" s="485">
        <v>27821.04249999996</v>
      </c>
      <c r="G2045" s="244"/>
    </row>
    <row r="2046" spans="1:7" s="62" customFormat="1" ht="13.5" customHeight="1" x14ac:dyDescent="0.2">
      <c r="A2046" s="268">
        <v>2017</v>
      </c>
      <c r="B2046" s="466" t="s">
        <v>38</v>
      </c>
      <c r="C2046" s="466" t="s">
        <v>100</v>
      </c>
      <c r="D2046" s="269">
        <v>4288.78</v>
      </c>
      <c r="E2046" s="269">
        <v>22927.782499999983</v>
      </c>
      <c r="F2046" s="270">
        <v>27216.562499999985</v>
      </c>
      <c r="G2046" s="244"/>
    </row>
    <row r="2047" spans="1:7" s="62" customFormat="1" ht="13.5" customHeight="1" x14ac:dyDescent="0.2">
      <c r="A2047" s="482">
        <v>2017</v>
      </c>
      <c r="B2047" s="483" t="s">
        <v>39</v>
      </c>
      <c r="C2047" s="483" t="s">
        <v>100</v>
      </c>
      <c r="D2047" s="484">
        <v>4081.04</v>
      </c>
      <c r="E2047" s="484">
        <v>26740.61249999997</v>
      </c>
      <c r="F2047" s="485">
        <v>30821.652499999971</v>
      </c>
      <c r="G2047" s="244"/>
    </row>
    <row r="2048" spans="1:7" s="62" customFormat="1" ht="13.5" customHeight="1" x14ac:dyDescent="0.2">
      <c r="A2048" s="268">
        <v>2017</v>
      </c>
      <c r="B2048" s="466" t="s">
        <v>40</v>
      </c>
      <c r="C2048" s="466" t="s">
        <v>100</v>
      </c>
      <c r="D2048" s="269">
        <v>5175.2999999999993</v>
      </c>
      <c r="E2048" s="269">
        <v>23757.404999999977</v>
      </c>
      <c r="F2048" s="270">
        <v>28932.70499999998</v>
      </c>
      <c r="G2048" s="244"/>
    </row>
    <row r="2049" spans="1:7" s="62" customFormat="1" ht="13.5" customHeight="1" x14ac:dyDescent="0.2">
      <c r="A2049" s="482">
        <v>2017</v>
      </c>
      <c r="B2049" s="483" t="s">
        <v>41</v>
      </c>
      <c r="C2049" s="483" t="s">
        <v>100</v>
      </c>
      <c r="D2049" s="484">
        <v>5426.98</v>
      </c>
      <c r="E2049" s="484">
        <v>27570.258500000036</v>
      </c>
      <c r="F2049" s="485">
        <v>32997.238500000036</v>
      </c>
      <c r="G2049" s="244"/>
    </row>
    <row r="2050" spans="1:7" s="62" customFormat="1" ht="13.5" customHeight="1" x14ac:dyDescent="0.2">
      <c r="A2050" s="268">
        <v>2017</v>
      </c>
      <c r="B2050" s="466" t="s">
        <v>42</v>
      </c>
      <c r="C2050" s="466" t="s">
        <v>100</v>
      </c>
      <c r="D2050" s="269">
        <v>4599.4400000000005</v>
      </c>
      <c r="E2050" s="269">
        <v>27632.136999999995</v>
      </c>
      <c r="F2050" s="270">
        <v>32231.576999999997</v>
      </c>
      <c r="G2050" s="244"/>
    </row>
    <row r="2051" spans="1:7" s="62" customFormat="1" ht="13.5" customHeight="1" x14ac:dyDescent="0.2">
      <c r="A2051" s="482">
        <v>2018</v>
      </c>
      <c r="B2051" s="483" t="s">
        <v>43</v>
      </c>
      <c r="C2051" s="483" t="s">
        <v>100</v>
      </c>
      <c r="D2051" s="484">
        <v>4244.8799999999992</v>
      </c>
      <c r="E2051" s="484">
        <v>23019.670999999962</v>
      </c>
      <c r="F2051" s="485">
        <v>27264.550999999963</v>
      </c>
      <c r="G2051" s="244"/>
    </row>
    <row r="2052" spans="1:7" s="62" customFormat="1" ht="13.5" customHeight="1" x14ac:dyDescent="0.2">
      <c r="A2052" s="268">
        <v>2018</v>
      </c>
      <c r="B2052" s="466" t="s">
        <v>44</v>
      </c>
      <c r="C2052" s="466" t="s">
        <v>100</v>
      </c>
      <c r="D2052" s="269">
        <v>5119.2700000000004</v>
      </c>
      <c r="E2052" s="269">
        <v>24003.861999999968</v>
      </c>
      <c r="F2052" s="270">
        <v>29123.131999999972</v>
      </c>
      <c r="G2052" s="244"/>
    </row>
    <row r="2053" spans="1:7" s="62" customFormat="1" ht="13.5" customHeight="1" x14ac:dyDescent="0.2">
      <c r="A2053" s="482">
        <v>2018</v>
      </c>
      <c r="B2053" s="483" t="s">
        <v>45</v>
      </c>
      <c r="C2053" s="483" t="s">
        <v>100</v>
      </c>
      <c r="D2053" s="484">
        <v>4496.26</v>
      </c>
      <c r="E2053" s="484">
        <v>23543.604999999963</v>
      </c>
      <c r="F2053" s="485">
        <v>28039.864999999965</v>
      </c>
      <c r="G2053" s="244"/>
    </row>
    <row r="2054" spans="1:7" s="62" customFormat="1" ht="13.5" customHeight="1" x14ac:dyDescent="0.2">
      <c r="A2054" s="268">
        <v>2018</v>
      </c>
      <c r="B2054" s="466" t="s">
        <v>33</v>
      </c>
      <c r="C2054" s="466" t="s">
        <v>100</v>
      </c>
      <c r="D2054" s="269">
        <v>3363.4399999999996</v>
      </c>
      <c r="E2054" s="269">
        <v>22583.983499999966</v>
      </c>
      <c r="F2054" s="270">
        <v>25947.423499999964</v>
      </c>
      <c r="G2054" s="244"/>
    </row>
    <row r="2055" spans="1:7" s="62" customFormat="1" ht="13.5" customHeight="1" x14ac:dyDescent="0.2">
      <c r="A2055" s="482">
        <v>2018</v>
      </c>
      <c r="B2055" s="483" t="s">
        <v>35</v>
      </c>
      <c r="C2055" s="483" t="s">
        <v>100</v>
      </c>
      <c r="D2055" s="484">
        <v>3599.51</v>
      </c>
      <c r="E2055" s="484">
        <v>24412.214999999982</v>
      </c>
      <c r="F2055" s="485">
        <v>28011.724999999984</v>
      </c>
      <c r="G2055" s="244"/>
    </row>
    <row r="2056" spans="1:7" s="62" customFormat="1" ht="13.5" customHeight="1" x14ac:dyDescent="0.2">
      <c r="A2056" s="268">
        <v>2018</v>
      </c>
      <c r="B2056" s="466" t="s">
        <v>36</v>
      </c>
      <c r="C2056" s="466" t="s">
        <v>100</v>
      </c>
      <c r="D2056" s="269">
        <v>3572.5699999999997</v>
      </c>
      <c r="E2056" s="269">
        <v>22841.919499999982</v>
      </c>
      <c r="F2056" s="270">
        <v>26414.489499999981</v>
      </c>
      <c r="G2056" s="244"/>
    </row>
    <row r="2057" spans="1:7" s="62" customFormat="1" ht="13.5" customHeight="1" x14ac:dyDescent="0.2">
      <c r="A2057" s="482">
        <v>2018</v>
      </c>
      <c r="B2057" s="483" t="s">
        <v>37</v>
      </c>
      <c r="C2057" s="483" t="s">
        <v>100</v>
      </c>
      <c r="D2057" s="484">
        <v>3666.1600000000003</v>
      </c>
      <c r="E2057" s="484">
        <v>24649.902999999988</v>
      </c>
      <c r="F2057" s="485">
        <v>28316.062999999987</v>
      </c>
      <c r="G2057" s="244"/>
    </row>
    <row r="2058" spans="1:7" s="62" customFormat="1" ht="13.5" customHeight="1" x14ac:dyDescent="0.2">
      <c r="A2058" s="268">
        <v>2018</v>
      </c>
      <c r="B2058" s="466" t="s">
        <v>38</v>
      </c>
      <c r="C2058" s="466" t="s">
        <v>100</v>
      </c>
      <c r="D2058" s="269">
        <v>3569.33</v>
      </c>
      <c r="E2058" s="269">
        <v>25717.533500000016</v>
      </c>
      <c r="F2058" s="270">
        <v>29286.863500000018</v>
      </c>
      <c r="G2058" s="244"/>
    </row>
    <row r="2059" spans="1:7" s="62" customFormat="1" ht="13.5" customHeight="1" x14ac:dyDescent="0.2">
      <c r="A2059" s="482">
        <v>2018</v>
      </c>
      <c r="B2059" s="483" t="s">
        <v>39</v>
      </c>
      <c r="C2059" s="483" t="s">
        <v>100</v>
      </c>
      <c r="D2059" s="484">
        <v>3597.74</v>
      </c>
      <c r="E2059" s="484">
        <v>24553.439500000033</v>
      </c>
      <c r="F2059" s="485">
        <v>28151.179500000031</v>
      </c>
      <c r="G2059" s="244"/>
    </row>
    <row r="2060" spans="1:7" s="62" customFormat="1" ht="13.5" customHeight="1" x14ac:dyDescent="0.2">
      <c r="A2060" s="268">
        <v>2018</v>
      </c>
      <c r="B2060" s="466" t="s">
        <v>40</v>
      </c>
      <c r="C2060" s="466" t="s">
        <v>100</v>
      </c>
      <c r="D2060" s="269">
        <v>4089.7</v>
      </c>
      <c r="E2060" s="269">
        <v>26987.844500000043</v>
      </c>
      <c r="F2060" s="270">
        <v>31077.544500000044</v>
      </c>
      <c r="G2060" s="244"/>
    </row>
    <row r="2061" spans="1:7" s="62" customFormat="1" ht="13.5" customHeight="1" x14ac:dyDescent="0.2">
      <c r="A2061" s="482">
        <v>2018</v>
      </c>
      <c r="B2061" s="483" t="s">
        <v>41</v>
      </c>
      <c r="C2061" s="483" t="s">
        <v>100</v>
      </c>
      <c r="D2061" s="484">
        <v>3134.3700000000003</v>
      </c>
      <c r="E2061" s="484">
        <v>29387.899500000112</v>
      </c>
      <c r="F2061" s="485">
        <v>32522.269500000111</v>
      </c>
      <c r="G2061" s="244"/>
    </row>
    <row r="2062" spans="1:7" s="62" customFormat="1" ht="13.5" customHeight="1" x14ac:dyDescent="0.2">
      <c r="A2062" s="268">
        <v>2018</v>
      </c>
      <c r="B2062" s="466" t="s">
        <v>42</v>
      </c>
      <c r="C2062" s="466" t="s">
        <v>100</v>
      </c>
      <c r="D2062" s="269">
        <v>3009.21</v>
      </c>
      <c r="E2062" s="269">
        <v>26878.241000000056</v>
      </c>
      <c r="F2062" s="270">
        <v>29887.451000000056</v>
      </c>
      <c r="G2062" s="244"/>
    </row>
    <row r="2063" spans="1:7" s="62" customFormat="1" ht="13.5" customHeight="1" x14ac:dyDescent="0.2">
      <c r="A2063" s="482">
        <v>2019</v>
      </c>
      <c r="B2063" s="483" t="s">
        <v>43</v>
      </c>
      <c r="C2063" s="483" t="s">
        <v>100</v>
      </c>
      <c r="D2063" s="484">
        <v>2466.0500000000002</v>
      </c>
      <c r="E2063" s="484">
        <v>21979.104000000014</v>
      </c>
      <c r="F2063" s="485">
        <v>24445.154000000013</v>
      </c>
      <c r="G2063" s="244"/>
    </row>
    <row r="2064" spans="1:7" s="62" customFormat="1" ht="13.5" customHeight="1" x14ac:dyDescent="0.2">
      <c r="A2064" s="268">
        <v>2019</v>
      </c>
      <c r="B2064" s="466" t="s">
        <v>44</v>
      </c>
      <c r="C2064" s="466" t="s">
        <v>100</v>
      </c>
      <c r="D2064" s="269">
        <v>3346.8500000000004</v>
      </c>
      <c r="E2064" s="269">
        <v>21465.804999999986</v>
      </c>
      <c r="F2064" s="270">
        <v>24812.654999999988</v>
      </c>
      <c r="G2064" s="244"/>
    </row>
    <row r="2065" spans="1:7" s="62" customFormat="1" ht="13.5" customHeight="1" x14ac:dyDescent="0.2">
      <c r="A2065" s="482">
        <v>2019</v>
      </c>
      <c r="B2065" s="483" t="s">
        <v>45</v>
      </c>
      <c r="C2065" s="483" t="s">
        <v>100</v>
      </c>
      <c r="D2065" s="484">
        <v>3719.2400000000007</v>
      </c>
      <c r="E2065" s="484">
        <v>24350.594500000036</v>
      </c>
      <c r="F2065" s="485">
        <v>28069.834500000034</v>
      </c>
      <c r="G2065" s="244"/>
    </row>
    <row r="2066" spans="1:7" s="62" customFormat="1" ht="13.5" customHeight="1" x14ac:dyDescent="0.2">
      <c r="A2066" s="268">
        <v>2019</v>
      </c>
      <c r="B2066" s="466" t="s">
        <v>33</v>
      </c>
      <c r="C2066" s="466" t="s">
        <v>100</v>
      </c>
      <c r="D2066" s="269">
        <v>3191.7000000000007</v>
      </c>
      <c r="E2066" s="269">
        <v>24804.546000000064</v>
      </c>
      <c r="F2066" s="270">
        <v>27996.246000000065</v>
      </c>
      <c r="G2066" s="244"/>
    </row>
    <row r="2067" spans="1:7" s="62" customFormat="1" ht="13.5" customHeight="1" x14ac:dyDescent="0.2">
      <c r="A2067" s="482">
        <v>2019</v>
      </c>
      <c r="B2067" s="483" t="s">
        <v>35</v>
      </c>
      <c r="C2067" s="483" t="s">
        <v>100</v>
      </c>
      <c r="D2067" s="484">
        <v>4131.08</v>
      </c>
      <c r="E2067" s="484">
        <v>24537.199500000035</v>
      </c>
      <c r="F2067" s="485">
        <v>28668.279500000037</v>
      </c>
      <c r="G2067" s="244"/>
    </row>
    <row r="2068" spans="1:7" s="62" customFormat="1" ht="13.5" customHeight="1" x14ac:dyDescent="0.2">
      <c r="A2068" s="268">
        <v>2019</v>
      </c>
      <c r="B2068" s="466" t="s">
        <v>36</v>
      </c>
      <c r="C2068" s="466" t="s">
        <v>100</v>
      </c>
      <c r="D2068" s="269">
        <v>3780.95</v>
      </c>
      <c r="E2068" s="269">
        <v>23872.963000000011</v>
      </c>
      <c r="F2068" s="270">
        <v>27653.913000000015</v>
      </c>
      <c r="G2068" s="244"/>
    </row>
    <row r="2069" spans="1:7" s="62" customFormat="1" ht="13.5" customHeight="1" x14ac:dyDescent="0.2">
      <c r="A2069" s="482">
        <v>2019</v>
      </c>
      <c r="B2069" s="483" t="s">
        <v>37</v>
      </c>
      <c r="C2069" s="483" t="s">
        <v>100</v>
      </c>
      <c r="D2069" s="484">
        <v>4740.43</v>
      </c>
      <c r="E2069" s="484">
        <v>27045.898000000107</v>
      </c>
      <c r="F2069" s="485">
        <v>31786.32800000011</v>
      </c>
      <c r="G2069" s="244"/>
    </row>
    <row r="2070" spans="1:7" s="62" customFormat="1" ht="13.5" customHeight="1" x14ac:dyDescent="0.2">
      <c r="A2070" s="268">
        <v>2019</v>
      </c>
      <c r="B2070" s="466" t="s">
        <v>38</v>
      </c>
      <c r="C2070" s="466" t="s">
        <v>100</v>
      </c>
      <c r="D2070" s="269">
        <v>5520.0099999999984</v>
      </c>
      <c r="E2070" s="269">
        <v>26949.864000000049</v>
      </c>
      <c r="F2070" s="270">
        <v>32469.874000000047</v>
      </c>
      <c r="G2070" s="244"/>
    </row>
    <row r="2071" spans="1:7" s="62" customFormat="1" ht="13.5" customHeight="1" x14ac:dyDescent="0.2">
      <c r="A2071" s="482">
        <v>2019</v>
      </c>
      <c r="B2071" s="483" t="s">
        <v>39</v>
      </c>
      <c r="C2071" s="483" t="s">
        <v>100</v>
      </c>
      <c r="D2071" s="484">
        <v>5248.5199999999995</v>
      </c>
      <c r="E2071" s="484">
        <v>25427.947500000038</v>
      </c>
      <c r="F2071" s="485">
        <v>30676.467500000039</v>
      </c>
      <c r="G2071" s="244"/>
    </row>
    <row r="2072" spans="1:7" s="62" customFormat="1" ht="13.5" customHeight="1" x14ac:dyDescent="0.2">
      <c r="A2072" s="268">
        <v>2019</v>
      </c>
      <c r="B2072" s="466" t="s">
        <v>40</v>
      </c>
      <c r="C2072" s="466" t="s">
        <v>100</v>
      </c>
      <c r="D2072" s="269">
        <v>5826.0499999999993</v>
      </c>
      <c r="E2072" s="269">
        <v>27540.030500000099</v>
      </c>
      <c r="F2072" s="270">
        <v>33366.080500000098</v>
      </c>
      <c r="G2072" s="244"/>
    </row>
    <row r="2073" spans="1:7" s="62" customFormat="1" ht="13.5" customHeight="1" x14ac:dyDescent="0.2">
      <c r="A2073" s="482">
        <v>2019</v>
      </c>
      <c r="B2073" s="483" t="s">
        <v>41</v>
      </c>
      <c r="C2073" s="483" t="s">
        <v>100</v>
      </c>
      <c r="D2073" s="484">
        <v>6077.51</v>
      </c>
      <c r="E2073" s="484">
        <v>28730.889500000063</v>
      </c>
      <c r="F2073" s="485">
        <v>34808.399500000065</v>
      </c>
      <c r="G2073" s="244"/>
    </row>
    <row r="2074" spans="1:7" s="62" customFormat="1" ht="13.5" customHeight="1" x14ac:dyDescent="0.2">
      <c r="A2074" s="268">
        <v>2019</v>
      </c>
      <c r="B2074" s="466" t="s">
        <v>42</v>
      </c>
      <c r="C2074" s="466" t="s">
        <v>100</v>
      </c>
      <c r="D2074" s="269">
        <v>5933.77</v>
      </c>
      <c r="E2074" s="269">
        <v>28842.542500000032</v>
      </c>
      <c r="F2074" s="270">
        <v>34776.312500000036</v>
      </c>
      <c r="G2074" s="244"/>
    </row>
    <row r="2075" spans="1:7" s="62" customFormat="1" ht="13.5" customHeight="1" x14ac:dyDescent="0.2">
      <c r="A2075" s="482">
        <v>2020</v>
      </c>
      <c r="B2075" s="483" t="s">
        <v>43</v>
      </c>
      <c r="C2075" s="483" t="s">
        <v>100</v>
      </c>
      <c r="D2075" s="484">
        <v>4553.58</v>
      </c>
      <c r="E2075" s="484">
        <v>23888.017000000014</v>
      </c>
      <c r="F2075" s="485">
        <v>28441.597000000009</v>
      </c>
      <c r="G2075" s="244"/>
    </row>
    <row r="2076" spans="1:7" s="62" customFormat="1" ht="13.5" customHeight="1" x14ac:dyDescent="0.2">
      <c r="A2076" s="268">
        <v>2020</v>
      </c>
      <c r="B2076" s="466" t="s">
        <v>44</v>
      </c>
      <c r="C2076" s="466" t="s">
        <v>100</v>
      </c>
      <c r="D2076" s="269">
        <v>5298.62</v>
      </c>
      <c r="E2076" s="269">
        <v>23303.429000000004</v>
      </c>
      <c r="F2076" s="270">
        <v>28602.049000000006</v>
      </c>
      <c r="G2076" s="244"/>
    </row>
    <row r="2077" spans="1:7" s="62" customFormat="1" ht="13.5" customHeight="1" x14ac:dyDescent="0.2">
      <c r="A2077" s="482">
        <v>2020</v>
      </c>
      <c r="B2077" s="483" t="s">
        <v>45</v>
      </c>
      <c r="C2077" s="483" t="s">
        <v>100</v>
      </c>
      <c r="D2077" s="484">
        <v>3919.3799999999997</v>
      </c>
      <c r="E2077" s="484">
        <v>18032.4375</v>
      </c>
      <c r="F2077" s="485">
        <v>21951.817499999997</v>
      </c>
      <c r="G2077" s="244"/>
    </row>
    <row r="2078" spans="1:7" s="62" customFormat="1" ht="13.5" customHeight="1" x14ac:dyDescent="0.2">
      <c r="A2078" s="268">
        <v>2020</v>
      </c>
      <c r="B2078" s="466" t="s">
        <v>33</v>
      </c>
      <c r="C2078" s="466" t="s">
        <v>100</v>
      </c>
      <c r="D2078" s="269">
        <v>651.12</v>
      </c>
      <c r="E2078" s="269">
        <v>10974.417000000001</v>
      </c>
      <c r="F2078" s="270">
        <v>11625.537000000002</v>
      </c>
      <c r="G2078" s="244"/>
    </row>
    <row r="2079" spans="1:7" s="62" customFormat="1" ht="13.5" customHeight="1" x14ac:dyDescent="0.2">
      <c r="A2079" s="482">
        <v>2020</v>
      </c>
      <c r="B2079" s="483" t="s">
        <v>35</v>
      </c>
      <c r="C2079" s="483" t="s">
        <v>100</v>
      </c>
      <c r="D2079" s="484">
        <v>4219.7749999999996</v>
      </c>
      <c r="E2079" s="484">
        <v>20672.322486267098</v>
      </c>
      <c r="F2079" s="485">
        <v>24892.097486267099</v>
      </c>
      <c r="G2079" s="244"/>
    </row>
    <row r="2080" spans="1:7" s="62" customFormat="1" ht="13.5" customHeight="1" x14ac:dyDescent="0.2">
      <c r="A2080" s="268">
        <v>2020</v>
      </c>
      <c r="B2080" s="466" t="s">
        <v>36</v>
      </c>
      <c r="C2080" s="466" t="s">
        <v>100</v>
      </c>
      <c r="D2080" s="269">
        <v>6595.6900000000005</v>
      </c>
      <c r="E2080" s="269">
        <v>25784.434394821186</v>
      </c>
      <c r="F2080" s="270">
        <v>32380.124394821189</v>
      </c>
      <c r="G2080" s="244"/>
    </row>
    <row r="2081" spans="1:7" s="62" customFormat="1" ht="13.5" customHeight="1" x14ac:dyDescent="0.2">
      <c r="A2081" s="482">
        <v>2020</v>
      </c>
      <c r="B2081" s="483" t="s">
        <v>37</v>
      </c>
      <c r="C2081" s="483" t="s">
        <v>100</v>
      </c>
      <c r="D2081" s="484">
        <v>7425.2880000000005</v>
      </c>
      <c r="E2081" s="484">
        <v>31484.053076171898</v>
      </c>
      <c r="F2081" s="485">
        <v>38909.341076171891</v>
      </c>
      <c r="G2081" s="244"/>
    </row>
    <row r="2082" spans="1:7" s="62" customFormat="1" ht="13.5" customHeight="1" x14ac:dyDescent="0.2">
      <c r="A2082" s="268">
        <v>2020</v>
      </c>
      <c r="B2082" s="466" t="s">
        <v>38</v>
      </c>
      <c r="C2082" s="466" t="s">
        <v>100</v>
      </c>
      <c r="D2082" s="269">
        <v>6424.0029999999997</v>
      </c>
      <c r="E2082" s="269">
        <v>27371.136980346695</v>
      </c>
      <c r="F2082" s="270">
        <v>33795.139980346692</v>
      </c>
      <c r="G2082" s="244"/>
    </row>
    <row r="2083" spans="1:7" s="62" customFormat="1" ht="13.5" customHeight="1" x14ac:dyDescent="0.2">
      <c r="A2083" s="482">
        <v>2020</v>
      </c>
      <c r="B2083" s="483" t="s">
        <v>39</v>
      </c>
      <c r="C2083" s="483" t="s">
        <v>100</v>
      </c>
      <c r="D2083" s="484">
        <v>8024.8799999999992</v>
      </c>
      <c r="E2083" s="484">
        <v>30918.238361755422</v>
      </c>
      <c r="F2083" s="485">
        <v>38943.118361755427</v>
      </c>
      <c r="G2083" s="244"/>
    </row>
    <row r="2084" spans="1:7" s="62" customFormat="1" ht="13.5" customHeight="1" x14ac:dyDescent="0.2">
      <c r="A2084" s="268">
        <v>2020</v>
      </c>
      <c r="B2084" s="466" t="s">
        <v>40</v>
      </c>
      <c r="C2084" s="466" t="s">
        <v>100</v>
      </c>
      <c r="D2084" s="269">
        <v>8561.4719999999998</v>
      </c>
      <c r="E2084" s="269">
        <v>32680.246011596711</v>
      </c>
      <c r="F2084" s="270">
        <v>41241.718011596706</v>
      </c>
      <c r="G2084" s="244"/>
    </row>
    <row r="2085" spans="1:7" s="62" customFormat="1" ht="13.5" customHeight="1" x14ac:dyDescent="0.2">
      <c r="A2085" s="482">
        <v>2020</v>
      </c>
      <c r="B2085" s="483" t="s">
        <v>41</v>
      </c>
      <c r="C2085" s="483" t="s">
        <v>100</v>
      </c>
      <c r="D2085" s="484">
        <v>7075.496998474121</v>
      </c>
      <c r="E2085" s="484">
        <v>30972.298952087436</v>
      </c>
      <c r="F2085" s="485">
        <v>38047.795950561551</v>
      </c>
      <c r="G2085" s="244"/>
    </row>
    <row r="2086" spans="1:7" s="62" customFormat="1" ht="13.5" customHeight="1" x14ac:dyDescent="0.2">
      <c r="A2086" s="268">
        <v>2020</v>
      </c>
      <c r="B2086" s="466" t="s">
        <v>42</v>
      </c>
      <c r="C2086" s="466" t="s">
        <v>100</v>
      </c>
      <c r="D2086" s="269">
        <v>8345.9180000000015</v>
      </c>
      <c r="E2086" s="269">
        <v>28264.903486267111</v>
      </c>
      <c r="F2086" s="270">
        <v>36610.821486267108</v>
      </c>
      <c r="G2086" s="244"/>
    </row>
    <row r="2087" spans="1:7" s="62" customFormat="1" ht="13.5" customHeight="1" x14ac:dyDescent="0.2">
      <c r="A2087" s="482">
        <v>2021</v>
      </c>
      <c r="B2087" s="483" t="s">
        <v>43</v>
      </c>
      <c r="C2087" s="483" t="s">
        <v>100</v>
      </c>
      <c r="D2087" s="484">
        <v>7317.1840000000002</v>
      </c>
      <c r="E2087" s="484">
        <v>25032.164486267109</v>
      </c>
      <c r="F2087" s="485">
        <v>32349.348486267107</v>
      </c>
      <c r="G2087" s="244"/>
    </row>
    <row r="2088" spans="1:7" s="62" customFormat="1" ht="13.5" customHeight="1" x14ac:dyDescent="0.2">
      <c r="A2088" s="268">
        <v>2021</v>
      </c>
      <c r="B2088" s="466" t="s">
        <v>44</v>
      </c>
      <c r="C2088" s="466" t="s">
        <v>100</v>
      </c>
      <c r="D2088" s="269">
        <v>8320.3939999999984</v>
      </c>
      <c r="E2088" s="269">
        <v>30581.520511000039</v>
      </c>
      <c r="F2088" s="270">
        <v>38901.914511000046</v>
      </c>
      <c r="G2088" s="244"/>
    </row>
    <row r="2089" spans="1:7" s="62" customFormat="1" ht="13.5" customHeight="1" x14ac:dyDescent="0.2">
      <c r="A2089" s="482">
        <v>2021</v>
      </c>
      <c r="B2089" s="483" t="s">
        <v>45</v>
      </c>
      <c r="C2089" s="483" t="s">
        <v>100</v>
      </c>
      <c r="D2089" s="484">
        <v>9685.400999999998</v>
      </c>
      <c r="E2089" s="484">
        <v>34495.345518188522</v>
      </c>
      <c r="F2089" s="485">
        <v>44180.74651818852</v>
      </c>
      <c r="G2089" s="244"/>
    </row>
    <row r="2090" spans="1:7" s="62" customFormat="1" ht="13.5" customHeight="1" x14ac:dyDescent="0.2">
      <c r="A2090" s="268">
        <v>2021</v>
      </c>
      <c r="B2090" s="466" t="s">
        <v>33</v>
      </c>
      <c r="C2090" s="466" t="s">
        <v>100</v>
      </c>
      <c r="D2090" s="269">
        <v>9733.0189999999966</v>
      </c>
      <c r="E2090" s="269">
        <v>30049.382463531518</v>
      </c>
      <c r="F2090" s="270">
        <v>39782.401463531511</v>
      </c>
      <c r="G2090" s="244"/>
    </row>
    <row r="2091" spans="1:7" s="62" customFormat="1" ht="13.5" customHeight="1" x14ac:dyDescent="0.2">
      <c r="A2091" s="482">
        <v>2021</v>
      </c>
      <c r="B2091" s="483" t="s">
        <v>35</v>
      </c>
      <c r="C2091" s="483" t="s">
        <v>100</v>
      </c>
      <c r="D2091" s="484">
        <v>9397.4959999999992</v>
      </c>
      <c r="E2091" s="484">
        <v>24325.516524414099</v>
      </c>
      <c r="F2091" s="485">
        <v>33723.012524414102</v>
      </c>
      <c r="G2091" s="244"/>
    </row>
    <row r="2092" spans="1:7" s="62" customFormat="1" ht="13.5" customHeight="1" x14ac:dyDescent="0.2">
      <c r="A2092" s="268">
        <v>2021</v>
      </c>
      <c r="B2092" s="466" t="s">
        <v>36</v>
      </c>
      <c r="C2092" s="466" t="s">
        <v>100</v>
      </c>
      <c r="D2092" s="269">
        <v>9403.3059999999969</v>
      </c>
      <c r="E2092" s="269">
        <v>34370.951557472261</v>
      </c>
      <c r="F2092" s="270">
        <v>43774.257557472258</v>
      </c>
      <c r="G2092" s="244"/>
    </row>
    <row r="2093" spans="1:7" s="62" customFormat="1" ht="13.5" customHeight="1" x14ac:dyDescent="0.2">
      <c r="A2093" s="482">
        <v>2021</v>
      </c>
      <c r="B2093" s="483" t="s">
        <v>37</v>
      </c>
      <c r="C2093" s="483" t="s">
        <v>100</v>
      </c>
      <c r="D2093" s="484">
        <v>11465.717001373292</v>
      </c>
      <c r="E2093" s="484">
        <v>32931.4174890137</v>
      </c>
      <c r="F2093" s="485">
        <v>44397.13449038699</v>
      </c>
      <c r="G2093" s="244"/>
    </row>
    <row r="2094" spans="1:7" s="62" customFormat="1" ht="13.5" customHeight="1" x14ac:dyDescent="0.2">
      <c r="A2094" s="268">
        <v>2021</v>
      </c>
      <c r="B2094" s="466" t="s">
        <v>38</v>
      </c>
      <c r="C2094" s="466" t="s">
        <v>100</v>
      </c>
      <c r="D2094" s="269">
        <v>12030.241999999998</v>
      </c>
      <c r="E2094" s="269">
        <v>32044.731538452164</v>
      </c>
      <c r="F2094" s="270">
        <v>44074.97353845217</v>
      </c>
      <c r="G2094" s="244"/>
    </row>
    <row r="2095" spans="1:7" s="62" customFormat="1" ht="13.5" customHeight="1" x14ac:dyDescent="0.2">
      <c r="A2095" s="482">
        <v>2009</v>
      </c>
      <c r="B2095" s="483" t="s">
        <v>33</v>
      </c>
      <c r="C2095" s="483" t="s">
        <v>101</v>
      </c>
      <c r="D2095" s="484">
        <v>570.52</v>
      </c>
      <c r="E2095" s="484">
        <v>4758.6499999999996</v>
      </c>
      <c r="F2095" s="485">
        <v>5329.17</v>
      </c>
      <c r="G2095" s="244"/>
    </row>
    <row r="2096" spans="1:7" s="62" customFormat="1" ht="13.5" customHeight="1" x14ac:dyDescent="0.2">
      <c r="A2096" s="268">
        <v>2009</v>
      </c>
      <c r="B2096" s="466" t="s">
        <v>35</v>
      </c>
      <c r="C2096" s="466" t="s">
        <v>101</v>
      </c>
      <c r="D2096" s="269">
        <v>781.77</v>
      </c>
      <c r="E2096" s="269">
        <v>4727.5249999999996</v>
      </c>
      <c r="F2096" s="270">
        <v>5509.2950000000001</v>
      </c>
      <c r="G2096" s="244"/>
    </row>
    <row r="2097" spans="1:7" s="62" customFormat="1" ht="13.5" customHeight="1" x14ac:dyDescent="0.2">
      <c r="A2097" s="482">
        <v>2009</v>
      </c>
      <c r="B2097" s="483" t="s">
        <v>36</v>
      </c>
      <c r="C2097" s="483" t="s">
        <v>101</v>
      </c>
      <c r="D2097" s="484">
        <v>525.20000000000005</v>
      </c>
      <c r="E2097" s="484">
        <v>4698.6750000000002</v>
      </c>
      <c r="F2097" s="485">
        <v>5223.875</v>
      </c>
      <c r="G2097" s="244"/>
    </row>
    <row r="2098" spans="1:7" s="62" customFormat="1" ht="13.5" customHeight="1" x14ac:dyDescent="0.2">
      <c r="A2098" s="268">
        <v>2009</v>
      </c>
      <c r="B2098" s="466" t="s">
        <v>37</v>
      </c>
      <c r="C2098" s="466" t="s">
        <v>101</v>
      </c>
      <c r="D2098" s="269">
        <v>442.15</v>
      </c>
      <c r="E2098" s="269">
        <v>6122.24</v>
      </c>
      <c r="F2098" s="270">
        <v>6564.3899999999994</v>
      </c>
      <c r="G2098" s="244"/>
    </row>
    <row r="2099" spans="1:7" s="62" customFormat="1" ht="13.5" customHeight="1" x14ac:dyDescent="0.2">
      <c r="A2099" s="482">
        <v>2009</v>
      </c>
      <c r="B2099" s="483" t="s">
        <v>38</v>
      </c>
      <c r="C2099" s="483" t="s">
        <v>101</v>
      </c>
      <c r="D2099" s="484">
        <v>579.24</v>
      </c>
      <c r="E2099" s="484">
        <v>5246.45</v>
      </c>
      <c r="F2099" s="485">
        <v>5825.69</v>
      </c>
      <c r="G2099" s="244"/>
    </row>
    <row r="2100" spans="1:7" s="62" customFormat="1" ht="13.5" customHeight="1" x14ac:dyDescent="0.2">
      <c r="A2100" s="268">
        <v>2009</v>
      </c>
      <c r="B2100" s="466" t="s">
        <v>39</v>
      </c>
      <c r="C2100" s="466" t="s">
        <v>101</v>
      </c>
      <c r="D2100" s="269">
        <v>694.63</v>
      </c>
      <c r="E2100" s="269">
        <v>5163.0300000000007</v>
      </c>
      <c r="F2100" s="270">
        <v>5857.6600000000008</v>
      </c>
      <c r="G2100" s="244"/>
    </row>
    <row r="2101" spans="1:7" s="62" customFormat="1" ht="13.5" customHeight="1" x14ac:dyDescent="0.2">
      <c r="A2101" s="482">
        <v>2009</v>
      </c>
      <c r="B2101" s="483" t="s">
        <v>40</v>
      </c>
      <c r="C2101" s="483" t="s">
        <v>101</v>
      </c>
      <c r="D2101" s="484">
        <v>669.03</v>
      </c>
      <c r="E2101" s="484">
        <v>5166.875</v>
      </c>
      <c r="F2101" s="485">
        <v>5835.9050000000007</v>
      </c>
      <c r="G2101" s="244"/>
    </row>
    <row r="2102" spans="1:7" s="62" customFormat="1" ht="13.5" customHeight="1" x14ac:dyDescent="0.2">
      <c r="A2102" s="268">
        <v>2009</v>
      </c>
      <c r="B2102" s="466" t="s">
        <v>41</v>
      </c>
      <c r="C2102" s="466" t="s">
        <v>101</v>
      </c>
      <c r="D2102" s="269">
        <v>390.82</v>
      </c>
      <c r="E2102" s="269">
        <v>5918.1</v>
      </c>
      <c r="F2102" s="270">
        <v>6308.92</v>
      </c>
      <c r="G2102" s="244"/>
    </row>
    <row r="2103" spans="1:7" s="62" customFormat="1" ht="13.5" customHeight="1" x14ac:dyDescent="0.2">
      <c r="A2103" s="482">
        <v>2009</v>
      </c>
      <c r="B2103" s="483" t="s">
        <v>42</v>
      </c>
      <c r="C2103" s="483" t="s">
        <v>101</v>
      </c>
      <c r="D2103" s="484">
        <v>389.03</v>
      </c>
      <c r="E2103" s="484">
        <v>5517.2675000000008</v>
      </c>
      <c r="F2103" s="485">
        <v>5906.2974999999997</v>
      </c>
      <c r="G2103" s="244"/>
    </row>
    <row r="2104" spans="1:7" s="62" customFormat="1" ht="13.5" customHeight="1" x14ac:dyDescent="0.2">
      <c r="A2104" s="268">
        <v>2010</v>
      </c>
      <c r="B2104" s="466" t="s">
        <v>43</v>
      </c>
      <c r="C2104" s="466" t="s">
        <v>101</v>
      </c>
      <c r="D2104" s="269">
        <v>355.2</v>
      </c>
      <c r="E2104" s="269">
        <v>6215.165</v>
      </c>
      <c r="F2104" s="270">
        <v>6570.3649999999998</v>
      </c>
      <c r="G2104" s="244"/>
    </row>
    <row r="2105" spans="1:7" s="62" customFormat="1" ht="13.5" customHeight="1" x14ac:dyDescent="0.2">
      <c r="A2105" s="482">
        <v>2010</v>
      </c>
      <c r="B2105" s="483" t="s">
        <v>44</v>
      </c>
      <c r="C2105" s="483" t="s">
        <v>101</v>
      </c>
      <c r="D2105" s="484">
        <v>384.5</v>
      </c>
      <c r="E2105" s="484">
        <v>5146.7649999999994</v>
      </c>
      <c r="F2105" s="485">
        <v>5531.2649999999994</v>
      </c>
      <c r="G2105" s="244"/>
    </row>
    <row r="2106" spans="1:7" s="62" customFormat="1" ht="13.5" customHeight="1" x14ac:dyDescent="0.2">
      <c r="A2106" s="268">
        <v>2010</v>
      </c>
      <c r="B2106" s="466" t="s">
        <v>45</v>
      </c>
      <c r="C2106" s="466" t="s">
        <v>101</v>
      </c>
      <c r="D2106" s="269">
        <v>399.13</v>
      </c>
      <c r="E2106" s="269">
        <v>5533.6875</v>
      </c>
      <c r="F2106" s="270">
        <v>5932.817500000001</v>
      </c>
      <c r="G2106" s="244"/>
    </row>
    <row r="2107" spans="1:7" s="62" customFormat="1" ht="13.5" customHeight="1" x14ac:dyDescent="0.2">
      <c r="A2107" s="482">
        <v>2010</v>
      </c>
      <c r="B2107" s="483" t="s">
        <v>33</v>
      </c>
      <c r="C2107" s="483" t="s">
        <v>101</v>
      </c>
      <c r="D2107" s="484">
        <v>458.36</v>
      </c>
      <c r="E2107" s="484">
        <v>5285.9</v>
      </c>
      <c r="F2107" s="485">
        <v>5744.26</v>
      </c>
      <c r="G2107" s="244"/>
    </row>
    <row r="2108" spans="1:7" s="62" customFormat="1" ht="13.5" customHeight="1" x14ac:dyDescent="0.2">
      <c r="A2108" s="268">
        <v>2010</v>
      </c>
      <c r="B2108" s="466" t="s">
        <v>35</v>
      </c>
      <c r="C2108" s="466" t="s">
        <v>101</v>
      </c>
      <c r="D2108" s="269">
        <v>657.94</v>
      </c>
      <c r="E2108" s="269">
        <v>5195.8999999999996</v>
      </c>
      <c r="F2108" s="270">
        <v>5853.84</v>
      </c>
      <c r="G2108" s="244"/>
    </row>
    <row r="2109" spans="1:7" s="62" customFormat="1" ht="13.5" customHeight="1" x14ac:dyDescent="0.2">
      <c r="A2109" s="482">
        <v>2010</v>
      </c>
      <c r="B2109" s="483" t="s">
        <v>36</v>
      </c>
      <c r="C2109" s="483" t="s">
        <v>101</v>
      </c>
      <c r="D2109" s="484">
        <v>786.23</v>
      </c>
      <c r="E2109" s="484">
        <v>4750.2300000000005</v>
      </c>
      <c r="F2109" s="485">
        <v>5536.4600000000009</v>
      </c>
      <c r="G2109" s="244"/>
    </row>
    <row r="2110" spans="1:7" s="62" customFormat="1" ht="13.5" customHeight="1" x14ac:dyDescent="0.2">
      <c r="A2110" s="268">
        <v>2010</v>
      </c>
      <c r="B2110" s="466" t="s">
        <v>37</v>
      </c>
      <c r="C2110" s="466" t="s">
        <v>101</v>
      </c>
      <c r="D2110" s="269">
        <v>454.42</v>
      </c>
      <c r="E2110" s="269">
        <v>6305.8325000000004</v>
      </c>
      <c r="F2110" s="270">
        <v>6760.2525000000005</v>
      </c>
      <c r="G2110" s="244"/>
    </row>
    <row r="2111" spans="1:7" s="62" customFormat="1" ht="13.5" customHeight="1" x14ac:dyDescent="0.2">
      <c r="A2111" s="482">
        <v>2010</v>
      </c>
      <c r="B2111" s="483" t="s">
        <v>38</v>
      </c>
      <c r="C2111" s="483" t="s">
        <v>101</v>
      </c>
      <c r="D2111" s="484">
        <v>612.65</v>
      </c>
      <c r="E2111" s="484">
        <v>5848.65</v>
      </c>
      <c r="F2111" s="485">
        <v>6461.3</v>
      </c>
      <c r="G2111" s="244"/>
    </row>
    <row r="2112" spans="1:7" s="62" customFormat="1" ht="13.5" customHeight="1" x14ac:dyDescent="0.2">
      <c r="A2112" s="268">
        <v>2010</v>
      </c>
      <c r="B2112" s="466" t="s">
        <v>39</v>
      </c>
      <c r="C2112" s="466" t="s">
        <v>101</v>
      </c>
      <c r="D2112" s="269">
        <v>708.8</v>
      </c>
      <c r="E2112" s="269">
        <v>5938.68</v>
      </c>
      <c r="F2112" s="270">
        <v>6647.4800000000005</v>
      </c>
      <c r="G2112" s="244"/>
    </row>
    <row r="2113" spans="1:7" s="62" customFormat="1" ht="13.5" customHeight="1" x14ac:dyDescent="0.2">
      <c r="A2113" s="482">
        <v>2010</v>
      </c>
      <c r="B2113" s="483" t="s">
        <v>40</v>
      </c>
      <c r="C2113" s="483" t="s">
        <v>101</v>
      </c>
      <c r="D2113" s="484">
        <v>576.84999999999991</v>
      </c>
      <c r="E2113" s="484">
        <v>6151.6675000000005</v>
      </c>
      <c r="F2113" s="485">
        <v>6728.5174999999999</v>
      </c>
      <c r="G2113" s="244"/>
    </row>
    <row r="2114" spans="1:7" s="62" customFormat="1" ht="13.5" customHeight="1" x14ac:dyDescent="0.2">
      <c r="A2114" s="268">
        <v>2010</v>
      </c>
      <c r="B2114" s="466" t="s">
        <v>41</v>
      </c>
      <c r="C2114" s="466" t="s">
        <v>101</v>
      </c>
      <c r="D2114" s="269">
        <v>424.3</v>
      </c>
      <c r="E2114" s="269">
        <v>6366.5999999999995</v>
      </c>
      <c r="F2114" s="270">
        <v>6790.9</v>
      </c>
      <c r="G2114" s="244"/>
    </row>
    <row r="2115" spans="1:7" s="62" customFormat="1" ht="13.5" customHeight="1" x14ac:dyDescent="0.2">
      <c r="A2115" s="482">
        <v>2010</v>
      </c>
      <c r="B2115" s="483" t="s">
        <v>42</v>
      </c>
      <c r="C2115" s="483" t="s">
        <v>101</v>
      </c>
      <c r="D2115" s="484">
        <v>503.12</v>
      </c>
      <c r="E2115" s="484">
        <v>7995.2300000000005</v>
      </c>
      <c r="F2115" s="485">
        <v>8498.35</v>
      </c>
      <c r="G2115" s="244"/>
    </row>
    <row r="2116" spans="1:7" s="62" customFormat="1" ht="13.5" customHeight="1" x14ac:dyDescent="0.2">
      <c r="A2116" s="268">
        <v>2011</v>
      </c>
      <c r="B2116" s="466" t="s">
        <v>43</v>
      </c>
      <c r="C2116" s="466" t="s">
        <v>101</v>
      </c>
      <c r="D2116" s="269">
        <v>733.13</v>
      </c>
      <c r="E2116" s="269">
        <v>5951.33</v>
      </c>
      <c r="F2116" s="270">
        <v>6684.46</v>
      </c>
      <c r="G2116" s="244"/>
    </row>
    <row r="2117" spans="1:7" s="62" customFormat="1" ht="13.5" customHeight="1" x14ac:dyDescent="0.2">
      <c r="A2117" s="482">
        <v>2011</v>
      </c>
      <c r="B2117" s="483" t="s">
        <v>44</v>
      </c>
      <c r="C2117" s="483" t="s">
        <v>101</v>
      </c>
      <c r="D2117" s="484">
        <v>765.17</v>
      </c>
      <c r="E2117" s="484">
        <v>6952.8</v>
      </c>
      <c r="F2117" s="485">
        <v>7717.97</v>
      </c>
      <c r="G2117" s="244"/>
    </row>
    <row r="2118" spans="1:7" s="62" customFormat="1" ht="13.5" customHeight="1" x14ac:dyDescent="0.2">
      <c r="A2118" s="268">
        <v>2011</v>
      </c>
      <c r="B2118" s="466" t="s">
        <v>45</v>
      </c>
      <c r="C2118" s="466" t="s">
        <v>101</v>
      </c>
      <c r="D2118" s="269">
        <v>926.5</v>
      </c>
      <c r="E2118" s="269">
        <v>7012.4524999999994</v>
      </c>
      <c r="F2118" s="270">
        <v>7938.9524999999994</v>
      </c>
      <c r="G2118" s="244"/>
    </row>
    <row r="2119" spans="1:7" s="62" customFormat="1" ht="13.5" customHeight="1" x14ac:dyDescent="0.2">
      <c r="A2119" s="482">
        <v>2011</v>
      </c>
      <c r="B2119" s="483" t="s">
        <v>33</v>
      </c>
      <c r="C2119" s="483" t="s">
        <v>101</v>
      </c>
      <c r="D2119" s="484">
        <v>780.78</v>
      </c>
      <c r="E2119" s="484">
        <v>5462.6674999999996</v>
      </c>
      <c r="F2119" s="485">
        <v>6243.4475000000002</v>
      </c>
      <c r="G2119" s="244"/>
    </row>
    <row r="2120" spans="1:7" s="62" customFormat="1" ht="13.5" customHeight="1" x14ac:dyDescent="0.2">
      <c r="A2120" s="268">
        <v>2011</v>
      </c>
      <c r="B2120" s="466" t="s">
        <v>35</v>
      </c>
      <c r="C2120" s="466" t="s">
        <v>101</v>
      </c>
      <c r="D2120" s="269">
        <v>1157.47</v>
      </c>
      <c r="E2120" s="269">
        <v>6612.0725000000002</v>
      </c>
      <c r="F2120" s="270">
        <v>7769.5424999999996</v>
      </c>
      <c r="G2120" s="244"/>
    </row>
    <row r="2121" spans="1:7" s="62" customFormat="1" ht="13.5" customHeight="1" x14ac:dyDescent="0.2">
      <c r="A2121" s="482">
        <v>2011</v>
      </c>
      <c r="B2121" s="483" t="s">
        <v>36</v>
      </c>
      <c r="C2121" s="483" t="s">
        <v>101</v>
      </c>
      <c r="D2121" s="484">
        <v>1484.22</v>
      </c>
      <c r="E2121" s="484">
        <v>5478.3424999999997</v>
      </c>
      <c r="F2121" s="485">
        <v>6962.5625</v>
      </c>
      <c r="G2121" s="244"/>
    </row>
    <row r="2122" spans="1:7" s="62" customFormat="1" ht="13.5" customHeight="1" x14ac:dyDescent="0.2">
      <c r="A2122" s="268">
        <v>2011</v>
      </c>
      <c r="B2122" s="466" t="s">
        <v>37</v>
      </c>
      <c r="C2122" s="466" t="s">
        <v>101</v>
      </c>
      <c r="D2122" s="269">
        <v>1429.1899999999998</v>
      </c>
      <c r="E2122" s="269">
        <v>6069.6</v>
      </c>
      <c r="F2122" s="270">
        <v>7498.79</v>
      </c>
      <c r="G2122" s="244"/>
    </row>
    <row r="2123" spans="1:7" s="62" customFormat="1" ht="13.5" customHeight="1" x14ac:dyDescent="0.2">
      <c r="A2123" s="482">
        <v>2011</v>
      </c>
      <c r="B2123" s="483" t="s">
        <v>38</v>
      </c>
      <c r="C2123" s="483" t="s">
        <v>101</v>
      </c>
      <c r="D2123" s="484">
        <v>1898.92</v>
      </c>
      <c r="E2123" s="484">
        <v>5878.8825000000006</v>
      </c>
      <c r="F2123" s="485">
        <v>7777.8025000000007</v>
      </c>
      <c r="G2123" s="244"/>
    </row>
    <row r="2124" spans="1:7" s="62" customFormat="1" ht="13.5" customHeight="1" x14ac:dyDescent="0.2">
      <c r="A2124" s="268">
        <v>2011</v>
      </c>
      <c r="B2124" s="466" t="s">
        <v>39</v>
      </c>
      <c r="C2124" s="466" t="s">
        <v>101</v>
      </c>
      <c r="D2124" s="269">
        <v>1981.58</v>
      </c>
      <c r="E2124" s="269">
        <v>6233.09</v>
      </c>
      <c r="F2124" s="270">
        <v>8214.67</v>
      </c>
      <c r="G2124" s="244"/>
    </row>
    <row r="2125" spans="1:7" s="62" customFormat="1" ht="13.5" customHeight="1" x14ac:dyDescent="0.2">
      <c r="A2125" s="482">
        <v>2011</v>
      </c>
      <c r="B2125" s="483" t="s">
        <v>40</v>
      </c>
      <c r="C2125" s="483" t="s">
        <v>101</v>
      </c>
      <c r="D2125" s="484">
        <v>1975.83</v>
      </c>
      <c r="E2125" s="484">
        <v>6042.8075000000008</v>
      </c>
      <c r="F2125" s="485">
        <v>8018.6375000000007</v>
      </c>
      <c r="G2125" s="244"/>
    </row>
    <row r="2126" spans="1:7" s="62" customFormat="1" ht="13.5" customHeight="1" x14ac:dyDescent="0.2">
      <c r="A2126" s="268">
        <v>2011</v>
      </c>
      <c r="B2126" s="466" t="s">
        <v>41</v>
      </c>
      <c r="C2126" s="466" t="s">
        <v>101</v>
      </c>
      <c r="D2126" s="269">
        <v>2412.41</v>
      </c>
      <c r="E2126" s="269">
        <v>6121.8025000000007</v>
      </c>
      <c r="F2126" s="270">
        <v>8534.2124999999996</v>
      </c>
      <c r="G2126" s="244"/>
    </row>
    <row r="2127" spans="1:7" s="62" customFormat="1" ht="13.5" customHeight="1" x14ac:dyDescent="0.2">
      <c r="A2127" s="482">
        <v>2011</v>
      </c>
      <c r="B2127" s="483" t="s">
        <v>42</v>
      </c>
      <c r="C2127" s="483" t="s">
        <v>101</v>
      </c>
      <c r="D2127" s="484">
        <v>2236.52</v>
      </c>
      <c r="E2127" s="484">
        <v>6762.9175000000005</v>
      </c>
      <c r="F2127" s="485">
        <v>8999.4375</v>
      </c>
      <c r="G2127" s="244"/>
    </row>
    <row r="2128" spans="1:7" s="62" customFormat="1" ht="13.5" customHeight="1" x14ac:dyDescent="0.2">
      <c r="A2128" s="268">
        <v>2012</v>
      </c>
      <c r="B2128" s="466" t="s">
        <v>43</v>
      </c>
      <c r="C2128" s="466" t="s">
        <v>101</v>
      </c>
      <c r="D2128" s="269">
        <v>2128</v>
      </c>
      <c r="E2128" s="269">
        <v>6440.2950000000001</v>
      </c>
      <c r="F2128" s="270">
        <v>8568.2950000000001</v>
      </c>
      <c r="G2128" s="244"/>
    </row>
    <row r="2129" spans="1:7" s="62" customFormat="1" ht="13.5" customHeight="1" x14ac:dyDescent="0.2">
      <c r="A2129" s="482">
        <v>2012</v>
      </c>
      <c r="B2129" s="483" t="s">
        <v>44</v>
      </c>
      <c r="C2129" s="483" t="s">
        <v>101</v>
      </c>
      <c r="D2129" s="484">
        <v>1947.32</v>
      </c>
      <c r="E2129" s="484">
        <v>5794.12</v>
      </c>
      <c r="F2129" s="485">
        <v>7741.44</v>
      </c>
      <c r="G2129" s="244"/>
    </row>
    <row r="2130" spans="1:7" s="62" customFormat="1" ht="13.5" customHeight="1" x14ac:dyDescent="0.2">
      <c r="A2130" s="268">
        <v>2012</v>
      </c>
      <c r="B2130" s="466" t="s">
        <v>45</v>
      </c>
      <c r="C2130" s="466" t="s">
        <v>101</v>
      </c>
      <c r="D2130" s="269">
        <v>1928.71</v>
      </c>
      <c r="E2130" s="269">
        <v>7067.7424999999994</v>
      </c>
      <c r="F2130" s="270">
        <v>8996.4524999999994</v>
      </c>
      <c r="G2130" s="244"/>
    </row>
    <row r="2131" spans="1:7" s="62" customFormat="1" ht="13.5" customHeight="1" x14ac:dyDescent="0.2">
      <c r="A2131" s="482">
        <v>2012</v>
      </c>
      <c r="B2131" s="483" t="s">
        <v>33</v>
      </c>
      <c r="C2131" s="483" t="s">
        <v>101</v>
      </c>
      <c r="D2131" s="484">
        <v>1896.21</v>
      </c>
      <c r="E2131" s="484">
        <v>6018.5874999999996</v>
      </c>
      <c r="F2131" s="485">
        <v>7914.7974999999997</v>
      </c>
      <c r="G2131" s="244"/>
    </row>
    <row r="2132" spans="1:7" s="62" customFormat="1" ht="13.5" customHeight="1" x14ac:dyDescent="0.2">
      <c r="A2132" s="268">
        <v>2012</v>
      </c>
      <c r="B2132" s="466" t="s">
        <v>35</v>
      </c>
      <c r="C2132" s="466" t="s">
        <v>101</v>
      </c>
      <c r="D2132" s="269">
        <v>2461.8000000000002</v>
      </c>
      <c r="E2132" s="269">
        <v>7070.8649999999998</v>
      </c>
      <c r="F2132" s="270">
        <v>9532.6650000000009</v>
      </c>
      <c r="G2132" s="244"/>
    </row>
    <row r="2133" spans="1:7" s="62" customFormat="1" ht="13.5" customHeight="1" x14ac:dyDescent="0.2">
      <c r="A2133" s="482">
        <v>2012</v>
      </c>
      <c r="B2133" s="483" t="s">
        <v>36</v>
      </c>
      <c r="C2133" s="483" t="s">
        <v>101</v>
      </c>
      <c r="D2133" s="484">
        <v>2948.95</v>
      </c>
      <c r="E2133" s="484">
        <v>5692.35</v>
      </c>
      <c r="F2133" s="485">
        <v>8641.2999999999993</v>
      </c>
      <c r="G2133" s="244"/>
    </row>
    <row r="2134" spans="1:7" s="62" customFormat="1" ht="13.5" customHeight="1" x14ac:dyDescent="0.2">
      <c r="A2134" s="268">
        <v>2012</v>
      </c>
      <c r="B2134" s="466" t="s">
        <v>37</v>
      </c>
      <c r="C2134" s="466" t="s">
        <v>101</v>
      </c>
      <c r="D2134" s="269">
        <v>2435.3700000000003</v>
      </c>
      <c r="E2134" s="269">
        <v>5900.2250000000004</v>
      </c>
      <c r="F2134" s="270">
        <v>8335.5950000000012</v>
      </c>
      <c r="G2134" s="244"/>
    </row>
    <row r="2135" spans="1:7" s="62" customFormat="1" ht="13.5" customHeight="1" x14ac:dyDescent="0.2">
      <c r="A2135" s="482">
        <v>2012</v>
      </c>
      <c r="B2135" s="483" t="s">
        <v>38</v>
      </c>
      <c r="C2135" s="483" t="s">
        <v>101</v>
      </c>
      <c r="D2135" s="484">
        <v>2531.5700000000002</v>
      </c>
      <c r="E2135" s="484">
        <v>6767.13</v>
      </c>
      <c r="F2135" s="485">
        <v>9298.7000000000007</v>
      </c>
      <c r="G2135" s="244"/>
    </row>
    <row r="2136" spans="1:7" s="62" customFormat="1" ht="13.5" customHeight="1" x14ac:dyDescent="0.2">
      <c r="A2136" s="268">
        <v>2012</v>
      </c>
      <c r="B2136" s="466" t="s">
        <v>39</v>
      </c>
      <c r="C2136" s="466" t="s">
        <v>101</v>
      </c>
      <c r="D2136" s="269">
        <v>2528.85</v>
      </c>
      <c r="E2136" s="269">
        <v>6284.04</v>
      </c>
      <c r="F2136" s="270">
        <v>8812.89</v>
      </c>
      <c r="G2136" s="244"/>
    </row>
    <row r="2137" spans="1:7" s="62" customFormat="1" ht="13.5" customHeight="1" x14ac:dyDescent="0.2">
      <c r="A2137" s="482">
        <v>2012</v>
      </c>
      <c r="B2137" s="483" t="s">
        <v>40</v>
      </c>
      <c r="C2137" s="483" t="s">
        <v>101</v>
      </c>
      <c r="D2137" s="484">
        <v>2322.2600000000002</v>
      </c>
      <c r="E2137" s="484">
        <v>6130.1775000000016</v>
      </c>
      <c r="F2137" s="485">
        <v>8452.4375000000018</v>
      </c>
      <c r="G2137" s="244"/>
    </row>
    <row r="2138" spans="1:7" s="62" customFormat="1" ht="13.5" customHeight="1" x14ac:dyDescent="0.2">
      <c r="A2138" s="268">
        <v>2012</v>
      </c>
      <c r="B2138" s="466" t="s">
        <v>41</v>
      </c>
      <c r="C2138" s="466" t="s">
        <v>101</v>
      </c>
      <c r="D2138" s="269">
        <v>1911.74</v>
      </c>
      <c r="E2138" s="269">
        <v>6288.0725000000011</v>
      </c>
      <c r="F2138" s="270">
        <v>8199.8125</v>
      </c>
      <c r="G2138" s="244"/>
    </row>
    <row r="2139" spans="1:7" s="62" customFormat="1" ht="13.5" customHeight="1" x14ac:dyDescent="0.2">
      <c r="A2139" s="482">
        <v>2012</v>
      </c>
      <c r="B2139" s="483" t="s">
        <v>42</v>
      </c>
      <c r="C2139" s="483" t="s">
        <v>101</v>
      </c>
      <c r="D2139" s="484">
        <v>1560.96</v>
      </c>
      <c r="E2139" s="484">
        <v>5743.1825000000008</v>
      </c>
      <c r="F2139" s="485">
        <v>7304.1424999999999</v>
      </c>
      <c r="G2139" s="244"/>
    </row>
    <row r="2140" spans="1:7" s="62" customFormat="1" ht="13.5" customHeight="1" x14ac:dyDescent="0.2">
      <c r="A2140" s="268">
        <v>2013</v>
      </c>
      <c r="B2140" s="466" t="s">
        <v>43</v>
      </c>
      <c r="C2140" s="466" t="s">
        <v>101</v>
      </c>
      <c r="D2140" s="269">
        <v>2088</v>
      </c>
      <c r="E2140" s="269">
        <v>5337.7300000000005</v>
      </c>
      <c r="F2140" s="270">
        <v>7425.7300000000005</v>
      </c>
      <c r="G2140" s="244"/>
    </row>
    <row r="2141" spans="1:7" s="62" customFormat="1" ht="13.5" customHeight="1" x14ac:dyDescent="0.2">
      <c r="A2141" s="482">
        <v>2013</v>
      </c>
      <c r="B2141" s="483" t="s">
        <v>44</v>
      </c>
      <c r="C2141" s="483" t="s">
        <v>101</v>
      </c>
      <c r="D2141" s="484">
        <v>2678</v>
      </c>
      <c r="E2141" s="484">
        <v>5487.1724999999997</v>
      </c>
      <c r="F2141" s="485">
        <v>8165.1724999999997</v>
      </c>
      <c r="G2141" s="244"/>
    </row>
    <row r="2142" spans="1:7" s="62" customFormat="1" ht="13.5" customHeight="1" x14ac:dyDescent="0.2">
      <c r="A2142" s="268">
        <v>2013</v>
      </c>
      <c r="B2142" s="466" t="s">
        <v>45</v>
      </c>
      <c r="C2142" s="466" t="s">
        <v>101</v>
      </c>
      <c r="D2142" s="269">
        <v>2775.86</v>
      </c>
      <c r="E2142" s="269">
        <v>4911.880000000001</v>
      </c>
      <c r="F2142" s="270">
        <v>7687.7400000000007</v>
      </c>
      <c r="G2142" s="244"/>
    </row>
    <row r="2143" spans="1:7" s="62" customFormat="1" ht="13.5" customHeight="1" x14ac:dyDescent="0.2">
      <c r="A2143" s="482">
        <v>2013</v>
      </c>
      <c r="B2143" s="483" t="s">
        <v>33</v>
      </c>
      <c r="C2143" s="483" t="s">
        <v>101</v>
      </c>
      <c r="D2143" s="484">
        <v>1951.42</v>
      </c>
      <c r="E2143" s="484">
        <v>6003.4750000000004</v>
      </c>
      <c r="F2143" s="485">
        <v>7954.8950000000004</v>
      </c>
      <c r="G2143" s="244"/>
    </row>
    <row r="2144" spans="1:7" s="62" customFormat="1" ht="13.5" customHeight="1" x14ac:dyDescent="0.2">
      <c r="A2144" s="268">
        <v>2013</v>
      </c>
      <c r="B2144" s="466" t="s">
        <v>35</v>
      </c>
      <c r="C2144" s="466" t="s">
        <v>101</v>
      </c>
      <c r="D2144" s="269">
        <v>1019.97</v>
      </c>
      <c r="E2144" s="269">
        <v>6359.8375000000005</v>
      </c>
      <c r="F2144" s="270">
        <v>7379.8074999999999</v>
      </c>
      <c r="G2144" s="244"/>
    </row>
    <row r="2145" spans="1:7" s="62" customFormat="1" ht="13.5" customHeight="1" x14ac:dyDescent="0.2">
      <c r="A2145" s="482">
        <v>2013</v>
      </c>
      <c r="B2145" s="483" t="s">
        <v>36</v>
      </c>
      <c r="C2145" s="483" t="s">
        <v>101</v>
      </c>
      <c r="D2145" s="484">
        <v>1287.43</v>
      </c>
      <c r="E2145" s="484">
        <v>6221.3424999999997</v>
      </c>
      <c r="F2145" s="485">
        <v>7508.7725</v>
      </c>
      <c r="G2145" s="244"/>
    </row>
    <row r="2146" spans="1:7" s="62" customFormat="1" ht="13.5" customHeight="1" x14ac:dyDescent="0.2">
      <c r="A2146" s="268">
        <v>2013</v>
      </c>
      <c r="B2146" s="466" t="s">
        <v>37</v>
      </c>
      <c r="C2146" s="466" t="s">
        <v>101</v>
      </c>
      <c r="D2146" s="269">
        <v>1882.74</v>
      </c>
      <c r="E2146" s="269">
        <v>5683.8499999999995</v>
      </c>
      <c r="F2146" s="270">
        <v>7566.59</v>
      </c>
      <c r="G2146" s="244"/>
    </row>
    <row r="2147" spans="1:7" s="62" customFormat="1" ht="13.5" customHeight="1" x14ac:dyDescent="0.2">
      <c r="A2147" s="482">
        <v>2013</v>
      </c>
      <c r="B2147" s="483" t="s">
        <v>38</v>
      </c>
      <c r="C2147" s="483" t="s">
        <v>101</v>
      </c>
      <c r="D2147" s="484">
        <v>1845.71</v>
      </c>
      <c r="E2147" s="484">
        <v>6046.2474999999995</v>
      </c>
      <c r="F2147" s="485">
        <v>7891.9575000000004</v>
      </c>
      <c r="G2147" s="244"/>
    </row>
    <row r="2148" spans="1:7" s="62" customFormat="1" ht="13.5" customHeight="1" x14ac:dyDescent="0.2">
      <c r="A2148" s="268">
        <v>2013</v>
      </c>
      <c r="B2148" s="466" t="s">
        <v>39</v>
      </c>
      <c r="C2148" s="466" t="s">
        <v>101</v>
      </c>
      <c r="D2148" s="269">
        <v>1710.47</v>
      </c>
      <c r="E2148" s="269">
        <v>5570.3050000000003</v>
      </c>
      <c r="F2148" s="270">
        <v>7280.7749999999996</v>
      </c>
      <c r="G2148" s="244"/>
    </row>
    <row r="2149" spans="1:7" s="62" customFormat="1" ht="13.5" customHeight="1" x14ac:dyDescent="0.2">
      <c r="A2149" s="482">
        <v>2013</v>
      </c>
      <c r="B2149" s="483" t="s">
        <v>40</v>
      </c>
      <c r="C2149" s="483" t="s">
        <v>101</v>
      </c>
      <c r="D2149" s="484">
        <v>1835.89</v>
      </c>
      <c r="E2149" s="484">
        <v>6425.2075000000004</v>
      </c>
      <c r="F2149" s="485">
        <v>8261.0974999999999</v>
      </c>
      <c r="G2149" s="244"/>
    </row>
    <row r="2150" spans="1:7" s="62" customFormat="1" ht="13.5" customHeight="1" x14ac:dyDescent="0.2">
      <c r="A2150" s="268">
        <v>2013</v>
      </c>
      <c r="B2150" s="466" t="s">
        <v>41</v>
      </c>
      <c r="C2150" s="466" t="s">
        <v>101</v>
      </c>
      <c r="D2150" s="269">
        <v>1419.57</v>
      </c>
      <c r="E2150" s="269">
        <v>6757.9125000000004</v>
      </c>
      <c r="F2150" s="270">
        <v>8177.4825000000001</v>
      </c>
      <c r="G2150" s="244"/>
    </row>
    <row r="2151" spans="1:7" s="62" customFormat="1" ht="13.5" customHeight="1" x14ac:dyDescent="0.2">
      <c r="A2151" s="482">
        <v>2013</v>
      </c>
      <c r="B2151" s="483" t="s">
        <v>42</v>
      </c>
      <c r="C2151" s="483" t="s">
        <v>101</v>
      </c>
      <c r="D2151" s="484">
        <v>1116.45</v>
      </c>
      <c r="E2151" s="484">
        <v>5640.1475</v>
      </c>
      <c r="F2151" s="485">
        <v>6756.5975000000008</v>
      </c>
      <c r="G2151" s="244"/>
    </row>
    <row r="2152" spans="1:7" s="62" customFormat="1" ht="13.5" customHeight="1" x14ac:dyDescent="0.2">
      <c r="A2152" s="268">
        <v>2014</v>
      </c>
      <c r="B2152" s="466" t="s">
        <v>43</v>
      </c>
      <c r="C2152" s="466" t="s">
        <v>101</v>
      </c>
      <c r="D2152" s="269">
        <v>983.07999999999993</v>
      </c>
      <c r="E2152" s="269">
        <v>5534.8025000000007</v>
      </c>
      <c r="F2152" s="270">
        <v>6517.8824999999997</v>
      </c>
      <c r="G2152" s="244"/>
    </row>
    <row r="2153" spans="1:7" s="62" customFormat="1" ht="13.5" customHeight="1" x14ac:dyDescent="0.2">
      <c r="A2153" s="482">
        <v>2014</v>
      </c>
      <c r="B2153" s="483" t="s">
        <v>44</v>
      </c>
      <c r="C2153" s="483" t="s">
        <v>101</v>
      </c>
      <c r="D2153" s="484">
        <v>1632.92</v>
      </c>
      <c r="E2153" s="484">
        <v>6527.8175000000001</v>
      </c>
      <c r="F2153" s="485">
        <v>8160.7375000000002</v>
      </c>
      <c r="G2153" s="244"/>
    </row>
    <row r="2154" spans="1:7" s="62" customFormat="1" ht="13.5" customHeight="1" x14ac:dyDescent="0.2">
      <c r="A2154" s="268">
        <v>2014</v>
      </c>
      <c r="B2154" s="466" t="s">
        <v>45</v>
      </c>
      <c r="C2154" s="466" t="s">
        <v>101</v>
      </c>
      <c r="D2154" s="269">
        <v>2385.0699999999997</v>
      </c>
      <c r="E2154" s="269">
        <v>6868.0875000000005</v>
      </c>
      <c r="F2154" s="270">
        <v>9253.1574999999993</v>
      </c>
      <c r="G2154" s="244"/>
    </row>
    <row r="2155" spans="1:7" s="62" customFormat="1" ht="13.5" customHeight="1" x14ac:dyDescent="0.2">
      <c r="A2155" s="482">
        <v>2014</v>
      </c>
      <c r="B2155" s="483" t="s">
        <v>33</v>
      </c>
      <c r="C2155" s="483" t="s">
        <v>101</v>
      </c>
      <c r="D2155" s="484">
        <v>1738.95</v>
      </c>
      <c r="E2155" s="484">
        <v>6960.2349999999997</v>
      </c>
      <c r="F2155" s="485">
        <v>8699.1849999999995</v>
      </c>
      <c r="G2155" s="244"/>
    </row>
    <row r="2156" spans="1:7" s="62" customFormat="1" ht="13.5" customHeight="1" x14ac:dyDescent="0.2">
      <c r="A2156" s="268">
        <v>2014</v>
      </c>
      <c r="B2156" s="466" t="s">
        <v>35</v>
      </c>
      <c r="C2156" s="466" t="s">
        <v>101</v>
      </c>
      <c r="D2156" s="269">
        <v>1796.9</v>
      </c>
      <c r="E2156" s="269">
        <v>7194.14</v>
      </c>
      <c r="F2156" s="270">
        <v>8991.0400000000009</v>
      </c>
      <c r="G2156" s="244"/>
    </row>
    <row r="2157" spans="1:7" s="62" customFormat="1" ht="13.5" customHeight="1" x14ac:dyDescent="0.2">
      <c r="A2157" s="482">
        <v>2014</v>
      </c>
      <c r="B2157" s="483" t="s">
        <v>36</v>
      </c>
      <c r="C2157" s="483" t="s">
        <v>101</v>
      </c>
      <c r="D2157" s="484">
        <v>2233.16</v>
      </c>
      <c r="E2157" s="484">
        <v>6233.3879999999999</v>
      </c>
      <c r="F2157" s="485">
        <v>8466.5479999999989</v>
      </c>
      <c r="G2157" s="244"/>
    </row>
    <row r="2158" spans="1:7" s="62" customFormat="1" ht="13.5" customHeight="1" x14ac:dyDescent="0.2">
      <c r="A2158" s="268">
        <v>2014</v>
      </c>
      <c r="B2158" s="466" t="s">
        <v>37</v>
      </c>
      <c r="C2158" s="466" t="s">
        <v>101</v>
      </c>
      <c r="D2158" s="269">
        <v>2552.8500000000004</v>
      </c>
      <c r="E2158" s="269">
        <v>9220.5105000000003</v>
      </c>
      <c r="F2158" s="270">
        <v>11773.360500000001</v>
      </c>
      <c r="G2158" s="244"/>
    </row>
    <row r="2159" spans="1:7" s="62" customFormat="1" ht="13.5" customHeight="1" x14ac:dyDescent="0.2">
      <c r="A2159" s="482">
        <v>2014</v>
      </c>
      <c r="B2159" s="483" t="s">
        <v>38</v>
      </c>
      <c r="C2159" s="483" t="s">
        <v>101</v>
      </c>
      <c r="D2159" s="484">
        <v>3339.3099999999995</v>
      </c>
      <c r="E2159" s="484">
        <v>8853.8780000000006</v>
      </c>
      <c r="F2159" s="485">
        <v>12193.188</v>
      </c>
      <c r="G2159" s="244"/>
    </row>
    <row r="2160" spans="1:7" s="62" customFormat="1" ht="13.5" customHeight="1" x14ac:dyDescent="0.2">
      <c r="A2160" s="268">
        <v>2014</v>
      </c>
      <c r="B2160" s="466" t="s">
        <v>39</v>
      </c>
      <c r="C2160" s="466" t="s">
        <v>101</v>
      </c>
      <c r="D2160" s="269">
        <v>3159.9700000000003</v>
      </c>
      <c r="E2160" s="269">
        <v>8365.2029999999995</v>
      </c>
      <c r="F2160" s="270">
        <v>11525.172999999999</v>
      </c>
      <c r="G2160" s="244"/>
    </row>
    <row r="2161" spans="1:7" s="62" customFormat="1" ht="13.5" customHeight="1" x14ac:dyDescent="0.2">
      <c r="A2161" s="482">
        <v>2014</v>
      </c>
      <c r="B2161" s="483" t="s">
        <v>40</v>
      </c>
      <c r="C2161" s="483" t="s">
        <v>101</v>
      </c>
      <c r="D2161" s="484">
        <v>2467.37</v>
      </c>
      <c r="E2161" s="484">
        <v>7428.5585000000001</v>
      </c>
      <c r="F2161" s="485">
        <v>9895.9285</v>
      </c>
      <c r="G2161" s="244"/>
    </row>
    <row r="2162" spans="1:7" s="62" customFormat="1" ht="13.5" customHeight="1" x14ac:dyDescent="0.2">
      <c r="A2162" s="268">
        <v>2014</v>
      </c>
      <c r="B2162" s="466" t="s">
        <v>41</v>
      </c>
      <c r="C2162" s="466" t="s">
        <v>101</v>
      </c>
      <c r="D2162" s="269">
        <v>2692.28</v>
      </c>
      <c r="E2162" s="269">
        <v>6606.2475000000004</v>
      </c>
      <c r="F2162" s="270">
        <v>9298.5275000000001</v>
      </c>
      <c r="G2162" s="244"/>
    </row>
    <row r="2163" spans="1:7" s="62" customFormat="1" ht="13.5" customHeight="1" x14ac:dyDescent="0.2">
      <c r="A2163" s="482">
        <v>2014</v>
      </c>
      <c r="B2163" s="483" t="s">
        <v>42</v>
      </c>
      <c r="C2163" s="483" t="s">
        <v>101</v>
      </c>
      <c r="D2163" s="484">
        <v>3045.75</v>
      </c>
      <c r="E2163" s="484">
        <v>7958.7049999999999</v>
      </c>
      <c r="F2163" s="485">
        <v>11004.455</v>
      </c>
      <c r="G2163" s="244"/>
    </row>
    <row r="2164" spans="1:7" s="62" customFormat="1" ht="13.5" customHeight="1" x14ac:dyDescent="0.2">
      <c r="A2164" s="268">
        <v>2015</v>
      </c>
      <c r="B2164" s="466" t="s">
        <v>43</v>
      </c>
      <c r="C2164" s="466" t="s">
        <v>101</v>
      </c>
      <c r="D2164" s="269">
        <v>3731.3999999999996</v>
      </c>
      <c r="E2164" s="269">
        <v>5355.0129999999999</v>
      </c>
      <c r="F2164" s="270">
        <v>9086.4130000000005</v>
      </c>
      <c r="G2164" s="244"/>
    </row>
    <row r="2165" spans="1:7" s="62" customFormat="1" ht="13.5" customHeight="1" x14ac:dyDescent="0.2">
      <c r="A2165" s="482">
        <v>2015</v>
      </c>
      <c r="B2165" s="483" t="s">
        <v>44</v>
      </c>
      <c r="C2165" s="483" t="s">
        <v>101</v>
      </c>
      <c r="D2165" s="484">
        <v>3104.2400000000002</v>
      </c>
      <c r="E2165" s="484">
        <v>5744.2950000000001</v>
      </c>
      <c r="F2165" s="485">
        <v>8848.5349999999999</v>
      </c>
      <c r="G2165" s="244"/>
    </row>
    <row r="2166" spans="1:7" s="62" customFormat="1" ht="13.5" customHeight="1" x14ac:dyDescent="0.2">
      <c r="A2166" s="268">
        <v>2015</v>
      </c>
      <c r="B2166" s="466" t="s">
        <v>45</v>
      </c>
      <c r="C2166" s="466" t="s">
        <v>101</v>
      </c>
      <c r="D2166" s="269">
        <v>3893.9300000000003</v>
      </c>
      <c r="E2166" s="269">
        <v>7743.1304999999993</v>
      </c>
      <c r="F2166" s="270">
        <v>11637.060500000001</v>
      </c>
      <c r="G2166" s="244"/>
    </row>
    <row r="2167" spans="1:7" s="62" customFormat="1" ht="13.5" customHeight="1" x14ac:dyDescent="0.2">
      <c r="A2167" s="482">
        <v>2015</v>
      </c>
      <c r="B2167" s="483" t="s">
        <v>33</v>
      </c>
      <c r="C2167" s="483" t="s">
        <v>101</v>
      </c>
      <c r="D2167" s="484">
        <v>4314.25</v>
      </c>
      <c r="E2167" s="484">
        <v>6911.7475000000004</v>
      </c>
      <c r="F2167" s="485">
        <v>11225.997499999999</v>
      </c>
      <c r="G2167" s="244"/>
    </row>
    <row r="2168" spans="1:7" s="62" customFormat="1" ht="13.5" customHeight="1" x14ac:dyDescent="0.2">
      <c r="A2168" s="268">
        <v>2015</v>
      </c>
      <c r="B2168" s="466" t="s">
        <v>35</v>
      </c>
      <c r="C2168" s="466" t="s">
        <v>101</v>
      </c>
      <c r="D2168" s="269">
        <v>6051.11</v>
      </c>
      <c r="E2168" s="269">
        <v>7509.5049999999992</v>
      </c>
      <c r="F2168" s="270">
        <v>13560.615000000002</v>
      </c>
      <c r="G2168" s="244"/>
    </row>
    <row r="2169" spans="1:7" s="62" customFormat="1" ht="13.5" customHeight="1" x14ac:dyDescent="0.2">
      <c r="A2169" s="482">
        <v>2015</v>
      </c>
      <c r="B2169" s="483" t="s">
        <v>36</v>
      </c>
      <c r="C2169" s="483" t="s">
        <v>101</v>
      </c>
      <c r="D2169" s="484">
        <v>5842.19</v>
      </c>
      <c r="E2169" s="484">
        <v>7479.3429999999998</v>
      </c>
      <c r="F2169" s="485">
        <v>13321.532999999999</v>
      </c>
      <c r="G2169" s="244"/>
    </row>
    <row r="2170" spans="1:7" s="62" customFormat="1" ht="13.5" customHeight="1" x14ac:dyDescent="0.2">
      <c r="A2170" s="268">
        <v>2015</v>
      </c>
      <c r="B2170" s="466" t="s">
        <v>37</v>
      </c>
      <c r="C2170" s="466" t="s">
        <v>101</v>
      </c>
      <c r="D2170" s="269">
        <v>6444.18</v>
      </c>
      <c r="E2170" s="269">
        <v>8289.3495000000003</v>
      </c>
      <c r="F2170" s="270">
        <v>14733.529500000001</v>
      </c>
      <c r="G2170" s="244"/>
    </row>
    <row r="2171" spans="1:7" s="62" customFormat="1" ht="13.5" customHeight="1" x14ac:dyDescent="0.2">
      <c r="A2171" s="482">
        <v>2015</v>
      </c>
      <c r="B2171" s="483" t="s">
        <v>38</v>
      </c>
      <c r="C2171" s="483" t="s">
        <v>101</v>
      </c>
      <c r="D2171" s="484">
        <v>5319.39</v>
      </c>
      <c r="E2171" s="484">
        <v>9199.7380000000012</v>
      </c>
      <c r="F2171" s="485">
        <v>14519.128000000001</v>
      </c>
      <c r="G2171" s="244"/>
    </row>
    <row r="2172" spans="1:7" s="62" customFormat="1" ht="13.5" customHeight="1" x14ac:dyDescent="0.2">
      <c r="A2172" s="268">
        <v>2015</v>
      </c>
      <c r="B2172" s="466" t="s">
        <v>39</v>
      </c>
      <c r="C2172" s="466" t="s">
        <v>101</v>
      </c>
      <c r="D2172" s="269">
        <v>4980.0599999999995</v>
      </c>
      <c r="E2172" s="269">
        <v>10240.24</v>
      </c>
      <c r="F2172" s="270">
        <v>15220.300000000001</v>
      </c>
      <c r="G2172" s="244"/>
    </row>
    <row r="2173" spans="1:7" s="62" customFormat="1" ht="13.5" customHeight="1" x14ac:dyDescent="0.2">
      <c r="A2173" s="482">
        <v>2015</v>
      </c>
      <c r="B2173" s="483" t="s">
        <v>40</v>
      </c>
      <c r="C2173" s="483" t="s">
        <v>101</v>
      </c>
      <c r="D2173" s="484">
        <v>5621.7199999999993</v>
      </c>
      <c r="E2173" s="484">
        <v>9329.268</v>
      </c>
      <c r="F2173" s="485">
        <v>14950.987999999999</v>
      </c>
      <c r="G2173" s="244"/>
    </row>
    <row r="2174" spans="1:7" s="62" customFormat="1" ht="13.5" customHeight="1" x14ac:dyDescent="0.2">
      <c r="A2174" s="268">
        <v>2015</v>
      </c>
      <c r="B2174" s="466" t="s">
        <v>41</v>
      </c>
      <c r="C2174" s="466" t="s">
        <v>101</v>
      </c>
      <c r="D2174" s="269">
        <v>4862.6400000000003</v>
      </c>
      <c r="E2174" s="269">
        <v>9154.9275000000016</v>
      </c>
      <c r="F2174" s="270">
        <v>14017.567499999999</v>
      </c>
      <c r="G2174" s="244"/>
    </row>
    <row r="2175" spans="1:7" s="62" customFormat="1" ht="13.5" customHeight="1" x14ac:dyDescent="0.2">
      <c r="A2175" s="482">
        <v>2015</v>
      </c>
      <c r="B2175" s="483" t="s">
        <v>42</v>
      </c>
      <c r="C2175" s="483" t="s">
        <v>101</v>
      </c>
      <c r="D2175" s="484">
        <v>3803.37</v>
      </c>
      <c r="E2175" s="484">
        <v>8921.450499999999</v>
      </c>
      <c r="F2175" s="485">
        <v>12724.8205</v>
      </c>
      <c r="G2175" s="244"/>
    </row>
    <row r="2176" spans="1:7" s="62" customFormat="1" ht="13.5" customHeight="1" x14ac:dyDescent="0.2">
      <c r="A2176" s="268">
        <v>2016</v>
      </c>
      <c r="B2176" s="466" t="s">
        <v>43</v>
      </c>
      <c r="C2176" s="466" t="s">
        <v>101</v>
      </c>
      <c r="D2176" s="269">
        <v>4259.3</v>
      </c>
      <c r="E2176" s="269">
        <v>7232.0899999999992</v>
      </c>
      <c r="F2176" s="270">
        <v>11491.389999999998</v>
      </c>
      <c r="G2176" s="244"/>
    </row>
    <row r="2177" spans="1:7" s="62" customFormat="1" ht="13.5" customHeight="1" x14ac:dyDescent="0.2">
      <c r="A2177" s="482">
        <v>2016</v>
      </c>
      <c r="B2177" s="483" t="s">
        <v>44</v>
      </c>
      <c r="C2177" s="483" t="s">
        <v>101</v>
      </c>
      <c r="D2177" s="484">
        <v>4568.1499999999996</v>
      </c>
      <c r="E2177" s="484">
        <v>8332.7324999999983</v>
      </c>
      <c r="F2177" s="485">
        <v>12900.882499999998</v>
      </c>
      <c r="G2177" s="244"/>
    </row>
    <row r="2178" spans="1:7" s="62" customFormat="1" ht="13.5" customHeight="1" x14ac:dyDescent="0.2">
      <c r="A2178" s="268">
        <v>2016</v>
      </c>
      <c r="B2178" s="466" t="s">
        <v>45</v>
      </c>
      <c r="C2178" s="466" t="s">
        <v>101</v>
      </c>
      <c r="D2178" s="269">
        <v>4177.0599999999995</v>
      </c>
      <c r="E2178" s="269">
        <v>8384.2849999999999</v>
      </c>
      <c r="F2178" s="270">
        <v>12561.344999999999</v>
      </c>
      <c r="G2178" s="244"/>
    </row>
    <row r="2179" spans="1:7" s="62" customFormat="1" ht="13.5" customHeight="1" x14ac:dyDescent="0.2">
      <c r="A2179" s="482">
        <v>2016</v>
      </c>
      <c r="B2179" s="483" t="s">
        <v>33</v>
      </c>
      <c r="C2179" s="483" t="s">
        <v>101</v>
      </c>
      <c r="D2179" s="484">
        <v>4407.7700000000004</v>
      </c>
      <c r="E2179" s="484">
        <v>8968.9274999999998</v>
      </c>
      <c r="F2179" s="485">
        <v>13376.6975</v>
      </c>
      <c r="G2179" s="244"/>
    </row>
    <row r="2180" spans="1:7" s="62" customFormat="1" ht="13.5" customHeight="1" x14ac:dyDescent="0.2">
      <c r="A2180" s="268">
        <v>2016</v>
      </c>
      <c r="B2180" s="466" t="s">
        <v>35</v>
      </c>
      <c r="C2180" s="466" t="s">
        <v>101</v>
      </c>
      <c r="D2180" s="269">
        <v>4675.0700000000006</v>
      </c>
      <c r="E2180" s="269">
        <v>8569.9329999999991</v>
      </c>
      <c r="F2180" s="270">
        <v>13245.003000000001</v>
      </c>
      <c r="G2180" s="244"/>
    </row>
    <row r="2181" spans="1:7" s="62" customFormat="1" ht="13.5" customHeight="1" x14ac:dyDescent="0.2">
      <c r="A2181" s="482">
        <v>2016</v>
      </c>
      <c r="B2181" s="483" t="s">
        <v>36</v>
      </c>
      <c r="C2181" s="483" t="s">
        <v>101</v>
      </c>
      <c r="D2181" s="484">
        <v>4506.96</v>
      </c>
      <c r="E2181" s="484">
        <v>8944.7349999999988</v>
      </c>
      <c r="F2181" s="485">
        <v>13451.695000000002</v>
      </c>
      <c r="G2181" s="244"/>
    </row>
    <row r="2182" spans="1:7" s="62" customFormat="1" ht="13.5" customHeight="1" x14ac:dyDescent="0.2">
      <c r="A2182" s="268">
        <v>2016</v>
      </c>
      <c r="B2182" s="466" t="s">
        <v>37</v>
      </c>
      <c r="C2182" s="466" t="s">
        <v>101</v>
      </c>
      <c r="D2182" s="269">
        <v>3684.83</v>
      </c>
      <c r="E2182" s="269">
        <v>8260.3649999999998</v>
      </c>
      <c r="F2182" s="270">
        <v>11945.195</v>
      </c>
      <c r="G2182" s="244"/>
    </row>
    <row r="2183" spans="1:7" s="62" customFormat="1" ht="13.5" customHeight="1" x14ac:dyDescent="0.2">
      <c r="A2183" s="482">
        <v>2016</v>
      </c>
      <c r="B2183" s="483" t="s">
        <v>38</v>
      </c>
      <c r="C2183" s="483" t="s">
        <v>101</v>
      </c>
      <c r="D2183" s="484">
        <v>4480.8</v>
      </c>
      <c r="E2183" s="484">
        <v>9818.1750000000011</v>
      </c>
      <c r="F2183" s="485">
        <v>14298.975000000002</v>
      </c>
      <c r="G2183" s="244"/>
    </row>
    <row r="2184" spans="1:7" s="62" customFormat="1" ht="13.5" customHeight="1" x14ac:dyDescent="0.2">
      <c r="A2184" s="268">
        <v>2016</v>
      </c>
      <c r="B2184" s="466" t="s">
        <v>39</v>
      </c>
      <c r="C2184" s="466" t="s">
        <v>101</v>
      </c>
      <c r="D2184" s="269">
        <v>5772.5300000000007</v>
      </c>
      <c r="E2184" s="269">
        <v>8736.9465000000018</v>
      </c>
      <c r="F2184" s="270">
        <v>14509.476500000001</v>
      </c>
      <c r="G2184" s="244"/>
    </row>
    <row r="2185" spans="1:7" s="62" customFormat="1" ht="13.5" customHeight="1" x14ac:dyDescent="0.2">
      <c r="A2185" s="482">
        <v>2016</v>
      </c>
      <c r="B2185" s="483" t="s">
        <v>40</v>
      </c>
      <c r="C2185" s="483" t="s">
        <v>101</v>
      </c>
      <c r="D2185" s="484">
        <v>5571.43</v>
      </c>
      <c r="E2185" s="484">
        <v>8749.2734999999975</v>
      </c>
      <c r="F2185" s="485">
        <v>14320.703499999998</v>
      </c>
      <c r="G2185" s="244"/>
    </row>
    <row r="2186" spans="1:7" s="62" customFormat="1" ht="13.5" customHeight="1" x14ac:dyDescent="0.2">
      <c r="A2186" s="268">
        <v>2016</v>
      </c>
      <c r="B2186" s="466" t="s">
        <v>41</v>
      </c>
      <c r="C2186" s="466" t="s">
        <v>101</v>
      </c>
      <c r="D2186" s="269">
        <v>5620.6900000000005</v>
      </c>
      <c r="E2186" s="269">
        <v>9522.4625000000015</v>
      </c>
      <c r="F2186" s="270">
        <v>15143.1525</v>
      </c>
      <c r="G2186" s="244"/>
    </row>
    <row r="2187" spans="1:7" s="62" customFormat="1" ht="13.5" customHeight="1" x14ac:dyDescent="0.2">
      <c r="A2187" s="482">
        <v>2016</v>
      </c>
      <c r="B2187" s="483" t="s">
        <v>42</v>
      </c>
      <c r="C2187" s="483" t="s">
        <v>101</v>
      </c>
      <c r="D2187" s="484">
        <v>3622.8</v>
      </c>
      <c r="E2187" s="484">
        <v>8291.68</v>
      </c>
      <c r="F2187" s="485">
        <v>11914.48</v>
      </c>
      <c r="G2187" s="244"/>
    </row>
    <row r="2188" spans="1:7" s="62" customFormat="1" ht="13.5" customHeight="1" x14ac:dyDescent="0.2">
      <c r="A2188" s="268">
        <v>2017</v>
      </c>
      <c r="B2188" s="466" t="s">
        <v>43</v>
      </c>
      <c r="C2188" s="466" t="s">
        <v>101</v>
      </c>
      <c r="D2188" s="269">
        <v>3411.2599999999998</v>
      </c>
      <c r="E2188" s="269">
        <v>8069.7999999999993</v>
      </c>
      <c r="F2188" s="270">
        <v>11481.06</v>
      </c>
      <c r="G2188" s="244"/>
    </row>
    <row r="2189" spans="1:7" s="62" customFormat="1" ht="13.5" customHeight="1" x14ac:dyDescent="0.2">
      <c r="A2189" s="482">
        <v>2017</v>
      </c>
      <c r="B2189" s="483" t="s">
        <v>44</v>
      </c>
      <c r="C2189" s="483" t="s">
        <v>101</v>
      </c>
      <c r="D2189" s="484">
        <v>4276.8999999999996</v>
      </c>
      <c r="E2189" s="484">
        <v>8921.0575000000008</v>
      </c>
      <c r="F2189" s="485">
        <v>13197.9575</v>
      </c>
      <c r="G2189" s="244"/>
    </row>
    <row r="2190" spans="1:7" s="62" customFormat="1" ht="13.5" customHeight="1" x14ac:dyDescent="0.2">
      <c r="A2190" s="268">
        <v>2017</v>
      </c>
      <c r="B2190" s="466" t="s">
        <v>45</v>
      </c>
      <c r="C2190" s="466" t="s">
        <v>101</v>
      </c>
      <c r="D2190" s="269">
        <v>3354.09</v>
      </c>
      <c r="E2190" s="269">
        <v>9563.9140000000007</v>
      </c>
      <c r="F2190" s="270">
        <v>12918.004000000001</v>
      </c>
      <c r="G2190" s="244"/>
    </row>
    <row r="2191" spans="1:7" s="62" customFormat="1" ht="13.5" customHeight="1" x14ac:dyDescent="0.2">
      <c r="A2191" s="482">
        <v>2017</v>
      </c>
      <c r="B2191" s="483" t="s">
        <v>33</v>
      </c>
      <c r="C2191" s="483" t="s">
        <v>101</v>
      </c>
      <c r="D2191" s="484">
        <v>2000.88</v>
      </c>
      <c r="E2191" s="484">
        <v>7929.2324999999992</v>
      </c>
      <c r="F2191" s="485">
        <v>9930.1124999999993</v>
      </c>
      <c r="G2191" s="244"/>
    </row>
    <row r="2192" spans="1:7" s="62" customFormat="1" ht="13.5" customHeight="1" x14ac:dyDescent="0.2">
      <c r="A2192" s="268">
        <v>2017</v>
      </c>
      <c r="B2192" s="466" t="s">
        <v>35</v>
      </c>
      <c r="C2192" s="466" t="s">
        <v>101</v>
      </c>
      <c r="D2192" s="269">
        <v>2405.8000000000002</v>
      </c>
      <c r="E2192" s="269">
        <v>9044.6124999999993</v>
      </c>
      <c r="F2192" s="270">
        <v>11450.4125</v>
      </c>
      <c r="G2192" s="244"/>
    </row>
    <row r="2193" spans="1:7" s="62" customFormat="1" ht="13.5" customHeight="1" x14ac:dyDescent="0.2">
      <c r="A2193" s="482">
        <v>2017</v>
      </c>
      <c r="B2193" s="483" t="s">
        <v>36</v>
      </c>
      <c r="C2193" s="483" t="s">
        <v>101</v>
      </c>
      <c r="D2193" s="484">
        <v>1962.6499999999999</v>
      </c>
      <c r="E2193" s="484">
        <v>8701.1525000000001</v>
      </c>
      <c r="F2193" s="485">
        <v>10663.8025</v>
      </c>
      <c r="G2193" s="244"/>
    </row>
    <row r="2194" spans="1:7" s="62" customFormat="1" ht="13.5" customHeight="1" x14ac:dyDescent="0.2">
      <c r="A2194" s="268">
        <v>2017</v>
      </c>
      <c r="B2194" s="466" t="s">
        <v>37</v>
      </c>
      <c r="C2194" s="466" t="s">
        <v>101</v>
      </c>
      <c r="D2194" s="269">
        <v>2130.73</v>
      </c>
      <c r="E2194" s="269">
        <v>9232.625</v>
      </c>
      <c r="F2194" s="270">
        <v>11363.355</v>
      </c>
      <c r="G2194" s="244"/>
    </row>
    <row r="2195" spans="1:7" s="62" customFormat="1" ht="13.5" customHeight="1" x14ac:dyDescent="0.2">
      <c r="A2195" s="482">
        <v>2017</v>
      </c>
      <c r="B2195" s="483" t="s">
        <v>38</v>
      </c>
      <c r="C2195" s="483" t="s">
        <v>101</v>
      </c>
      <c r="D2195" s="484">
        <v>2008.77</v>
      </c>
      <c r="E2195" s="484">
        <v>9141.2525000000023</v>
      </c>
      <c r="F2195" s="485">
        <v>11150.022500000003</v>
      </c>
      <c r="G2195" s="244"/>
    </row>
    <row r="2196" spans="1:7" s="62" customFormat="1" ht="13.5" customHeight="1" x14ac:dyDescent="0.2">
      <c r="A2196" s="268">
        <v>2017</v>
      </c>
      <c r="B2196" s="466" t="s">
        <v>39</v>
      </c>
      <c r="C2196" s="466" t="s">
        <v>101</v>
      </c>
      <c r="D2196" s="269">
        <v>1917.5900000000001</v>
      </c>
      <c r="E2196" s="269">
        <v>7947.41</v>
      </c>
      <c r="F2196" s="270">
        <v>9865</v>
      </c>
      <c r="G2196" s="244"/>
    </row>
    <row r="2197" spans="1:7" s="62" customFormat="1" ht="13.5" customHeight="1" x14ac:dyDescent="0.2">
      <c r="A2197" s="482">
        <v>2017</v>
      </c>
      <c r="B2197" s="483" t="s">
        <v>40</v>
      </c>
      <c r="C2197" s="483" t="s">
        <v>101</v>
      </c>
      <c r="D2197" s="484">
        <v>2173.98</v>
      </c>
      <c r="E2197" s="484">
        <v>7810.192500000001</v>
      </c>
      <c r="F2197" s="485">
        <v>9984.1725000000006</v>
      </c>
      <c r="G2197" s="244"/>
    </row>
    <row r="2198" spans="1:7" s="62" customFormat="1" ht="13.5" customHeight="1" x14ac:dyDescent="0.2">
      <c r="A2198" s="268">
        <v>2017</v>
      </c>
      <c r="B2198" s="466" t="s">
        <v>41</v>
      </c>
      <c r="C2198" s="466" t="s">
        <v>101</v>
      </c>
      <c r="D2198" s="269">
        <v>2815.6000000000004</v>
      </c>
      <c r="E2198" s="269">
        <v>7455.0349999999989</v>
      </c>
      <c r="F2198" s="270">
        <v>10270.634999999998</v>
      </c>
      <c r="G2198" s="244"/>
    </row>
    <row r="2199" spans="1:7" s="62" customFormat="1" ht="13.5" customHeight="1" x14ac:dyDescent="0.2">
      <c r="A2199" s="482">
        <v>2017</v>
      </c>
      <c r="B2199" s="483" t="s">
        <v>42</v>
      </c>
      <c r="C2199" s="483" t="s">
        <v>101</v>
      </c>
      <c r="D2199" s="484">
        <v>3651.8</v>
      </c>
      <c r="E2199" s="484">
        <v>7549.9775000000009</v>
      </c>
      <c r="F2199" s="485">
        <v>11201.7775</v>
      </c>
      <c r="G2199" s="244"/>
    </row>
    <row r="2200" spans="1:7" s="62" customFormat="1" ht="13.5" customHeight="1" x14ac:dyDescent="0.2">
      <c r="A2200" s="268">
        <v>2018</v>
      </c>
      <c r="B2200" s="466" t="s">
        <v>43</v>
      </c>
      <c r="C2200" s="466" t="s">
        <v>101</v>
      </c>
      <c r="D2200" s="269">
        <v>2962.08</v>
      </c>
      <c r="E2200" s="269">
        <v>7290.4124999999995</v>
      </c>
      <c r="F2200" s="270">
        <v>10252.4925</v>
      </c>
      <c r="G2200" s="244"/>
    </row>
    <row r="2201" spans="1:7" s="62" customFormat="1" ht="13.5" customHeight="1" x14ac:dyDescent="0.2">
      <c r="A2201" s="482">
        <v>2018</v>
      </c>
      <c r="B2201" s="483" t="s">
        <v>44</v>
      </c>
      <c r="C2201" s="483" t="s">
        <v>101</v>
      </c>
      <c r="D2201" s="484">
        <v>2632.87</v>
      </c>
      <c r="E2201" s="484">
        <v>6953.130000000001</v>
      </c>
      <c r="F2201" s="485">
        <v>9586</v>
      </c>
      <c r="G2201" s="244"/>
    </row>
    <row r="2202" spans="1:7" s="62" customFormat="1" ht="13.5" customHeight="1" x14ac:dyDescent="0.2">
      <c r="A2202" s="268">
        <v>2018</v>
      </c>
      <c r="B2202" s="466" t="s">
        <v>45</v>
      </c>
      <c r="C2202" s="466" t="s">
        <v>101</v>
      </c>
      <c r="D2202" s="269">
        <v>2686.15</v>
      </c>
      <c r="E2202" s="269">
        <v>6938.8850000000002</v>
      </c>
      <c r="F2202" s="270">
        <v>9625.0349999999999</v>
      </c>
      <c r="G2202" s="244"/>
    </row>
    <row r="2203" spans="1:7" s="62" customFormat="1" ht="13.5" customHeight="1" x14ac:dyDescent="0.2">
      <c r="A2203" s="482">
        <v>2018</v>
      </c>
      <c r="B2203" s="483" t="s">
        <v>33</v>
      </c>
      <c r="C2203" s="483" t="s">
        <v>101</v>
      </c>
      <c r="D2203" s="484">
        <v>3026.2200000000003</v>
      </c>
      <c r="E2203" s="484">
        <v>7100.5650000000005</v>
      </c>
      <c r="F2203" s="485">
        <v>10126.785</v>
      </c>
      <c r="G2203" s="244"/>
    </row>
    <row r="2204" spans="1:7" s="62" customFormat="1" ht="13.5" customHeight="1" x14ac:dyDescent="0.2">
      <c r="A2204" s="268">
        <v>2018</v>
      </c>
      <c r="B2204" s="466" t="s">
        <v>35</v>
      </c>
      <c r="C2204" s="466" t="s">
        <v>101</v>
      </c>
      <c r="D2204" s="269">
        <v>3403.0299999999997</v>
      </c>
      <c r="E2204" s="269">
        <v>8051.6049999999996</v>
      </c>
      <c r="F2204" s="270">
        <v>11454.635</v>
      </c>
      <c r="G2204" s="244"/>
    </row>
    <row r="2205" spans="1:7" s="62" customFormat="1" ht="13.5" customHeight="1" x14ac:dyDescent="0.2">
      <c r="A2205" s="482">
        <v>2018</v>
      </c>
      <c r="B2205" s="483" t="s">
        <v>36</v>
      </c>
      <c r="C2205" s="483" t="s">
        <v>101</v>
      </c>
      <c r="D2205" s="484">
        <v>3164.43</v>
      </c>
      <c r="E2205" s="484">
        <v>9237.4699999999993</v>
      </c>
      <c r="F2205" s="485">
        <v>12401.899999999998</v>
      </c>
      <c r="G2205" s="244"/>
    </row>
    <row r="2206" spans="1:7" s="62" customFormat="1" ht="13.5" customHeight="1" x14ac:dyDescent="0.2">
      <c r="A2206" s="268">
        <v>2018</v>
      </c>
      <c r="B2206" s="466" t="s">
        <v>37</v>
      </c>
      <c r="C2206" s="466" t="s">
        <v>101</v>
      </c>
      <c r="D2206" s="269">
        <v>3017.88</v>
      </c>
      <c r="E2206" s="269">
        <v>8241.0375000000004</v>
      </c>
      <c r="F2206" s="270">
        <v>11258.9175</v>
      </c>
      <c r="G2206" s="244"/>
    </row>
    <row r="2207" spans="1:7" s="62" customFormat="1" ht="13.5" customHeight="1" x14ac:dyDescent="0.2">
      <c r="A2207" s="482">
        <v>2018</v>
      </c>
      <c r="B2207" s="483" t="s">
        <v>38</v>
      </c>
      <c r="C2207" s="483" t="s">
        <v>101</v>
      </c>
      <c r="D2207" s="484">
        <v>4079</v>
      </c>
      <c r="E2207" s="484">
        <v>9091.7510000000002</v>
      </c>
      <c r="F2207" s="485">
        <v>13170.751</v>
      </c>
      <c r="G2207" s="244"/>
    </row>
    <row r="2208" spans="1:7" s="62" customFormat="1" ht="13.5" customHeight="1" x14ac:dyDescent="0.2">
      <c r="A2208" s="268">
        <v>2018</v>
      </c>
      <c r="B2208" s="466" t="s">
        <v>39</v>
      </c>
      <c r="C2208" s="466" t="s">
        <v>101</v>
      </c>
      <c r="D2208" s="269">
        <v>4578.09</v>
      </c>
      <c r="E2208" s="269">
        <v>8903.5224999999991</v>
      </c>
      <c r="F2208" s="270">
        <v>13481.612499999999</v>
      </c>
      <c r="G2208" s="244"/>
    </row>
    <row r="2209" spans="1:7" s="62" customFormat="1" ht="13.5" customHeight="1" x14ac:dyDescent="0.2">
      <c r="A2209" s="482">
        <v>2018</v>
      </c>
      <c r="B2209" s="483" t="s">
        <v>40</v>
      </c>
      <c r="C2209" s="483" t="s">
        <v>101</v>
      </c>
      <c r="D2209" s="484">
        <v>5052.8600000000006</v>
      </c>
      <c r="E2209" s="484">
        <v>8446.6954999999998</v>
      </c>
      <c r="F2209" s="485">
        <v>13499.5555</v>
      </c>
      <c r="G2209" s="244"/>
    </row>
    <row r="2210" spans="1:7" s="62" customFormat="1" ht="13.5" customHeight="1" x14ac:dyDescent="0.2">
      <c r="A2210" s="268">
        <v>2018</v>
      </c>
      <c r="B2210" s="466" t="s">
        <v>41</v>
      </c>
      <c r="C2210" s="466" t="s">
        <v>101</v>
      </c>
      <c r="D2210" s="269">
        <v>4052.87</v>
      </c>
      <c r="E2210" s="269">
        <v>8323.4565000000002</v>
      </c>
      <c r="F2210" s="270">
        <v>12376.326499999999</v>
      </c>
      <c r="G2210" s="244"/>
    </row>
    <row r="2211" spans="1:7" s="62" customFormat="1" ht="13.5" customHeight="1" x14ac:dyDescent="0.2">
      <c r="A2211" s="482">
        <v>2018</v>
      </c>
      <c r="B2211" s="483" t="s">
        <v>42</v>
      </c>
      <c r="C2211" s="483" t="s">
        <v>101</v>
      </c>
      <c r="D2211" s="484">
        <v>4790.34</v>
      </c>
      <c r="E2211" s="484">
        <v>7659.9175000000005</v>
      </c>
      <c r="F2211" s="485">
        <v>12450.2575</v>
      </c>
      <c r="G2211" s="244"/>
    </row>
    <row r="2212" spans="1:7" s="62" customFormat="1" ht="13.5" customHeight="1" x14ac:dyDescent="0.2">
      <c r="A2212" s="268">
        <v>2019</v>
      </c>
      <c r="B2212" s="466" t="s">
        <v>43</v>
      </c>
      <c r="C2212" s="466" t="s">
        <v>101</v>
      </c>
      <c r="D2212" s="269">
        <v>5647.0599999999995</v>
      </c>
      <c r="E2212" s="269">
        <v>7120.1049999999996</v>
      </c>
      <c r="F2212" s="270">
        <v>12767.165000000001</v>
      </c>
      <c r="G2212" s="244"/>
    </row>
    <row r="2213" spans="1:7" s="62" customFormat="1" ht="13.5" customHeight="1" x14ac:dyDescent="0.2">
      <c r="A2213" s="482">
        <v>2019</v>
      </c>
      <c r="B2213" s="483" t="s">
        <v>44</v>
      </c>
      <c r="C2213" s="483" t="s">
        <v>101</v>
      </c>
      <c r="D2213" s="484">
        <v>3574.9399999999996</v>
      </c>
      <c r="E2213" s="484">
        <v>7808.0159999999996</v>
      </c>
      <c r="F2213" s="485">
        <v>11382.956</v>
      </c>
      <c r="G2213" s="244"/>
    </row>
    <row r="2214" spans="1:7" s="62" customFormat="1" ht="13.5" customHeight="1" x14ac:dyDescent="0.2">
      <c r="A2214" s="268">
        <v>2019</v>
      </c>
      <c r="B2214" s="466" t="s">
        <v>45</v>
      </c>
      <c r="C2214" s="466" t="s">
        <v>101</v>
      </c>
      <c r="D2214" s="269">
        <v>3159.7200000000003</v>
      </c>
      <c r="E2214" s="269">
        <v>7824.79</v>
      </c>
      <c r="F2214" s="270">
        <v>10984.51</v>
      </c>
      <c r="G2214" s="244"/>
    </row>
    <row r="2215" spans="1:7" s="62" customFormat="1" ht="13.5" customHeight="1" x14ac:dyDescent="0.2">
      <c r="A2215" s="482">
        <v>2019</v>
      </c>
      <c r="B2215" s="483" t="s">
        <v>33</v>
      </c>
      <c r="C2215" s="483" t="s">
        <v>101</v>
      </c>
      <c r="D2215" s="484">
        <v>2788.94</v>
      </c>
      <c r="E2215" s="484">
        <v>6895.7570000000005</v>
      </c>
      <c r="F2215" s="485">
        <v>9684.6970000000001</v>
      </c>
      <c r="G2215" s="244"/>
    </row>
    <row r="2216" spans="1:7" s="62" customFormat="1" ht="13.5" customHeight="1" x14ac:dyDescent="0.2">
      <c r="A2216" s="268">
        <v>2019</v>
      </c>
      <c r="B2216" s="466" t="s">
        <v>35</v>
      </c>
      <c r="C2216" s="466" t="s">
        <v>101</v>
      </c>
      <c r="D2216" s="269">
        <v>2884.7000000000003</v>
      </c>
      <c r="E2216" s="269">
        <v>7927.1524999999992</v>
      </c>
      <c r="F2216" s="270">
        <v>10811.852500000001</v>
      </c>
      <c r="G2216" s="244"/>
    </row>
    <row r="2217" spans="1:7" s="62" customFormat="1" ht="13.5" customHeight="1" x14ac:dyDescent="0.2">
      <c r="A2217" s="482">
        <v>2019</v>
      </c>
      <c r="B2217" s="483" t="s">
        <v>36</v>
      </c>
      <c r="C2217" s="483" t="s">
        <v>101</v>
      </c>
      <c r="D2217" s="484">
        <v>2305.4699999999998</v>
      </c>
      <c r="E2217" s="484">
        <v>6245.119999999999</v>
      </c>
      <c r="F2217" s="485">
        <v>8550.59</v>
      </c>
      <c r="G2217" s="244"/>
    </row>
    <row r="2218" spans="1:7" s="62" customFormat="1" ht="13.5" customHeight="1" x14ac:dyDescent="0.2">
      <c r="A2218" s="268">
        <v>2019</v>
      </c>
      <c r="B2218" s="466" t="s">
        <v>37</v>
      </c>
      <c r="C2218" s="466" t="s">
        <v>101</v>
      </c>
      <c r="D2218" s="269">
        <v>2804.39</v>
      </c>
      <c r="E2218" s="269">
        <v>7632.2425000000003</v>
      </c>
      <c r="F2218" s="270">
        <v>10436.6325</v>
      </c>
      <c r="G2218" s="244"/>
    </row>
    <row r="2219" spans="1:7" s="62" customFormat="1" ht="13.5" customHeight="1" x14ac:dyDescent="0.2">
      <c r="A2219" s="482">
        <v>2019</v>
      </c>
      <c r="B2219" s="483" t="s">
        <v>38</v>
      </c>
      <c r="C2219" s="483" t="s">
        <v>101</v>
      </c>
      <c r="D2219" s="484">
        <v>2541.7800000000002</v>
      </c>
      <c r="E2219" s="484">
        <v>6542.4095000000016</v>
      </c>
      <c r="F2219" s="485">
        <v>9084.1895000000004</v>
      </c>
      <c r="G2219" s="244"/>
    </row>
    <row r="2220" spans="1:7" s="62" customFormat="1" ht="13.5" customHeight="1" x14ac:dyDescent="0.2">
      <c r="A2220" s="268">
        <v>2019</v>
      </c>
      <c r="B2220" s="466" t="s">
        <v>39</v>
      </c>
      <c r="C2220" s="466" t="s">
        <v>101</v>
      </c>
      <c r="D2220" s="269">
        <v>2752.8300000000004</v>
      </c>
      <c r="E2220" s="269">
        <v>6867.7625000000007</v>
      </c>
      <c r="F2220" s="270">
        <v>9620.5925000000007</v>
      </c>
      <c r="G2220" s="244"/>
    </row>
    <row r="2221" spans="1:7" s="62" customFormat="1" ht="13.5" customHeight="1" x14ac:dyDescent="0.2">
      <c r="A2221" s="482">
        <v>2019</v>
      </c>
      <c r="B2221" s="483" t="s">
        <v>40</v>
      </c>
      <c r="C2221" s="483" t="s">
        <v>101</v>
      </c>
      <c r="D2221" s="484">
        <v>2592.7200000000003</v>
      </c>
      <c r="E2221" s="484">
        <v>8221.2849999999999</v>
      </c>
      <c r="F2221" s="485">
        <v>10814.005000000001</v>
      </c>
      <c r="G2221" s="244"/>
    </row>
    <row r="2222" spans="1:7" s="62" customFormat="1" ht="13.5" customHeight="1" x14ac:dyDescent="0.2">
      <c r="A2222" s="268">
        <v>2019</v>
      </c>
      <c r="B2222" s="466" t="s">
        <v>41</v>
      </c>
      <c r="C2222" s="466" t="s">
        <v>101</v>
      </c>
      <c r="D2222" s="269">
        <v>2898.02</v>
      </c>
      <c r="E2222" s="269">
        <v>6395.3125</v>
      </c>
      <c r="F2222" s="270">
        <v>9293.3325000000004</v>
      </c>
      <c r="G2222" s="244"/>
    </row>
    <row r="2223" spans="1:7" s="62" customFormat="1" ht="13.5" customHeight="1" x14ac:dyDescent="0.2">
      <c r="A2223" s="482">
        <v>2019</v>
      </c>
      <c r="B2223" s="483" t="s">
        <v>42</v>
      </c>
      <c r="C2223" s="483" t="s">
        <v>101</v>
      </c>
      <c r="D2223" s="484">
        <v>3397.63</v>
      </c>
      <c r="E2223" s="484">
        <v>6584.0109999999995</v>
      </c>
      <c r="F2223" s="485">
        <v>9981.6409999999996</v>
      </c>
      <c r="G2223" s="244"/>
    </row>
    <row r="2224" spans="1:7" s="62" customFormat="1" ht="13.5" customHeight="1" x14ac:dyDescent="0.2">
      <c r="A2224" s="268">
        <v>2020</v>
      </c>
      <c r="B2224" s="466" t="s">
        <v>43</v>
      </c>
      <c r="C2224" s="466" t="s">
        <v>101</v>
      </c>
      <c r="D2224" s="269">
        <v>3186.1499999999996</v>
      </c>
      <c r="E2224" s="269">
        <v>6559.1149999999998</v>
      </c>
      <c r="F2224" s="270">
        <v>9745.2649999999994</v>
      </c>
      <c r="G2224" s="244"/>
    </row>
    <row r="2225" spans="1:7" s="62" customFormat="1" ht="13.5" customHeight="1" x14ac:dyDescent="0.2">
      <c r="A2225" s="482">
        <v>2020</v>
      </c>
      <c r="B2225" s="483" t="s">
        <v>44</v>
      </c>
      <c r="C2225" s="483" t="s">
        <v>101</v>
      </c>
      <c r="D2225" s="484">
        <v>4005.83</v>
      </c>
      <c r="E2225" s="484">
        <v>6147.835</v>
      </c>
      <c r="F2225" s="485">
        <v>10153.665000000001</v>
      </c>
      <c r="G2225" s="244"/>
    </row>
    <row r="2226" spans="1:7" s="62" customFormat="1" ht="13.5" customHeight="1" x14ac:dyDescent="0.2">
      <c r="A2226" s="268">
        <v>2020</v>
      </c>
      <c r="B2226" s="466" t="s">
        <v>45</v>
      </c>
      <c r="C2226" s="466" t="s">
        <v>101</v>
      </c>
      <c r="D2226" s="269">
        <v>1976.8500000000001</v>
      </c>
      <c r="E2226" s="269">
        <v>3856.0374999999999</v>
      </c>
      <c r="F2226" s="270">
        <v>5832.8875000000007</v>
      </c>
      <c r="G2226" s="244"/>
    </row>
    <row r="2227" spans="1:7" s="62" customFormat="1" ht="13.5" customHeight="1" x14ac:dyDescent="0.2">
      <c r="A2227" s="482">
        <v>2020</v>
      </c>
      <c r="B2227" s="483" t="s">
        <v>33</v>
      </c>
      <c r="C2227" s="483" t="s">
        <v>101</v>
      </c>
      <c r="D2227" s="484">
        <v>718.97</v>
      </c>
      <c r="E2227" s="484">
        <v>765.7</v>
      </c>
      <c r="F2227" s="485">
        <v>1484.67</v>
      </c>
      <c r="G2227" s="244"/>
    </row>
    <row r="2228" spans="1:7" s="62" customFormat="1" ht="13.5" customHeight="1" x14ac:dyDescent="0.2">
      <c r="A2228" s="268">
        <v>2020</v>
      </c>
      <c r="B2228" s="466" t="s">
        <v>35</v>
      </c>
      <c r="C2228" s="466" t="s">
        <v>101</v>
      </c>
      <c r="D2228" s="269">
        <v>2493.4679609375003</v>
      </c>
      <c r="E2228" s="269">
        <v>2989.3199992370605</v>
      </c>
      <c r="F2228" s="270">
        <v>5482.7879601745608</v>
      </c>
      <c r="G2228" s="244"/>
    </row>
    <row r="2229" spans="1:7" s="62" customFormat="1" ht="13.5" customHeight="1" x14ac:dyDescent="0.2">
      <c r="A2229" s="482">
        <v>2020</v>
      </c>
      <c r="B2229" s="483" t="s">
        <v>36</v>
      </c>
      <c r="C2229" s="483" t="s">
        <v>101</v>
      </c>
      <c r="D2229" s="484">
        <v>3448.6499755859381</v>
      </c>
      <c r="E2229" s="484">
        <v>5272.5674969291686</v>
      </c>
      <c r="F2229" s="485">
        <v>8721.2174725151071</v>
      </c>
      <c r="G2229" s="244"/>
    </row>
    <row r="2230" spans="1:7" s="62" customFormat="1" ht="13.5" customHeight="1" x14ac:dyDescent="0.2">
      <c r="A2230" s="268">
        <v>2020</v>
      </c>
      <c r="B2230" s="466" t="s">
        <v>37</v>
      </c>
      <c r="C2230" s="466" t="s">
        <v>101</v>
      </c>
      <c r="D2230" s="269">
        <v>5186.1239560546901</v>
      </c>
      <c r="E2230" s="269">
        <v>7901.5025000000005</v>
      </c>
      <c r="F2230" s="270">
        <v>13087.626456054692</v>
      </c>
      <c r="G2230" s="244"/>
    </row>
    <row r="2231" spans="1:7" s="62" customFormat="1" ht="13.5" customHeight="1" x14ac:dyDescent="0.2">
      <c r="A2231" s="482">
        <v>2020</v>
      </c>
      <c r="B2231" s="483" t="s">
        <v>38</v>
      </c>
      <c r="C2231" s="483" t="s">
        <v>101</v>
      </c>
      <c r="D2231" s="484">
        <v>4376.3839902343752</v>
      </c>
      <c r="E2231" s="484">
        <v>6927.7875015258796</v>
      </c>
      <c r="F2231" s="485">
        <v>11304.171491760255</v>
      </c>
      <c r="G2231" s="244"/>
    </row>
    <row r="2232" spans="1:7" s="62" customFormat="1" ht="13.5" customHeight="1" x14ac:dyDescent="0.2">
      <c r="A2232" s="268">
        <v>2020</v>
      </c>
      <c r="B2232" s="466" t="s">
        <v>39</v>
      </c>
      <c r="C2232" s="466" t="s">
        <v>101</v>
      </c>
      <c r="D2232" s="269">
        <v>4910.8799926757811</v>
      </c>
      <c r="E2232" s="269">
        <v>7152.5499755859382</v>
      </c>
      <c r="F2232" s="270">
        <v>12063.42996826172</v>
      </c>
      <c r="G2232" s="244"/>
    </row>
    <row r="2233" spans="1:7" s="62" customFormat="1" ht="13.5" customHeight="1" x14ac:dyDescent="0.2">
      <c r="A2233" s="482">
        <v>2020</v>
      </c>
      <c r="B2233" s="483" t="s">
        <v>40</v>
      </c>
      <c r="C2233" s="483" t="s">
        <v>101</v>
      </c>
      <c r="D2233" s="484">
        <v>4364.5880195312502</v>
      </c>
      <c r="E2233" s="484">
        <v>6701.7539994049075</v>
      </c>
      <c r="F2233" s="485">
        <v>11066.342018936159</v>
      </c>
      <c r="G2233" s="244"/>
    </row>
    <row r="2234" spans="1:7" s="62" customFormat="1" ht="13.5" customHeight="1" x14ac:dyDescent="0.2">
      <c r="A2234" s="268">
        <v>2020</v>
      </c>
      <c r="B2234" s="466" t="s">
        <v>41</v>
      </c>
      <c r="C2234" s="466" t="s">
        <v>101</v>
      </c>
      <c r="D2234" s="269">
        <v>3997.2640097656249</v>
      </c>
      <c r="E2234" s="269">
        <v>7381.4600001907356</v>
      </c>
      <c r="F2234" s="270">
        <v>11378.724009956361</v>
      </c>
      <c r="G2234" s="244"/>
    </row>
    <row r="2235" spans="1:7" s="62" customFormat="1" ht="13.5" customHeight="1" x14ac:dyDescent="0.2">
      <c r="A2235" s="482">
        <v>2020</v>
      </c>
      <c r="B2235" s="483" t="s">
        <v>42</v>
      </c>
      <c r="C2235" s="483" t="s">
        <v>101</v>
      </c>
      <c r="D2235" s="484">
        <v>3546.8969999999999</v>
      </c>
      <c r="E2235" s="484">
        <v>6549.4324939537046</v>
      </c>
      <c r="F2235" s="485">
        <v>10096.329493953705</v>
      </c>
      <c r="G2235" s="244"/>
    </row>
    <row r="2236" spans="1:7" s="62" customFormat="1" ht="13.5" customHeight="1" x14ac:dyDescent="0.2">
      <c r="A2236" s="268">
        <v>2021</v>
      </c>
      <c r="B2236" s="466" t="s">
        <v>43</v>
      </c>
      <c r="C2236" s="466" t="s">
        <v>101</v>
      </c>
      <c r="D2236" s="269">
        <v>3753.9919877929688</v>
      </c>
      <c r="E2236" s="269">
        <v>6048.0749996185295</v>
      </c>
      <c r="F2236" s="270">
        <v>9802.0669874114974</v>
      </c>
      <c r="G2236" s="244"/>
    </row>
    <row r="2237" spans="1:7" s="62" customFormat="1" ht="13.5" customHeight="1" x14ac:dyDescent="0.2">
      <c r="A2237" s="482">
        <v>2021</v>
      </c>
      <c r="B2237" s="483" t="s">
        <v>44</v>
      </c>
      <c r="C2237" s="483" t="s">
        <v>101</v>
      </c>
      <c r="D2237" s="484">
        <v>4278.5780170999997</v>
      </c>
      <c r="E2237" s="484">
        <v>6952.8799989999998</v>
      </c>
      <c r="F2237" s="485">
        <v>11231.458016100001</v>
      </c>
      <c r="G2237" s="244"/>
    </row>
    <row r="2238" spans="1:7" s="62" customFormat="1" ht="13.5" customHeight="1" x14ac:dyDescent="0.2">
      <c r="A2238" s="268">
        <v>2021</v>
      </c>
      <c r="B2238" s="466" t="s">
        <v>45</v>
      </c>
      <c r="C2238" s="466" t="s">
        <v>101</v>
      </c>
      <c r="D2238" s="269">
        <v>3827.2690000000002</v>
      </c>
      <c r="E2238" s="269">
        <v>6244.3075030055643</v>
      </c>
      <c r="F2238" s="270">
        <v>10071.576503005565</v>
      </c>
      <c r="G2238" s="244"/>
    </row>
    <row r="2239" spans="1:7" s="62" customFormat="1" ht="13.5" customHeight="1" x14ac:dyDescent="0.2">
      <c r="A2239" s="482">
        <v>2021</v>
      </c>
      <c r="B2239" s="483" t="s">
        <v>33</v>
      </c>
      <c r="C2239" s="483" t="s">
        <v>101</v>
      </c>
      <c r="D2239" s="484">
        <v>4253.0490048828133</v>
      </c>
      <c r="E2239" s="484">
        <v>6489.6099938964844</v>
      </c>
      <c r="F2239" s="485">
        <v>10742.658998779298</v>
      </c>
      <c r="G2239" s="244"/>
    </row>
    <row r="2240" spans="1:7" s="62" customFormat="1" ht="13.5" customHeight="1" x14ac:dyDescent="0.2">
      <c r="A2240" s="268">
        <v>2021</v>
      </c>
      <c r="B2240" s="466" t="s">
        <v>35</v>
      </c>
      <c r="C2240" s="466" t="s">
        <v>101</v>
      </c>
      <c r="D2240" s="269">
        <v>2273.4850036621092</v>
      </c>
      <c r="E2240" s="269">
        <v>2147.5749984550475</v>
      </c>
      <c r="F2240" s="270">
        <v>4421.0600021171567</v>
      </c>
      <c r="G2240" s="244"/>
    </row>
    <row r="2241" spans="1:7" s="62" customFormat="1" ht="13.5" customHeight="1" x14ac:dyDescent="0.2">
      <c r="A2241" s="482">
        <v>2021</v>
      </c>
      <c r="B2241" s="483" t="s">
        <v>36</v>
      </c>
      <c r="C2241" s="483" t="s">
        <v>101</v>
      </c>
      <c r="D2241" s="484">
        <v>4226.2749780273443</v>
      </c>
      <c r="E2241" s="484">
        <v>8667.9724755978623</v>
      </c>
      <c r="F2241" s="485">
        <v>12894.247453625205</v>
      </c>
      <c r="G2241" s="244"/>
    </row>
    <row r="2242" spans="1:7" s="62" customFormat="1" ht="13.5" customHeight="1" x14ac:dyDescent="0.2">
      <c r="A2242" s="268">
        <v>2021</v>
      </c>
      <c r="B2242" s="466" t="s">
        <v>37</v>
      </c>
      <c r="C2242" s="466" t="s">
        <v>101</v>
      </c>
      <c r="D2242" s="269">
        <v>3896.3480244140601</v>
      </c>
      <c r="E2242" s="269">
        <v>7224.2499990835786</v>
      </c>
      <c r="F2242" s="270">
        <v>11120.598023497638</v>
      </c>
      <c r="G2242" s="244"/>
    </row>
    <row r="2243" spans="1:7" s="62" customFormat="1" ht="13.5" customHeight="1" x14ac:dyDescent="0.2">
      <c r="A2243" s="482">
        <v>2021</v>
      </c>
      <c r="B2243" s="483" t="s">
        <v>38</v>
      </c>
      <c r="C2243" s="483" t="s">
        <v>101</v>
      </c>
      <c r="D2243" s="484">
        <v>5065.1879414062496</v>
      </c>
      <c r="E2243" s="484">
        <v>7209.9325070810319</v>
      </c>
      <c r="F2243" s="485">
        <v>12275.120448487281</v>
      </c>
      <c r="G2243" s="244"/>
    </row>
    <row r="2244" spans="1:7" s="62" customFormat="1" ht="13.5" customHeight="1" x14ac:dyDescent="0.2">
      <c r="A2244" s="268">
        <v>2009</v>
      </c>
      <c r="B2244" s="466" t="s">
        <v>33</v>
      </c>
      <c r="C2244" s="466" t="s">
        <v>102</v>
      </c>
      <c r="D2244" s="269">
        <v>8393.36</v>
      </c>
      <c r="E2244" s="269">
        <v>26324.275000000001</v>
      </c>
      <c r="F2244" s="270">
        <v>34717.635000000002</v>
      </c>
      <c r="G2244" s="244"/>
    </row>
    <row r="2245" spans="1:7" s="62" customFormat="1" ht="13.5" customHeight="1" x14ac:dyDescent="0.2">
      <c r="A2245" s="482">
        <v>2009</v>
      </c>
      <c r="B2245" s="483" t="s">
        <v>35</v>
      </c>
      <c r="C2245" s="483" t="s">
        <v>102</v>
      </c>
      <c r="D2245" s="484">
        <v>8769.56</v>
      </c>
      <c r="E2245" s="484">
        <v>27412.382500000003</v>
      </c>
      <c r="F2245" s="485">
        <v>36181.942500000005</v>
      </c>
      <c r="G2245" s="244"/>
    </row>
    <row r="2246" spans="1:7" s="62" customFormat="1" ht="13.5" customHeight="1" x14ac:dyDescent="0.2">
      <c r="A2246" s="268">
        <v>2009</v>
      </c>
      <c r="B2246" s="466" t="s">
        <v>36</v>
      </c>
      <c r="C2246" s="466" t="s">
        <v>102</v>
      </c>
      <c r="D2246" s="269">
        <v>7928.66</v>
      </c>
      <c r="E2246" s="269">
        <v>24071.737499999999</v>
      </c>
      <c r="F2246" s="270">
        <v>32000.397499999999</v>
      </c>
      <c r="G2246" s="244"/>
    </row>
    <row r="2247" spans="1:7" s="62" customFormat="1" ht="13.5" customHeight="1" x14ac:dyDescent="0.2">
      <c r="A2247" s="482">
        <v>2009</v>
      </c>
      <c r="B2247" s="483" t="s">
        <v>37</v>
      </c>
      <c r="C2247" s="483" t="s">
        <v>102</v>
      </c>
      <c r="D2247" s="484">
        <v>8707.15</v>
      </c>
      <c r="E2247" s="484">
        <v>29879.9725</v>
      </c>
      <c r="F2247" s="485">
        <v>38587.122499999998</v>
      </c>
      <c r="G2247" s="244"/>
    </row>
    <row r="2248" spans="1:7" s="62" customFormat="1" ht="13.5" customHeight="1" x14ac:dyDescent="0.2">
      <c r="A2248" s="268">
        <v>2009</v>
      </c>
      <c r="B2248" s="466" t="s">
        <v>38</v>
      </c>
      <c r="C2248" s="466" t="s">
        <v>102</v>
      </c>
      <c r="D2248" s="269">
        <v>7378.4600000000009</v>
      </c>
      <c r="E2248" s="269">
        <v>28708.195</v>
      </c>
      <c r="F2248" s="270">
        <v>36086.654999999999</v>
      </c>
      <c r="G2248" s="244"/>
    </row>
    <row r="2249" spans="1:7" s="62" customFormat="1" ht="13.5" customHeight="1" x14ac:dyDescent="0.2">
      <c r="A2249" s="482">
        <v>2009</v>
      </c>
      <c r="B2249" s="483" t="s">
        <v>39</v>
      </c>
      <c r="C2249" s="483" t="s">
        <v>102</v>
      </c>
      <c r="D2249" s="484">
        <v>8990.0400000000009</v>
      </c>
      <c r="E2249" s="484">
        <v>27677.98</v>
      </c>
      <c r="F2249" s="485">
        <v>36668.020000000004</v>
      </c>
      <c r="G2249" s="244"/>
    </row>
    <row r="2250" spans="1:7" s="62" customFormat="1" ht="13.5" customHeight="1" x14ac:dyDescent="0.2">
      <c r="A2250" s="268">
        <v>2009</v>
      </c>
      <c r="B2250" s="466" t="s">
        <v>40</v>
      </c>
      <c r="C2250" s="466" t="s">
        <v>102</v>
      </c>
      <c r="D2250" s="269">
        <v>8258.6200000000008</v>
      </c>
      <c r="E2250" s="269">
        <v>28043.532500000001</v>
      </c>
      <c r="F2250" s="270">
        <v>36302.152499999997</v>
      </c>
      <c r="G2250" s="244"/>
    </row>
    <row r="2251" spans="1:7" s="62" customFormat="1" ht="13.5" customHeight="1" x14ac:dyDescent="0.2">
      <c r="A2251" s="482">
        <v>2009</v>
      </c>
      <c r="B2251" s="483" t="s">
        <v>41</v>
      </c>
      <c r="C2251" s="483" t="s">
        <v>102</v>
      </c>
      <c r="D2251" s="484">
        <v>8646.25</v>
      </c>
      <c r="E2251" s="484">
        <v>29686.167499999996</v>
      </c>
      <c r="F2251" s="485">
        <v>38332.417500000003</v>
      </c>
      <c r="G2251" s="244"/>
    </row>
    <row r="2252" spans="1:7" s="62" customFormat="1" ht="13.5" customHeight="1" x14ac:dyDescent="0.2">
      <c r="A2252" s="268">
        <v>2009</v>
      </c>
      <c r="B2252" s="466" t="s">
        <v>42</v>
      </c>
      <c r="C2252" s="466" t="s">
        <v>102</v>
      </c>
      <c r="D2252" s="269">
        <v>9800.48</v>
      </c>
      <c r="E2252" s="269">
        <v>28049.445</v>
      </c>
      <c r="F2252" s="270">
        <v>37849.925000000003</v>
      </c>
      <c r="G2252" s="244"/>
    </row>
    <row r="2253" spans="1:7" s="62" customFormat="1" ht="13.5" customHeight="1" x14ac:dyDescent="0.2">
      <c r="A2253" s="482">
        <v>2010</v>
      </c>
      <c r="B2253" s="483" t="s">
        <v>43</v>
      </c>
      <c r="C2253" s="483" t="s">
        <v>102</v>
      </c>
      <c r="D2253" s="484">
        <v>9023.5400000000009</v>
      </c>
      <c r="E2253" s="484">
        <v>27037.782500000001</v>
      </c>
      <c r="F2253" s="485">
        <v>36061.322499999995</v>
      </c>
      <c r="G2253" s="244"/>
    </row>
    <row r="2254" spans="1:7" s="62" customFormat="1" ht="13.5" customHeight="1" x14ac:dyDescent="0.2">
      <c r="A2254" s="268">
        <v>2010</v>
      </c>
      <c r="B2254" s="466" t="s">
        <v>44</v>
      </c>
      <c r="C2254" s="466" t="s">
        <v>102</v>
      </c>
      <c r="D2254" s="269">
        <v>10815.650000000001</v>
      </c>
      <c r="E2254" s="269">
        <v>30764.605</v>
      </c>
      <c r="F2254" s="270">
        <v>41580.254999999997</v>
      </c>
      <c r="G2254" s="244"/>
    </row>
    <row r="2255" spans="1:7" s="62" customFormat="1" ht="13.5" customHeight="1" x14ac:dyDescent="0.2">
      <c r="A2255" s="482">
        <v>2010</v>
      </c>
      <c r="B2255" s="483" t="s">
        <v>45</v>
      </c>
      <c r="C2255" s="483" t="s">
        <v>102</v>
      </c>
      <c r="D2255" s="484">
        <v>11989.2</v>
      </c>
      <c r="E2255" s="484">
        <v>33030.625</v>
      </c>
      <c r="F2255" s="485">
        <v>45019.824999999997</v>
      </c>
      <c r="G2255" s="244"/>
    </row>
    <row r="2256" spans="1:7" s="62" customFormat="1" ht="13.5" customHeight="1" x14ac:dyDescent="0.2">
      <c r="A2256" s="268">
        <v>2010</v>
      </c>
      <c r="B2256" s="466" t="s">
        <v>33</v>
      </c>
      <c r="C2256" s="466" t="s">
        <v>102</v>
      </c>
      <c r="D2256" s="269">
        <v>12610.14</v>
      </c>
      <c r="E2256" s="269">
        <v>29375.9025</v>
      </c>
      <c r="F2256" s="270">
        <v>41986.042499999996</v>
      </c>
      <c r="G2256" s="244"/>
    </row>
    <row r="2257" spans="1:7" s="62" customFormat="1" ht="13.5" customHeight="1" x14ac:dyDescent="0.2">
      <c r="A2257" s="482">
        <v>2010</v>
      </c>
      <c r="B2257" s="483" t="s">
        <v>35</v>
      </c>
      <c r="C2257" s="483" t="s">
        <v>102</v>
      </c>
      <c r="D2257" s="484">
        <v>13006.64</v>
      </c>
      <c r="E2257" s="484">
        <v>33051.942500000005</v>
      </c>
      <c r="F2257" s="485">
        <v>46058.582500000004</v>
      </c>
      <c r="G2257" s="244"/>
    </row>
    <row r="2258" spans="1:7" s="62" customFormat="1" ht="13.5" customHeight="1" x14ac:dyDescent="0.2">
      <c r="A2258" s="268">
        <v>2010</v>
      </c>
      <c r="B2258" s="466" t="s">
        <v>36</v>
      </c>
      <c r="C2258" s="466" t="s">
        <v>102</v>
      </c>
      <c r="D2258" s="269">
        <v>13218.67</v>
      </c>
      <c r="E2258" s="269">
        <v>32023.5975</v>
      </c>
      <c r="F2258" s="270">
        <v>45242.267500000002</v>
      </c>
      <c r="G2258" s="244"/>
    </row>
    <row r="2259" spans="1:7" s="62" customFormat="1" ht="13.5" customHeight="1" x14ac:dyDescent="0.2">
      <c r="A2259" s="482">
        <v>2010</v>
      </c>
      <c r="B2259" s="483" t="s">
        <v>37</v>
      </c>
      <c r="C2259" s="483" t="s">
        <v>102</v>
      </c>
      <c r="D2259" s="484">
        <v>15037.580000000002</v>
      </c>
      <c r="E2259" s="484">
        <v>32998.895000000004</v>
      </c>
      <c r="F2259" s="485">
        <v>48036.474999999999</v>
      </c>
      <c r="G2259" s="244"/>
    </row>
    <row r="2260" spans="1:7" s="62" customFormat="1" ht="13.5" customHeight="1" x14ac:dyDescent="0.2">
      <c r="A2260" s="268">
        <v>2010</v>
      </c>
      <c r="B2260" s="466" t="s">
        <v>38</v>
      </c>
      <c r="C2260" s="466" t="s">
        <v>102</v>
      </c>
      <c r="D2260" s="269">
        <v>15841.390000000001</v>
      </c>
      <c r="E2260" s="269">
        <v>31221.102500000001</v>
      </c>
      <c r="F2260" s="270">
        <v>47062.4925</v>
      </c>
      <c r="G2260" s="244"/>
    </row>
    <row r="2261" spans="1:7" s="62" customFormat="1" ht="13.5" customHeight="1" x14ac:dyDescent="0.2">
      <c r="A2261" s="482">
        <v>2010</v>
      </c>
      <c r="B2261" s="483" t="s">
        <v>39</v>
      </c>
      <c r="C2261" s="483" t="s">
        <v>102</v>
      </c>
      <c r="D2261" s="484">
        <v>16638.239999999998</v>
      </c>
      <c r="E2261" s="484">
        <v>31858.9</v>
      </c>
      <c r="F2261" s="485">
        <v>48497.14</v>
      </c>
      <c r="G2261" s="244"/>
    </row>
    <row r="2262" spans="1:7" s="62" customFormat="1" ht="13.5" customHeight="1" x14ac:dyDescent="0.2">
      <c r="A2262" s="268">
        <v>2010</v>
      </c>
      <c r="B2262" s="466" t="s">
        <v>40</v>
      </c>
      <c r="C2262" s="466" t="s">
        <v>102</v>
      </c>
      <c r="D2262" s="269">
        <v>20171.400000000001</v>
      </c>
      <c r="E2262" s="269">
        <v>32419.364999999998</v>
      </c>
      <c r="F2262" s="270">
        <v>52590.764999999999</v>
      </c>
      <c r="G2262" s="244"/>
    </row>
    <row r="2263" spans="1:7" s="62" customFormat="1" ht="13.5" customHeight="1" x14ac:dyDescent="0.2">
      <c r="A2263" s="482">
        <v>2010</v>
      </c>
      <c r="B2263" s="483" t="s">
        <v>41</v>
      </c>
      <c r="C2263" s="483" t="s">
        <v>102</v>
      </c>
      <c r="D2263" s="484">
        <v>18485.689999999999</v>
      </c>
      <c r="E2263" s="484">
        <v>31491.364999999998</v>
      </c>
      <c r="F2263" s="485">
        <v>49977.055</v>
      </c>
      <c r="G2263" s="244"/>
    </row>
    <row r="2264" spans="1:7" s="62" customFormat="1" ht="13.5" customHeight="1" x14ac:dyDescent="0.2">
      <c r="A2264" s="268">
        <v>2010</v>
      </c>
      <c r="B2264" s="466" t="s">
        <v>42</v>
      </c>
      <c r="C2264" s="466" t="s">
        <v>102</v>
      </c>
      <c r="D2264" s="269">
        <v>17521.07</v>
      </c>
      <c r="E2264" s="269">
        <v>31161.945</v>
      </c>
      <c r="F2264" s="270">
        <v>48683.014999999999</v>
      </c>
      <c r="G2264" s="244"/>
    </row>
    <row r="2265" spans="1:7" s="62" customFormat="1" ht="13.5" customHeight="1" x14ac:dyDescent="0.2">
      <c r="A2265" s="482">
        <v>2011</v>
      </c>
      <c r="B2265" s="483" t="s">
        <v>43</v>
      </c>
      <c r="C2265" s="483" t="s">
        <v>102</v>
      </c>
      <c r="D2265" s="484">
        <v>19341.809999999998</v>
      </c>
      <c r="E2265" s="484">
        <v>31248.807499999999</v>
      </c>
      <c r="F2265" s="485">
        <v>50590.617499999993</v>
      </c>
      <c r="G2265" s="244"/>
    </row>
    <row r="2266" spans="1:7" s="62" customFormat="1" ht="13.5" customHeight="1" x14ac:dyDescent="0.2">
      <c r="A2266" s="268">
        <v>2011</v>
      </c>
      <c r="B2266" s="466" t="s">
        <v>44</v>
      </c>
      <c r="C2266" s="466" t="s">
        <v>102</v>
      </c>
      <c r="D2266" s="269">
        <v>16055.009999999998</v>
      </c>
      <c r="E2266" s="269">
        <v>29942.7575</v>
      </c>
      <c r="F2266" s="270">
        <v>45997.767499999994</v>
      </c>
      <c r="G2266" s="244"/>
    </row>
    <row r="2267" spans="1:7" s="62" customFormat="1" ht="13.5" customHeight="1" x14ac:dyDescent="0.2">
      <c r="A2267" s="482">
        <v>2011</v>
      </c>
      <c r="B2267" s="483" t="s">
        <v>45</v>
      </c>
      <c r="C2267" s="483" t="s">
        <v>102</v>
      </c>
      <c r="D2267" s="484">
        <v>19230.8</v>
      </c>
      <c r="E2267" s="484">
        <v>36911.292500000003</v>
      </c>
      <c r="F2267" s="485">
        <v>56142.092499999999</v>
      </c>
      <c r="G2267" s="244"/>
    </row>
    <row r="2268" spans="1:7" s="62" customFormat="1" ht="13.5" customHeight="1" x14ac:dyDescent="0.2">
      <c r="A2268" s="268">
        <v>2011</v>
      </c>
      <c r="B2268" s="466" t="s">
        <v>33</v>
      </c>
      <c r="C2268" s="466" t="s">
        <v>102</v>
      </c>
      <c r="D2268" s="269">
        <v>16118.529999999999</v>
      </c>
      <c r="E2268" s="269">
        <v>31693.3125</v>
      </c>
      <c r="F2268" s="270">
        <v>47811.842499999999</v>
      </c>
      <c r="G2268" s="244"/>
    </row>
    <row r="2269" spans="1:7" s="62" customFormat="1" ht="13.5" customHeight="1" x14ac:dyDescent="0.2">
      <c r="A2269" s="482">
        <v>2011</v>
      </c>
      <c r="B2269" s="483" t="s">
        <v>35</v>
      </c>
      <c r="C2269" s="483" t="s">
        <v>102</v>
      </c>
      <c r="D2269" s="484">
        <v>17122.18</v>
      </c>
      <c r="E2269" s="484">
        <v>31026.6525</v>
      </c>
      <c r="F2269" s="485">
        <v>48148.832499999997</v>
      </c>
      <c r="G2269" s="244"/>
    </row>
    <row r="2270" spans="1:7" s="62" customFormat="1" ht="13.5" customHeight="1" x14ac:dyDescent="0.2">
      <c r="A2270" s="268">
        <v>2011</v>
      </c>
      <c r="B2270" s="466" t="s">
        <v>36</v>
      </c>
      <c r="C2270" s="466" t="s">
        <v>102</v>
      </c>
      <c r="D2270" s="269">
        <v>15926.75</v>
      </c>
      <c r="E2270" s="269">
        <v>35456.4375</v>
      </c>
      <c r="F2270" s="270">
        <v>51383.187499999993</v>
      </c>
      <c r="G2270" s="244"/>
    </row>
    <row r="2271" spans="1:7" s="62" customFormat="1" ht="13.5" customHeight="1" x14ac:dyDescent="0.2">
      <c r="A2271" s="482">
        <v>2011</v>
      </c>
      <c r="B2271" s="483" t="s">
        <v>37</v>
      </c>
      <c r="C2271" s="483" t="s">
        <v>102</v>
      </c>
      <c r="D2271" s="484">
        <v>17752.78</v>
      </c>
      <c r="E2271" s="484">
        <v>32235.652500000004</v>
      </c>
      <c r="F2271" s="485">
        <v>49988.432499999995</v>
      </c>
      <c r="G2271" s="244"/>
    </row>
    <row r="2272" spans="1:7" s="62" customFormat="1" ht="13.5" customHeight="1" x14ac:dyDescent="0.2">
      <c r="A2272" s="268">
        <v>2011</v>
      </c>
      <c r="B2272" s="466" t="s">
        <v>38</v>
      </c>
      <c r="C2272" s="466" t="s">
        <v>102</v>
      </c>
      <c r="D2272" s="269">
        <v>26786.91</v>
      </c>
      <c r="E2272" s="269">
        <v>35490.36</v>
      </c>
      <c r="F2272" s="270">
        <v>62277.27</v>
      </c>
      <c r="G2272" s="244"/>
    </row>
    <row r="2273" spans="1:7" s="62" customFormat="1" ht="13.5" customHeight="1" x14ac:dyDescent="0.2">
      <c r="A2273" s="482">
        <v>2011</v>
      </c>
      <c r="B2273" s="483" t="s">
        <v>39</v>
      </c>
      <c r="C2273" s="483" t="s">
        <v>102</v>
      </c>
      <c r="D2273" s="484">
        <v>26329.449999999997</v>
      </c>
      <c r="E2273" s="484">
        <v>38626.379999999997</v>
      </c>
      <c r="F2273" s="485">
        <v>64955.829999999987</v>
      </c>
      <c r="G2273" s="244"/>
    </row>
    <row r="2274" spans="1:7" s="62" customFormat="1" ht="13.5" customHeight="1" x14ac:dyDescent="0.2">
      <c r="A2274" s="268">
        <v>2011</v>
      </c>
      <c r="B2274" s="466" t="s">
        <v>40</v>
      </c>
      <c r="C2274" s="466" t="s">
        <v>102</v>
      </c>
      <c r="D2274" s="269">
        <v>18896.989999999998</v>
      </c>
      <c r="E2274" s="269">
        <v>35141.832500000004</v>
      </c>
      <c r="F2274" s="270">
        <v>54038.822499999995</v>
      </c>
      <c r="G2274" s="244"/>
    </row>
    <row r="2275" spans="1:7" s="62" customFormat="1" ht="13.5" customHeight="1" x14ac:dyDescent="0.2">
      <c r="A2275" s="482">
        <v>2011</v>
      </c>
      <c r="B2275" s="483" t="s">
        <v>41</v>
      </c>
      <c r="C2275" s="483" t="s">
        <v>102</v>
      </c>
      <c r="D2275" s="484">
        <v>21106.829999999998</v>
      </c>
      <c r="E2275" s="484">
        <v>36862.402500000004</v>
      </c>
      <c r="F2275" s="485">
        <v>57969.232500000006</v>
      </c>
      <c r="G2275" s="244"/>
    </row>
    <row r="2276" spans="1:7" s="62" customFormat="1" ht="13.5" customHeight="1" x14ac:dyDescent="0.2">
      <c r="A2276" s="268">
        <v>2011</v>
      </c>
      <c r="B2276" s="466" t="s">
        <v>42</v>
      </c>
      <c r="C2276" s="466" t="s">
        <v>102</v>
      </c>
      <c r="D2276" s="269">
        <v>20788.644999999997</v>
      </c>
      <c r="E2276" s="269">
        <v>34393.622499999998</v>
      </c>
      <c r="F2276" s="270">
        <v>55182.267500000002</v>
      </c>
      <c r="G2276" s="244"/>
    </row>
    <row r="2277" spans="1:7" s="62" customFormat="1" ht="13.5" customHeight="1" x14ac:dyDescent="0.2">
      <c r="A2277" s="482">
        <v>2012</v>
      </c>
      <c r="B2277" s="483" t="s">
        <v>43</v>
      </c>
      <c r="C2277" s="483" t="s">
        <v>102</v>
      </c>
      <c r="D2277" s="484">
        <v>20845.900000000001</v>
      </c>
      <c r="E2277" s="484">
        <v>35729.907500000001</v>
      </c>
      <c r="F2277" s="485">
        <v>56575.80750000001</v>
      </c>
      <c r="G2277" s="244"/>
    </row>
    <row r="2278" spans="1:7" s="62" customFormat="1" ht="13.5" customHeight="1" x14ac:dyDescent="0.2">
      <c r="A2278" s="268">
        <v>2012</v>
      </c>
      <c r="B2278" s="466" t="s">
        <v>44</v>
      </c>
      <c r="C2278" s="466" t="s">
        <v>102</v>
      </c>
      <c r="D2278" s="269">
        <v>23096.853000000003</v>
      </c>
      <c r="E2278" s="269">
        <v>35931.660000000003</v>
      </c>
      <c r="F2278" s="270">
        <v>59028.513000000006</v>
      </c>
      <c r="G2278" s="244"/>
    </row>
    <row r="2279" spans="1:7" s="62" customFormat="1" ht="13.5" customHeight="1" x14ac:dyDescent="0.2">
      <c r="A2279" s="482">
        <v>2012</v>
      </c>
      <c r="B2279" s="483" t="s">
        <v>45</v>
      </c>
      <c r="C2279" s="483" t="s">
        <v>102</v>
      </c>
      <c r="D2279" s="484">
        <v>28767.01</v>
      </c>
      <c r="E2279" s="484">
        <v>38171.699999999997</v>
      </c>
      <c r="F2279" s="485">
        <v>66938.709999999992</v>
      </c>
      <c r="G2279" s="244"/>
    </row>
    <row r="2280" spans="1:7" s="62" customFormat="1" ht="13.5" customHeight="1" x14ac:dyDescent="0.2">
      <c r="A2280" s="268">
        <v>2012</v>
      </c>
      <c r="B2280" s="466" t="s">
        <v>33</v>
      </c>
      <c r="C2280" s="466" t="s">
        <v>102</v>
      </c>
      <c r="D2280" s="269">
        <v>22252.299999999996</v>
      </c>
      <c r="E2280" s="269">
        <v>30494.424999999999</v>
      </c>
      <c r="F2280" s="270">
        <v>52746.724999999999</v>
      </c>
      <c r="G2280" s="244"/>
    </row>
    <row r="2281" spans="1:7" s="62" customFormat="1" ht="13.5" customHeight="1" x14ac:dyDescent="0.2">
      <c r="A2281" s="482">
        <v>2012</v>
      </c>
      <c r="B2281" s="483" t="s">
        <v>35</v>
      </c>
      <c r="C2281" s="483" t="s">
        <v>102</v>
      </c>
      <c r="D2281" s="484">
        <v>26855.405999999988</v>
      </c>
      <c r="E2281" s="484">
        <v>36289.182499999995</v>
      </c>
      <c r="F2281" s="485">
        <v>63144.588499999983</v>
      </c>
      <c r="G2281" s="244"/>
    </row>
    <row r="2282" spans="1:7" s="62" customFormat="1" ht="13.5" customHeight="1" x14ac:dyDescent="0.2">
      <c r="A2282" s="268">
        <v>2012</v>
      </c>
      <c r="B2282" s="466" t="s">
        <v>36</v>
      </c>
      <c r="C2282" s="466" t="s">
        <v>102</v>
      </c>
      <c r="D2282" s="269">
        <v>25620.878000000004</v>
      </c>
      <c r="E2282" s="269">
        <v>33692.654999999999</v>
      </c>
      <c r="F2282" s="270">
        <v>59313.53300000001</v>
      </c>
      <c r="G2282" s="244"/>
    </row>
    <row r="2283" spans="1:7" s="62" customFormat="1" ht="13.5" customHeight="1" x14ac:dyDescent="0.2">
      <c r="A2283" s="482">
        <v>2012</v>
      </c>
      <c r="B2283" s="483" t="s">
        <v>37</v>
      </c>
      <c r="C2283" s="483" t="s">
        <v>102</v>
      </c>
      <c r="D2283" s="484">
        <v>28751.402999999995</v>
      </c>
      <c r="E2283" s="484">
        <v>36586.572500000002</v>
      </c>
      <c r="F2283" s="485">
        <v>65337.9755</v>
      </c>
      <c r="G2283" s="244"/>
    </row>
    <row r="2284" spans="1:7" s="62" customFormat="1" ht="13.5" customHeight="1" x14ac:dyDescent="0.2">
      <c r="A2284" s="268">
        <v>2012</v>
      </c>
      <c r="B2284" s="466" t="s">
        <v>38</v>
      </c>
      <c r="C2284" s="466" t="s">
        <v>102</v>
      </c>
      <c r="D2284" s="269">
        <v>29908.75</v>
      </c>
      <c r="E2284" s="269">
        <v>36844.340000000004</v>
      </c>
      <c r="F2284" s="270">
        <v>66753.09</v>
      </c>
      <c r="G2284" s="244"/>
    </row>
    <row r="2285" spans="1:7" s="62" customFormat="1" ht="13.5" customHeight="1" x14ac:dyDescent="0.2">
      <c r="A2285" s="482">
        <v>2012</v>
      </c>
      <c r="B2285" s="483" t="s">
        <v>39</v>
      </c>
      <c r="C2285" s="483" t="s">
        <v>102</v>
      </c>
      <c r="D2285" s="484">
        <v>27755.170000000002</v>
      </c>
      <c r="E2285" s="484">
        <v>35024.457500000004</v>
      </c>
      <c r="F2285" s="485">
        <v>62779.627500000002</v>
      </c>
      <c r="G2285" s="244"/>
    </row>
    <row r="2286" spans="1:7" s="62" customFormat="1" ht="13.5" customHeight="1" x14ac:dyDescent="0.2">
      <c r="A2286" s="268">
        <v>2012</v>
      </c>
      <c r="B2286" s="466" t="s">
        <v>40</v>
      </c>
      <c r="C2286" s="466" t="s">
        <v>102</v>
      </c>
      <c r="D2286" s="269">
        <v>28431.730000000003</v>
      </c>
      <c r="E2286" s="269">
        <v>36777.702499999999</v>
      </c>
      <c r="F2286" s="270">
        <v>65209.432500000003</v>
      </c>
      <c r="G2286" s="244"/>
    </row>
    <row r="2287" spans="1:7" s="62" customFormat="1" ht="13.5" customHeight="1" x14ac:dyDescent="0.2">
      <c r="A2287" s="482">
        <v>2012</v>
      </c>
      <c r="B2287" s="483" t="s">
        <v>41</v>
      </c>
      <c r="C2287" s="483" t="s">
        <v>102</v>
      </c>
      <c r="D2287" s="484">
        <v>28220.195</v>
      </c>
      <c r="E2287" s="484">
        <v>36532.018000000004</v>
      </c>
      <c r="F2287" s="485">
        <v>64752.213000000003</v>
      </c>
      <c r="G2287" s="244"/>
    </row>
    <row r="2288" spans="1:7" s="62" customFormat="1" ht="13.5" customHeight="1" x14ac:dyDescent="0.2">
      <c r="A2288" s="268">
        <v>2012</v>
      </c>
      <c r="B2288" s="466" t="s">
        <v>42</v>
      </c>
      <c r="C2288" s="466" t="s">
        <v>102</v>
      </c>
      <c r="D2288" s="269">
        <v>24813.55</v>
      </c>
      <c r="E2288" s="269">
        <v>33230.515499999994</v>
      </c>
      <c r="F2288" s="270">
        <v>58044.06549999999</v>
      </c>
      <c r="G2288" s="244"/>
    </row>
    <row r="2289" spans="1:7" s="62" customFormat="1" ht="13.5" customHeight="1" x14ac:dyDescent="0.2">
      <c r="A2289" s="482">
        <v>2013</v>
      </c>
      <c r="B2289" s="483" t="s">
        <v>43</v>
      </c>
      <c r="C2289" s="483" t="s">
        <v>102</v>
      </c>
      <c r="D2289" s="484">
        <v>25718.210000000006</v>
      </c>
      <c r="E2289" s="484">
        <v>32442.482500000002</v>
      </c>
      <c r="F2289" s="485">
        <v>58160.692500000005</v>
      </c>
      <c r="G2289" s="244"/>
    </row>
    <row r="2290" spans="1:7" s="62" customFormat="1" ht="13.5" customHeight="1" x14ac:dyDescent="0.2">
      <c r="A2290" s="268">
        <v>2013</v>
      </c>
      <c r="B2290" s="466" t="s">
        <v>44</v>
      </c>
      <c r="C2290" s="466" t="s">
        <v>102</v>
      </c>
      <c r="D2290" s="269">
        <v>27136.742000000002</v>
      </c>
      <c r="E2290" s="269">
        <v>33620.965000000004</v>
      </c>
      <c r="F2290" s="270">
        <v>60757.707000000009</v>
      </c>
      <c r="G2290" s="244"/>
    </row>
    <row r="2291" spans="1:7" s="62" customFormat="1" ht="13.5" customHeight="1" x14ac:dyDescent="0.2">
      <c r="A2291" s="482">
        <v>2013</v>
      </c>
      <c r="B2291" s="483" t="s">
        <v>45</v>
      </c>
      <c r="C2291" s="483" t="s">
        <v>102</v>
      </c>
      <c r="D2291" s="484">
        <v>29622.360000000011</v>
      </c>
      <c r="E2291" s="484">
        <v>32492.467499999999</v>
      </c>
      <c r="F2291" s="485">
        <v>62114.827500000014</v>
      </c>
      <c r="G2291" s="244"/>
    </row>
    <row r="2292" spans="1:7" s="62" customFormat="1" ht="13.5" customHeight="1" x14ac:dyDescent="0.2">
      <c r="A2292" s="268">
        <v>2013</v>
      </c>
      <c r="B2292" s="466" t="s">
        <v>33</v>
      </c>
      <c r="C2292" s="466" t="s">
        <v>102</v>
      </c>
      <c r="D2292" s="269">
        <v>27794.640000000003</v>
      </c>
      <c r="E2292" s="269">
        <v>37718.112999999998</v>
      </c>
      <c r="F2292" s="270">
        <v>65512.753000000004</v>
      </c>
      <c r="G2292" s="244"/>
    </row>
    <row r="2293" spans="1:7" s="62" customFormat="1" ht="13.5" customHeight="1" x14ac:dyDescent="0.2">
      <c r="A2293" s="482">
        <v>2013</v>
      </c>
      <c r="B2293" s="483" t="s">
        <v>35</v>
      </c>
      <c r="C2293" s="483" t="s">
        <v>102</v>
      </c>
      <c r="D2293" s="484">
        <v>28433.480000000003</v>
      </c>
      <c r="E2293" s="484">
        <v>35734.747499999998</v>
      </c>
      <c r="F2293" s="485">
        <v>64168.227500000008</v>
      </c>
      <c r="G2293" s="244"/>
    </row>
    <row r="2294" spans="1:7" s="62" customFormat="1" ht="13.5" customHeight="1" x14ac:dyDescent="0.2">
      <c r="A2294" s="268">
        <v>2013</v>
      </c>
      <c r="B2294" s="466" t="s">
        <v>36</v>
      </c>
      <c r="C2294" s="466" t="s">
        <v>102</v>
      </c>
      <c r="D2294" s="269">
        <v>27885.589999999997</v>
      </c>
      <c r="E2294" s="269">
        <v>35802.395000000004</v>
      </c>
      <c r="F2294" s="270">
        <v>63687.985000000001</v>
      </c>
      <c r="G2294" s="244"/>
    </row>
    <row r="2295" spans="1:7" s="62" customFormat="1" ht="13.5" customHeight="1" x14ac:dyDescent="0.2">
      <c r="A2295" s="482">
        <v>2013</v>
      </c>
      <c r="B2295" s="483" t="s">
        <v>37</v>
      </c>
      <c r="C2295" s="483" t="s">
        <v>102</v>
      </c>
      <c r="D2295" s="484">
        <v>30433.190000000002</v>
      </c>
      <c r="E2295" s="484">
        <v>36168.94</v>
      </c>
      <c r="F2295" s="485">
        <v>66602.13</v>
      </c>
      <c r="G2295" s="244"/>
    </row>
    <row r="2296" spans="1:7" s="62" customFormat="1" ht="13.5" customHeight="1" x14ac:dyDescent="0.2">
      <c r="A2296" s="268">
        <v>2013</v>
      </c>
      <c r="B2296" s="466" t="s">
        <v>38</v>
      </c>
      <c r="C2296" s="466" t="s">
        <v>102</v>
      </c>
      <c r="D2296" s="269">
        <v>26519.61</v>
      </c>
      <c r="E2296" s="269">
        <v>34889.589999999997</v>
      </c>
      <c r="F2296" s="270">
        <v>61409.2</v>
      </c>
      <c r="G2296" s="244"/>
    </row>
    <row r="2297" spans="1:7" s="62" customFormat="1" ht="13.5" customHeight="1" x14ac:dyDescent="0.2">
      <c r="A2297" s="482">
        <v>2013</v>
      </c>
      <c r="B2297" s="483" t="s">
        <v>39</v>
      </c>
      <c r="C2297" s="483" t="s">
        <v>102</v>
      </c>
      <c r="D2297" s="484">
        <v>27138.319999999992</v>
      </c>
      <c r="E2297" s="484">
        <v>40972.777499999997</v>
      </c>
      <c r="F2297" s="485">
        <v>68111.097500000003</v>
      </c>
      <c r="G2297" s="244"/>
    </row>
    <row r="2298" spans="1:7" s="62" customFormat="1" ht="13.5" customHeight="1" x14ac:dyDescent="0.2">
      <c r="A2298" s="268">
        <v>2013</v>
      </c>
      <c r="B2298" s="466" t="s">
        <v>40</v>
      </c>
      <c r="C2298" s="466" t="s">
        <v>102</v>
      </c>
      <c r="D2298" s="269">
        <v>29678.223000000002</v>
      </c>
      <c r="E2298" s="269">
        <v>40437.027499999997</v>
      </c>
      <c r="F2298" s="270">
        <v>70115.250499999995</v>
      </c>
      <c r="G2298" s="244"/>
    </row>
    <row r="2299" spans="1:7" s="62" customFormat="1" ht="13.5" customHeight="1" x14ac:dyDescent="0.2">
      <c r="A2299" s="482">
        <v>2013</v>
      </c>
      <c r="B2299" s="483" t="s">
        <v>41</v>
      </c>
      <c r="C2299" s="483" t="s">
        <v>102</v>
      </c>
      <c r="D2299" s="484">
        <v>29158.879999999997</v>
      </c>
      <c r="E2299" s="484">
        <v>39890.938500000004</v>
      </c>
      <c r="F2299" s="485">
        <v>69049.818499999994</v>
      </c>
      <c r="G2299" s="244"/>
    </row>
    <row r="2300" spans="1:7" s="62" customFormat="1" ht="13.5" customHeight="1" x14ac:dyDescent="0.2">
      <c r="A2300" s="268">
        <v>2013</v>
      </c>
      <c r="B2300" s="466" t="s">
        <v>42</v>
      </c>
      <c r="C2300" s="466" t="s">
        <v>102</v>
      </c>
      <c r="D2300" s="269">
        <v>25008.520000000004</v>
      </c>
      <c r="E2300" s="269">
        <v>35888.622499999998</v>
      </c>
      <c r="F2300" s="270">
        <v>60897.142500000009</v>
      </c>
      <c r="G2300" s="244"/>
    </row>
    <row r="2301" spans="1:7" s="62" customFormat="1" ht="13.5" customHeight="1" x14ac:dyDescent="0.2">
      <c r="A2301" s="482">
        <v>2014</v>
      </c>
      <c r="B2301" s="483" t="s">
        <v>43</v>
      </c>
      <c r="C2301" s="483" t="s">
        <v>102</v>
      </c>
      <c r="D2301" s="484">
        <v>24678.249999999996</v>
      </c>
      <c r="E2301" s="484">
        <v>28959.625</v>
      </c>
      <c r="F2301" s="485">
        <v>53637.875</v>
      </c>
      <c r="G2301" s="244"/>
    </row>
    <row r="2302" spans="1:7" s="62" customFormat="1" ht="13.5" customHeight="1" x14ac:dyDescent="0.2">
      <c r="A2302" s="268">
        <v>2014</v>
      </c>
      <c r="B2302" s="466" t="s">
        <v>44</v>
      </c>
      <c r="C2302" s="466" t="s">
        <v>102</v>
      </c>
      <c r="D2302" s="269">
        <v>28368.05</v>
      </c>
      <c r="E2302" s="269">
        <v>31974.53</v>
      </c>
      <c r="F2302" s="270">
        <v>60342.58</v>
      </c>
      <c r="G2302" s="244"/>
    </row>
    <row r="2303" spans="1:7" s="62" customFormat="1" ht="13.5" customHeight="1" x14ac:dyDescent="0.2">
      <c r="A2303" s="482">
        <v>2014</v>
      </c>
      <c r="B2303" s="483" t="s">
        <v>45</v>
      </c>
      <c r="C2303" s="483" t="s">
        <v>102</v>
      </c>
      <c r="D2303" s="484">
        <v>28864.061000000002</v>
      </c>
      <c r="E2303" s="484">
        <v>40010.78</v>
      </c>
      <c r="F2303" s="485">
        <v>68874.841</v>
      </c>
      <c r="G2303" s="244"/>
    </row>
    <row r="2304" spans="1:7" s="62" customFormat="1" ht="13.5" customHeight="1" x14ac:dyDescent="0.2">
      <c r="A2304" s="268">
        <v>2014</v>
      </c>
      <c r="B2304" s="466" t="s">
        <v>33</v>
      </c>
      <c r="C2304" s="466" t="s">
        <v>102</v>
      </c>
      <c r="D2304" s="269">
        <v>27260.97</v>
      </c>
      <c r="E2304" s="269">
        <v>36792.505000000005</v>
      </c>
      <c r="F2304" s="270">
        <v>64053.475000000006</v>
      </c>
      <c r="G2304" s="244"/>
    </row>
    <row r="2305" spans="1:7" s="62" customFormat="1" ht="13.5" customHeight="1" x14ac:dyDescent="0.2">
      <c r="A2305" s="482">
        <v>2014</v>
      </c>
      <c r="B2305" s="483" t="s">
        <v>35</v>
      </c>
      <c r="C2305" s="483" t="s">
        <v>102</v>
      </c>
      <c r="D2305" s="484">
        <v>30517.850000000002</v>
      </c>
      <c r="E2305" s="484">
        <v>35739.667499999996</v>
      </c>
      <c r="F2305" s="485">
        <v>66257.517500000002</v>
      </c>
      <c r="G2305" s="244"/>
    </row>
    <row r="2306" spans="1:7" s="62" customFormat="1" ht="13.5" customHeight="1" x14ac:dyDescent="0.2">
      <c r="A2306" s="268">
        <v>2014</v>
      </c>
      <c r="B2306" s="466" t="s">
        <v>36</v>
      </c>
      <c r="C2306" s="466" t="s">
        <v>102</v>
      </c>
      <c r="D2306" s="269">
        <v>29154.43</v>
      </c>
      <c r="E2306" s="269">
        <v>35826.202495000005</v>
      </c>
      <c r="F2306" s="270">
        <v>64980.632494999998</v>
      </c>
      <c r="G2306" s="244"/>
    </row>
    <row r="2307" spans="1:7" s="62" customFormat="1" ht="13.5" customHeight="1" x14ac:dyDescent="0.2">
      <c r="A2307" s="482">
        <v>2014</v>
      </c>
      <c r="B2307" s="483" t="s">
        <v>37</v>
      </c>
      <c r="C2307" s="483" t="s">
        <v>102</v>
      </c>
      <c r="D2307" s="484">
        <v>30823.379999999994</v>
      </c>
      <c r="E2307" s="484">
        <v>39337.567499999997</v>
      </c>
      <c r="F2307" s="485">
        <v>70160.947499999995</v>
      </c>
      <c r="G2307" s="244"/>
    </row>
    <row r="2308" spans="1:7" s="62" customFormat="1" ht="13.5" customHeight="1" x14ac:dyDescent="0.2">
      <c r="A2308" s="268">
        <v>2014</v>
      </c>
      <c r="B2308" s="466" t="s">
        <v>38</v>
      </c>
      <c r="C2308" s="466" t="s">
        <v>102</v>
      </c>
      <c r="D2308" s="269">
        <v>28959.571000000007</v>
      </c>
      <c r="E2308" s="269">
        <v>41106.841</v>
      </c>
      <c r="F2308" s="270">
        <v>70066.412000000011</v>
      </c>
      <c r="G2308" s="244"/>
    </row>
    <row r="2309" spans="1:7" s="62" customFormat="1" ht="13.5" customHeight="1" x14ac:dyDescent="0.2">
      <c r="A2309" s="482">
        <v>2014</v>
      </c>
      <c r="B2309" s="483" t="s">
        <v>39</v>
      </c>
      <c r="C2309" s="483" t="s">
        <v>102</v>
      </c>
      <c r="D2309" s="484">
        <v>29811.570000000007</v>
      </c>
      <c r="E2309" s="484">
        <v>40264.075500000006</v>
      </c>
      <c r="F2309" s="485">
        <v>70075.645500000013</v>
      </c>
      <c r="G2309" s="244"/>
    </row>
    <row r="2310" spans="1:7" s="62" customFormat="1" ht="13.5" customHeight="1" x14ac:dyDescent="0.2">
      <c r="A2310" s="268">
        <v>2014</v>
      </c>
      <c r="B2310" s="466" t="s">
        <v>40</v>
      </c>
      <c r="C2310" s="466" t="s">
        <v>102</v>
      </c>
      <c r="D2310" s="269">
        <v>25043.249999999996</v>
      </c>
      <c r="E2310" s="269">
        <v>41943.964500000009</v>
      </c>
      <c r="F2310" s="270">
        <v>66987.214500000002</v>
      </c>
      <c r="G2310" s="244"/>
    </row>
    <row r="2311" spans="1:7" s="62" customFormat="1" ht="13.5" customHeight="1" x14ac:dyDescent="0.2">
      <c r="A2311" s="482">
        <v>2014</v>
      </c>
      <c r="B2311" s="483" t="s">
        <v>41</v>
      </c>
      <c r="C2311" s="483" t="s">
        <v>102</v>
      </c>
      <c r="D2311" s="484">
        <v>27064.23</v>
      </c>
      <c r="E2311" s="484">
        <v>42344.215500000006</v>
      </c>
      <c r="F2311" s="485">
        <v>69408.445500000002</v>
      </c>
      <c r="G2311" s="244"/>
    </row>
    <row r="2312" spans="1:7" s="62" customFormat="1" ht="13.5" customHeight="1" x14ac:dyDescent="0.2">
      <c r="A2312" s="268">
        <v>2014</v>
      </c>
      <c r="B2312" s="466" t="s">
        <v>42</v>
      </c>
      <c r="C2312" s="466" t="s">
        <v>102</v>
      </c>
      <c r="D2312" s="269">
        <v>22012.75</v>
      </c>
      <c r="E2312" s="269">
        <v>45979.085000000006</v>
      </c>
      <c r="F2312" s="270">
        <v>67991.835000000006</v>
      </c>
      <c r="G2312" s="244"/>
    </row>
    <row r="2313" spans="1:7" s="62" customFormat="1" ht="13.5" customHeight="1" x14ac:dyDescent="0.2">
      <c r="A2313" s="482">
        <v>2015</v>
      </c>
      <c r="B2313" s="483" t="s">
        <v>43</v>
      </c>
      <c r="C2313" s="483" t="s">
        <v>102</v>
      </c>
      <c r="D2313" s="484">
        <v>20222.600000000002</v>
      </c>
      <c r="E2313" s="484">
        <v>33363.627499999995</v>
      </c>
      <c r="F2313" s="485">
        <v>53586.227500000001</v>
      </c>
      <c r="G2313" s="244"/>
    </row>
    <row r="2314" spans="1:7" s="62" customFormat="1" ht="13.5" customHeight="1" x14ac:dyDescent="0.2">
      <c r="A2314" s="268">
        <v>2015</v>
      </c>
      <c r="B2314" s="466" t="s">
        <v>44</v>
      </c>
      <c r="C2314" s="466" t="s">
        <v>102</v>
      </c>
      <c r="D2314" s="269">
        <v>24280.225999999999</v>
      </c>
      <c r="E2314" s="269">
        <v>32986.964500000002</v>
      </c>
      <c r="F2314" s="270">
        <v>57267.190499999997</v>
      </c>
      <c r="G2314" s="244"/>
    </row>
    <row r="2315" spans="1:7" s="62" customFormat="1" ht="13.5" customHeight="1" x14ac:dyDescent="0.2">
      <c r="A2315" s="482">
        <v>2015</v>
      </c>
      <c r="B2315" s="483" t="s">
        <v>45</v>
      </c>
      <c r="C2315" s="483" t="s">
        <v>102</v>
      </c>
      <c r="D2315" s="484">
        <v>25650.078000000001</v>
      </c>
      <c r="E2315" s="484">
        <v>40462.344499999999</v>
      </c>
      <c r="F2315" s="485">
        <v>66112.422500000001</v>
      </c>
      <c r="G2315" s="244"/>
    </row>
    <row r="2316" spans="1:7" s="62" customFormat="1" ht="13.5" customHeight="1" x14ac:dyDescent="0.2">
      <c r="A2316" s="268">
        <v>2015</v>
      </c>
      <c r="B2316" s="466" t="s">
        <v>33</v>
      </c>
      <c r="C2316" s="466" t="s">
        <v>102</v>
      </c>
      <c r="D2316" s="269">
        <v>22860.370000000003</v>
      </c>
      <c r="E2316" s="269">
        <v>35911.525000000001</v>
      </c>
      <c r="F2316" s="270">
        <v>58771.895000000004</v>
      </c>
      <c r="G2316" s="244"/>
    </row>
    <row r="2317" spans="1:7" s="62" customFormat="1" ht="13.5" customHeight="1" x14ac:dyDescent="0.2">
      <c r="A2317" s="482">
        <v>2015</v>
      </c>
      <c r="B2317" s="483" t="s">
        <v>35</v>
      </c>
      <c r="C2317" s="483" t="s">
        <v>102</v>
      </c>
      <c r="D2317" s="484">
        <v>21936.219999999998</v>
      </c>
      <c r="E2317" s="484">
        <v>37597.878000000004</v>
      </c>
      <c r="F2317" s="485">
        <v>59534.097999999998</v>
      </c>
      <c r="G2317" s="244"/>
    </row>
    <row r="2318" spans="1:7" s="62" customFormat="1" ht="13.5" customHeight="1" x14ac:dyDescent="0.2">
      <c r="A2318" s="268">
        <v>2015</v>
      </c>
      <c r="B2318" s="466" t="s">
        <v>36</v>
      </c>
      <c r="C2318" s="466" t="s">
        <v>102</v>
      </c>
      <c r="D2318" s="269">
        <v>22408.7</v>
      </c>
      <c r="E2318" s="269">
        <v>35467.991499999996</v>
      </c>
      <c r="F2318" s="270">
        <v>57876.691499999994</v>
      </c>
      <c r="G2318" s="244"/>
    </row>
    <row r="2319" spans="1:7" s="62" customFormat="1" ht="13.5" customHeight="1" x14ac:dyDescent="0.2">
      <c r="A2319" s="482">
        <v>2015</v>
      </c>
      <c r="B2319" s="483" t="s">
        <v>37</v>
      </c>
      <c r="C2319" s="483" t="s">
        <v>102</v>
      </c>
      <c r="D2319" s="484">
        <v>25905.86</v>
      </c>
      <c r="E2319" s="484">
        <v>39399.079000000005</v>
      </c>
      <c r="F2319" s="485">
        <v>65304.938999999998</v>
      </c>
      <c r="G2319" s="244"/>
    </row>
    <row r="2320" spans="1:7" s="62" customFormat="1" ht="13.5" customHeight="1" x14ac:dyDescent="0.2">
      <c r="A2320" s="268">
        <v>2015</v>
      </c>
      <c r="B2320" s="466" t="s">
        <v>38</v>
      </c>
      <c r="C2320" s="466" t="s">
        <v>102</v>
      </c>
      <c r="D2320" s="269">
        <v>21599.77</v>
      </c>
      <c r="E2320" s="269">
        <v>39490.574000000001</v>
      </c>
      <c r="F2320" s="270">
        <v>61090.343999999997</v>
      </c>
      <c r="G2320" s="244"/>
    </row>
    <row r="2321" spans="1:7" s="62" customFormat="1" ht="13.5" customHeight="1" x14ac:dyDescent="0.2">
      <c r="A2321" s="482">
        <v>2015</v>
      </c>
      <c r="B2321" s="483" t="s">
        <v>39</v>
      </c>
      <c r="C2321" s="483" t="s">
        <v>102</v>
      </c>
      <c r="D2321" s="484">
        <v>25460.901999999998</v>
      </c>
      <c r="E2321" s="484">
        <v>38017.610999999997</v>
      </c>
      <c r="F2321" s="485">
        <v>63478.512999999999</v>
      </c>
      <c r="G2321" s="244"/>
    </row>
    <row r="2322" spans="1:7" s="62" customFormat="1" ht="13.5" customHeight="1" x14ac:dyDescent="0.2">
      <c r="A2322" s="268">
        <v>2015</v>
      </c>
      <c r="B2322" s="466" t="s">
        <v>40</v>
      </c>
      <c r="C2322" s="466" t="s">
        <v>102</v>
      </c>
      <c r="D2322" s="269">
        <v>25880.540000000008</v>
      </c>
      <c r="E2322" s="269">
        <v>40967.853500000012</v>
      </c>
      <c r="F2322" s="270">
        <v>66848.393500000006</v>
      </c>
      <c r="G2322" s="244"/>
    </row>
    <row r="2323" spans="1:7" s="62" customFormat="1" ht="13.5" customHeight="1" x14ac:dyDescent="0.2">
      <c r="A2323" s="482">
        <v>2015</v>
      </c>
      <c r="B2323" s="483" t="s">
        <v>41</v>
      </c>
      <c r="C2323" s="483" t="s">
        <v>102</v>
      </c>
      <c r="D2323" s="484">
        <v>23998.309999999998</v>
      </c>
      <c r="E2323" s="484">
        <v>38969.872000000003</v>
      </c>
      <c r="F2323" s="485">
        <v>62968.182000000001</v>
      </c>
      <c r="G2323" s="244"/>
    </row>
    <row r="2324" spans="1:7" s="62" customFormat="1" ht="13.5" customHeight="1" x14ac:dyDescent="0.2">
      <c r="A2324" s="268">
        <v>2015</v>
      </c>
      <c r="B2324" s="466" t="s">
        <v>42</v>
      </c>
      <c r="C2324" s="466" t="s">
        <v>102</v>
      </c>
      <c r="D2324" s="269">
        <v>20698.989999999998</v>
      </c>
      <c r="E2324" s="269">
        <v>41706.602500000001</v>
      </c>
      <c r="F2324" s="270">
        <v>62405.592499999999</v>
      </c>
      <c r="G2324" s="244"/>
    </row>
    <row r="2325" spans="1:7" s="62" customFormat="1" ht="13.5" customHeight="1" x14ac:dyDescent="0.2">
      <c r="A2325" s="482">
        <v>2016</v>
      </c>
      <c r="B2325" s="483" t="s">
        <v>43</v>
      </c>
      <c r="C2325" s="483" t="s">
        <v>102</v>
      </c>
      <c r="D2325" s="484">
        <v>18687.589999999993</v>
      </c>
      <c r="E2325" s="484">
        <v>31718.067000000003</v>
      </c>
      <c r="F2325" s="485">
        <v>50405.656999999992</v>
      </c>
      <c r="G2325" s="244"/>
    </row>
    <row r="2326" spans="1:7" s="62" customFormat="1" ht="13.5" customHeight="1" x14ac:dyDescent="0.2">
      <c r="A2326" s="268">
        <v>2016</v>
      </c>
      <c r="B2326" s="466" t="s">
        <v>44</v>
      </c>
      <c r="C2326" s="466" t="s">
        <v>102</v>
      </c>
      <c r="D2326" s="269">
        <v>23377.350000000009</v>
      </c>
      <c r="E2326" s="269">
        <v>34572.894500000002</v>
      </c>
      <c r="F2326" s="270">
        <v>57950.244500000015</v>
      </c>
      <c r="G2326" s="244"/>
    </row>
    <row r="2327" spans="1:7" s="62" customFormat="1" ht="13.5" customHeight="1" x14ac:dyDescent="0.2">
      <c r="A2327" s="482">
        <v>2016</v>
      </c>
      <c r="B2327" s="483" t="s">
        <v>45</v>
      </c>
      <c r="C2327" s="483" t="s">
        <v>102</v>
      </c>
      <c r="D2327" s="484">
        <v>20832.220000000008</v>
      </c>
      <c r="E2327" s="484">
        <v>30800.9015</v>
      </c>
      <c r="F2327" s="485">
        <v>51633.121500000008</v>
      </c>
      <c r="G2327" s="244"/>
    </row>
    <row r="2328" spans="1:7" s="62" customFormat="1" ht="13.5" customHeight="1" x14ac:dyDescent="0.2">
      <c r="A2328" s="268">
        <v>2016</v>
      </c>
      <c r="B2328" s="466" t="s">
        <v>33</v>
      </c>
      <c r="C2328" s="466" t="s">
        <v>102</v>
      </c>
      <c r="D2328" s="269">
        <v>22188.229999999992</v>
      </c>
      <c r="E2328" s="269">
        <v>35778.843500000003</v>
      </c>
      <c r="F2328" s="270">
        <v>57967.073499999999</v>
      </c>
      <c r="G2328" s="244"/>
    </row>
    <row r="2329" spans="1:7" s="62" customFormat="1" ht="13.5" customHeight="1" x14ac:dyDescent="0.2">
      <c r="A2329" s="482">
        <v>2016</v>
      </c>
      <c r="B2329" s="483" t="s">
        <v>35</v>
      </c>
      <c r="C2329" s="483" t="s">
        <v>102</v>
      </c>
      <c r="D2329" s="484">
        <v>20532.799999999996</v>
      </c>
      <c r="E2329" s="484">
        <v>30873.991500000004</v>
      </c>
      <c r="F2329" s="485">
        <v>51406.791499999999</v>
      </c>
      <c r="G2329" s="244"/>
    </row>
    <row r="2330" spans="1:7" s="62" customFormat="1" ht="13.5" customHeight="1" x14ac:dyDescent="0.2">
      <c r="A2330" s="268">
        <v>2016</v>
      </c>
      <c r="B2330" s="466" t="s">
        <v>36</v>
      </c>
      <c r="C2330" s="466" t="s">
        <v>102</v>
      </c>
      <c r="D2330" s="269">
        <v>19525.97</v>
      </c>
      <c r="E2330" s="269">
        <v>33250.7785</v>
      </c>
      <c r="F2330" s="270">
        <v>52776.748500000002</v>
      </c>
      <c r="G2330" s="244"/>
    </row>
    <row r="2331" spans="1:7" s="62" customFormat="1" ht="13.5" customHeight="1" x14ac:dyDescent="0.2">
      <c r="A2331" s="482">
        <v>2016</v>
      </c>
      <c r="B2331" s="483" t="s">
        <v>37</v>
      </c>
      <c r="C2331" s="483" t="s">
        <v>102</v>
      </c>
      <c r="D2331" s="484">
        <v>16606.560000000005</v>
      </c>
      <c r="E2331" s="484">
        <v>31105.184000000005</v>
      </c>
      <c r="F2331" s="485">
        <v>47711.744000000013</v>
      </c>
      <c r="G2331" s="244"/>
    </row>
    <row r="2332" spans="1:7" s="62" customFormat="1" ht="13.5" customHeight="1" x14ac:dyDescent="0.2">
      <c r="A2332" s="268">
        <v>2016</v>
      </c>
      <c r="B2332" s="466" t="s">
        <v>38</v>
      </c>
      <c r="C2332" s="466" t="s">
        <v>102</v>
      </c>
      <c r="D2332" s="269">
        <v>20361.789999999997</v>
      </c>
      <c r="E2332" s="269">
        <v>33526.273499999996</v>
      </c>
      <c r="F2332" s="270">
        <v>53888.063499999989</v>
      </c>
      <c r="G2332" s="244"/>
    </row>
    <row r="2333" spans="1:7" s="62" customFormat="1" ht="13.5" customHeight="1" x14ac:dyDescent="0.2">
      <c r="A2333" s="482">
        <v>2016</v>
      </c>
      <c r="B2333" s="483" t="s">
        <v>39</v>
      </c>
      <c r="C2333" s="483" t="s">
        <v>102</v>
      </c>
      <c r="D2333" s="484">
        <v>19990.57</v>
      </c>
      <c r="E2333" s="484">
        <v>32836.2425</v>
      </c>
      <c r="F2333" s="485">
        <v>52826.8125</v>
      </c>
      <c r="G2333" s="244"/>
    </row>
    <row r="2334" spans="1:7" s="62" customFormat="1" ht="13.5" customHeight="1" x14ac:dyDescent="0.2">
      <c r="A2334" s="268">
        <v>2016</v>
      </c>
      <c r="B2334" s="466" t="s">
        <v>40</v>
      </c>
      <c r="C2334" s="466" t="s">
        <v>102</v>
      </c>
      <c r="D2334" s="269">
        <v>18729.13</v>
      </c>
      <c r="E2334" s="269">
        <v>31619.068500000001</v>
      </c>
      <c r="F2334" s="270">
        <v>50348.198500000006</v>
      </c>
      <c r="G2334" s="244"/>
    </row>
    <row r="2335" spans="1:7" s="62" customFormat="1" ht="13.5" customHeight="1" x14ac:dyDescent="0.2">
      <c r="A2335" s="482">
        <v>2016</v>
      </c>
      <c r="B2335" s="483" t="s">
        <v>41</v>
      </c>
      <c r="C2335" s="483" t="s">
        <v>102</v>
      </c>
      <c r="D2335" s="484">
        <v>19036.46</v>
      </c>
      <c r="E2335" s="484">
        <v>32321.392999999996</v>
      </c>
      <c r="F2335" s="485">
        <v>51357.852999999996</v>
      </c>
      <c r="G2335" s="244"/>
    </row>
    <row r="2336" spans="1:7" s="62" customFormat="1" ht="13.5" customHeight="1" x14ac:dyDescent="0.2">
      <c r="A2336" s="268">
        <v>2016</v>
      </c>
      <c r="B2336" s="466" t="s">
        <v>42</v>
      </c>
      <c r="C2336" s="466" t="s">
        <v>102</v>
      </c>
      <c r="D2336" s="269">
        <v>17010.96</v>
      </c>
      <c r="E2336" s="269">
        <v>33371.288</v>
      </c>
      <c r="F2336" s="270">
        <v>50382.248</v>
      </c>
      <c r="G2336" s="244"/>
    </row>
    <row r="2337" spans="1:7" s="62" customFormat="1" ht="13.5" customHeight="1" x14ac:dyDescent="0.2">
      <c r="A2337" s="482">
        <v>2017</v>
      </c>
      <c r="B2337" s="483" t="s">
        <v>43</v>
      </c>
      <c r="C2337" s="483" t="s">
        <v>102</v>
      </c>
      <c r="D2337" s="484">
        <v>14539.079999999998</v>
      </c>
      <c r="E2337" s="484">
        <v>31351.767</v>
      </c>
      <c r="F2337" s="485">
        <v>45890.847000000002</v>
      </c>
      <c r="G2337" s="244"/>
    </row>
    <row r="2338" spans="1:7" s="62" customFormat="1" ht="13.5" customHeight="1" x14ac:dyDescent="0.2">
      <c r="A2338" s="268">
        <v>2017</v>
      </c>
      <c r="B2338" s="466" t="s">
        <v>44</v>
      </c>
      <c r="C2338" s="466" t="s">
        <v>102</v>
      </c>
      <c r="D2338" s="269">
        <v>18171.71</v>
      </c>
      <c r="E2338" s="269">
        <v>31546.705000000005</v>
      </c>
      <c r="F2338" s="270">
        <v>49718.415000000001</v>
      </c>
      <c r="G2338" s="244"/>
    </row>
    <row r="2339" spans="1:7" s="62" customFormat="1" ht="13.5" customHeight="1" x14ac:dyDescent="0.2">
      <c r="A2339" s="482">
        <v>2017</v>
      </c>
      <c r="B2339" s="483" t="s">
        <v>45</v>
      </c>
      <c r="C2339" s="483" t="s">
        <v>102</v>
      </c>
      <c r="D2339" s="484">
        <v>17276.960000000003</v>
      </c>
      <c r="E2339" s="484">
        <v>33777.822000000015</v>
      </c>
      <c r="F2339" s="485">
        <v>51054.782000000007</v>
      </c>
      <c r="G2339" s="244"/>
    </row>
    <row r="2340" spans="1:7" s="62" customFormat="1" ht="13.5" customHeight="1" x14ac:dyDescent="0.2">
      <c r="A2340" s="268">
        <v>2017</v>
      </c>
      <c r="B2340" s="466" t="s">
        <v>33</v>
      </c>
      <c r="C2340" s="466" t="s">
        <v>102</v>
      </c>
      <c r="D2340" s="269">
        <v>12955.5</v>
      </c>
      <c r="E2340" s="269">
        <v>28131.306499999992</v>
      </c>
      <c r="F2340" s="270">
        <v>41086.806499999992</v>
      </c>
      <c r="G2340" s="244"/>
    </row>
    <row r="2341" spans="1:7" s="62" customFormat="1" ht="13.5" customHeight="1" x14ac:dyDescent="0.2">
      <c r="A2341" s="482">
        <v>2017</v>
      </c>
      <c r="B2341" s="483" t="s">
        <v>35</v>
      </c>
      <c r="C2341" s="483" t="s">
        <v>102</v>
      </c>
      <c r="D2341" s="484">
        <v>16709.18</v>
      </c>
      <c r="E2341" s="484">
        <v>34646.822500000009</v>
      </c>
      <c r="F2341" s="485">
        <v>51356.00250000001</v>
      </c>
      <c r="G2341" s="244"/>
    </row>
    <row r="2342" spans="1:7" s="62" customFormat="1" ht="13.5" customHeight="1" x14ac:dyDescent="0.2">
      <c r="A2342" s="268">
        <v>2017</v>
      </c>
      <c r="B2342" s="466" t="s">
        <v>36</v>
      </c>
      <c r="C2342" s="466" t="s">
        <v>102</v>
      </c>
      <c r="D2342" s="269">
        <v>14297.330000000002</v>
      </c>
      <c r="E2342" s="269">
        <v>33805.727500000001</v>
      </c>
      <c r="F2342" s="270">
        <v>48103.057499999995</v>
      </c>
      <c r="G2342" s="244"/>
    </row>
    <row r="2343" spans="1:7" s="62" customFormat="1" ht="13.5" customHeight="1" x14ac:dyDescent="0.2">
      <c r="A2343" s="482">
        <v>2017</v>
      </c>
      <c r="B2343" s="483" t="s">
        <v>37</v>
      </c>
      <c r="C2343" s="483" t="s">
        <v>102</v>
      </c>
      <c r="D2343" s="484">
        <v>14965.689999999997</v>
      </c>
      <c r="E2343" s="484">
        <v>35327.682000000001</v>
      </c>
      <c r="F2343" s="485">
        <v>50293.371999999996</v>
      </c>
      <c r="G2343" s="244"/>
    </row>
    <row r="2344" spans="1:7" s="62" customFormat="1" ht="13.5" customHeight="1" x14ac:dyDescent="0.2">
      <c r="A2344" s="268">
        <v>2017</v>
      </c>
      <c r="B2344" s="466" t="s">
        <v>38</v>
      </c>
      <c r="C2344" s="466" t="s">
        <v>102</v>
      </c>
      <c r="D2344" s="269">
        <v>16573.509999999998</v>
      </c>
      <c r="E2344" s="269">
        <v>36431.396000000008</v>
      </c>
      <c r="F2344" s="270">
        <v>53004.906000000003</v>
      </c>
      <c r="G2344" s="244"/>
    </row>
    <row r="2345" spans="1:7" s="62" customFormat="1" ht="13.5" customHeight="1" x14ac:dyDescent="0.2">
      <c r="A2345" s="482">
        <v>2017</v>
      </c>
      <c r="B2345" s="483" t="s">
        <v>39</v>
      </c>
      <c r="C2345" s="483" t="s">
        <v>102</v>
      </c>
      <c r="D2345" s="484">
        <v>14190.64</v>
      </c>
      <c r="E2345" s="484">
        <v>34472.855000000003</v>
      </c>
      <c r="F2345" s="485">
        <v>48663.495000000003</v>
      </c>
      <c r="G2345" s="244"/>
    </row>
    <row r="2346" spans="1:7" s="62" customFormat="1" ht="13.5" customHeight="1" x14ac:dyDescent="0.2">
      <c r="A2346" s="268">
        <v>2017</v>
      </c>
      <c r="B2346" s="466" t="s">
        <v>40</v>
      </c>
      <c r="C2346" s="466" t="s">
        <v>102</v>
      </c>
      <c r="D2346" s="269">
        <v>13984.669999999998</v>
      </c>
      <c r="E2346" s="269">
        <v>35709.099500000004</v>
      </c>
      <c r="F2346" s="270">
        <v>49693.769500000002</v>
      </c>
      <c r="G2346" s="244"/>
    </row>
    <row r="2347" spans="1:7" s="62" customFormat="1" ht="13.5" customHeight="1" x14ac:dyDescent="0.2">
      <c r="A2347" s="482">
        <v>2017</v>
      </c>
      <c r="B2347" s="483" t="s">
        <v>41</v>
      </c>
      <c r="C2347" s="483" t="s">
        <v>102</v>
      </c>
      <c r="D2347" s="484">
        <v>14328.779999999999</v>
      </c>
      <c r="E2347" s="484">
        <v>33608.193999999996</v>
      </c>
      <c r="F2347" s="485">
        <v>47936.973999999995</v>
      </c>
      <c r="G2347" s="244"/>
    </row>
    <row r="2348" spans="1:7" s="62" customFormat="1" ht="13.5" customHeight="1" x14ac:dyDescent="0.2">
      <c r="A2348" s="268">
        <v>2017</v>
      </c>
      <c r="B2348" s="466" t="s">
        <v>42</v>
      </c>
      <c r="C2348" s="466" t="s">
        <v>102</v>
      </c>
      <c r="D2348" s="269">
        <v>13306.36</v>
      </c>
      <c r="E2348" s="269">
        <v>32192.7575</v>
      </c>
      <c r="F2348" s="270">
        <v>45499.117499999993</v>
      </c>
      <c r="G2348" s="244"/>
    </row>
    <row r="2349" spans="1:7" s="62" customFormat="1" ht="13.5" customHeight="1" x14ac:dyDescent="0.2">
      <c r="A2349" s="482">
        <v>2018</v>
      </c>
      <c r="B2349" s="483" t="s">
        <v>43</v>
      </c>
      <c r="C2349" s="483" t="s">
        <v>102</v>
      </c>
      <c r="D2349" s="484">
        <v>11820.470000000001</v>
      </c>
      <c r="E2349" s="484">
        <v>28448.925999999999</v>
      </c>
      <c r="F2349" s="485">
        <v>40269.396000000001</v>
      </c>
      <c r="G2349" s="244"/>
    </row>
    <row r="2350" spans="1:7" s="62" customFormat="1" ht="13.5" customHeight="1" x14ac:dyDescent="0.2">
      <c r="A2350" s="268">
        <v>2018</v>
      </c>
      <c r="B2350" s="466" t="s">
        <v>44</v>
      </c>
      <c r="C2350" s="466" t="s">
        <v>102</v>
      </c>
      <c r="D2350" s="269">
        <v>12269.07</v>
      </c>
      <c r="E2350" s="269">
        <v>29582.828500000003</v>
      </c>
      <c r="F2350" s="270">
        <v>41851.898500000003</v>
      </c>
      <c r="G2350" s="244"/>
    </row>
    <row r="2351" spans="1:7" s="62" customFormat="1" ht="13.5" customHeight="1" x14ac:dyDescent="0.2">
      <c r="A2351" s="482">
        <v>2018</v>
      </c>
      <c r="B2351" s="483" t="s">
        <v>45</v>
      </c>
      <c r="C2351" s="483" t="s">
        <v>102</v>
      </c>
      <c r="D2351" s="484">
        <v>13014.3</v>
      </c>
      <c r="E2351" s="484">
        <v>30118.088000000007</v>
      </c>
      <c r="F2351" s="485">
        <v>43132.388000000006</v>
      </c>
      <c r="G2351" s="244"/>
    </row>
    <row r="2352" spans="1:7" s="62" customFormat="1" ht="13.5" customHeight="1" x14ac:dyDescent="0.2">
      <c r="A2352" s="268">
        <v>2018</v>
      </c>
      <c r="B2352" s="466" t="s">
        <v>33</v>
      </c>
      <c r="C2352" s="466" t="s">
        <v>102</v>
      </c>
      <c r="D2352" s="269">
        <v>13415.92</v>
      </c>
      <c r="E2352" s="269">
        <v>33108.746999999988</v>
      </c>
      <c r="F2352" s="270">
        <v>46524.666999999987</v>
      </c>
      <c r="G2352" s="244"/>
    </row>
    <row r="2353" spans="1:7" s="62" customFormat="1" ht="13.5" customHeight="1" x14ac:dyDescent="0.2">
      <c r="A2353" s="482">
        <v>2018</v>
      </c>
      <c r="B2353" s="483" t="s">
        <v>35</v>
      </c>
      <c r="C2353" s="483" t="s">
        <v>102</v>
      </c>
      <c r="D2353" s="484">
        <v>13381.44</v>
      </c>
      <c r="E2353" s="484">
        <v>31781.854499999998</v>
      </c>
      <c r="F2353" s="485">
        <v>45163.294500000004</v>
      </c>
      <c r="G2353" s="244"/>
    </row>
    <row r="2354" spans="1:7" s="62" customFormat="1" ht="13.5" customHeight="1" x14ac:dyDescent="0.2">
      <c r="A2354" s="268">
        <v>2018</v>
      </c>
      <c r="B2354" s="466" t="s">
        <v>36</v>
      </c>
      <c r="C2354" s="466" t="s">
        <v>102</v>
      </c>
      <c r="D2354" s="269">
        <v>11923.56</v>
      </c>
      <c r="E2354" s="269">
        <v>31233.671499999997</v>
      </c>
      <c r="F2354" s="270">
        <v>43157.231499999994</v>
      </c>
      <c r="G2354" s="244"/>
    </row>
    <row r="2355" spans="1:7" s="62" customFormat="1" ht="13.5" customHeight="1" x14ac:dyDescent="0.2">
      <c r="A2355" s="482">
        <v>2018</v>
      </c>
      <c r="B2355" s="483" t="s">
        <v>37</v>
      </c>
      <c r="C2355" s="483" t="s">
        <v>102</v>
      </c>
      <c r="D2355" s="484">
        <v>13351.410000000002</v>
      </c>
      <c r="E2355" s="484">
        <v>32614.852500000001</v>
      </c>
      <c r="F2355" s="485">
        <v>45966.262499999997</v>
      </c>
      <c r="G2355" s="244"/>
    </row>
    <row r="2356" spans="1:7" s="62" customFormat="1" ht="13.5" customHeight="1" x14ac:dyDescent="0.2">
      <c r="A2356" s="268">
        <v>2018</v>
      </c>
      <c r="B2356" s="466" t="s">
        <v>38</v>
      </c>
      <c r="C2356" s="466" t="s">
        <v>102</v>
      </c>
      <c r="D2356" s="269">
        <v>12200.640000000001</v>
      </c>
      <c r="E2356" s="269">
        <v>33757.796500000004</v>
      </c>
      <c r="F2356" s="270">
        <v>45958.436500000003</v>
      </c>
      <c r="G2356" s="244"/>
    </row>
    <row r="2357" spans="1:7" s="62" customFormat="1" ht="13.5" customHeight="1" x14ac:dyDescent="0.2">
      <c r="A2357" s="482">
        <v>2018</v>
      </c>
      <c r="B2357" s="483" t="s">
        <v>39</v>
      </c>
      <c r="C2357" s="483" t="s">
        <v>102</v>
      </c>
      <c r="D2357" s="484">
        <v>12548.73</v>
      </c>
      <c r="E2357" s="484">
        <v>32048.980000000003</v>
      </c>
      <c r="F2357" s="485">
        <v>44597.709999999992</v>
      </c>
      <c r="G2357" s="244"/>
    </row>
    <row r="2358" spans="1:7" s="62" customFormat="1" ht="13.5" customHeight="1" x14ac:dyDescent="0.2">
      <c r="A2358" s="268">
        <v>2018</v>
      </c>
      <c r="B2358" s="466" t="s">
        <v>40</v>
      </c>
      <c r="C2358" s="466" t="s">
        <v>102</v>
      </c>
      <c r="D2358" s="269">
        <v>13496.619999999999</v>
      </c>
      <c r="E2358" s="269">
        <v>33368.368500000004</v>
      </c>
      <c r="F2358" s="270">
        <v>46864.988500000007</v>
      </c>
      <c r="G2358" s="244"/>
    </row>
    <row r="2359" spans="1:7" s="62" customFormat="1" ht="13.5" customHeight="1" x14ac:dyDescent="0.2">
      <c r="A2359" s="482">
        <v>2018</v>
      </c>
      <c r="B2359" s="483" t="s">
        <v>41</v>
      </c>
      <c r="C2359" s="483" t="s">
        <v>102</v>
      </c>
      <c r="D2359" s="484">
        <v>14797.65</v>
      </c>
      <c r="E2359" s="484">
        <v>34761.444000000003</v>
      </c>
      <c r="F2359" s="485">
        <v>49559.093999999997</v>
      </c>
      <c r="G2359" s="244"/>
    </row>
    <row r="2360" spans="1:7" s="62" customFormat="1" ht="13.5" customHeight="1" x14ac:dyDescent="0.2">
      <c r="A2360" s="268">
        <v>2018</v>
      </c>
      <c r="B2360" s="466" t="s">
        <v>42</v>
      </c>
      <c r="C2360" s="466" t="s">
        <v>102</v>
      </c>
      <c r="D2360" s="269">
        <v>13914.8</v>
      </c>
      <c r="E2360" s="269">
        <v>31389.483000000007</v>
      </c>
      <c r="F2360" s="270">
        <v>45304.283000000003</v>
      </c>
      <c r="G2360" s="244"/>
    </row>
    <row r="2361" spans="1:7" s="62" customFormat="1" ht="13.5" customHeight="1" x14ac:dyDescent="0.2">
      <c r="A2361" s="482">
        <v>2019</v>
      </c>
      <c r="B2361" s="483" t="s">
        <v>43</v>
      </c>
      <c r="C2361" s="483" t="s">
        <v>102</v>
      </c>
      <c r="D2361" s="484">
        <v>10558.73</v>
      </c>
      <c r="E2361" s="484">
        <v>29429.218999999994</v>
      </c>
      <c r="F2361" s="485">
        <v>39987.948999999993</v>
      </c>
      <c r="G2361" s="244"/>
    </row>
    <row r="2362" spans="1:7" s="62" customFormat="1" ht="13.5" customHeight="1" x14ac:dyDescent="0.2">
      <c r="A2362" s="268">
        <v>2019</v>
      </c>
      <c r="B2362" s="466" t="s">
        <v>44</v>
      </c>
      <c r="C2362" s="466" t="s">
        <v>102</v>
      </c>
      <c r="D2362" s="269">
        <v>14372.77</v>
      </c>
      <c r="E2362" s="269">
        <v>29623.272999999997</v>
      </c>
      <c r="F2362" s="270">
        <v>43996.042999999998</v>
      </c>
      <c r="G2362" s="244"/>
    </row>
    <row r="2363" spans="1:7" s="62" customFormat="1" ht="13.5" customHeight="1" x14ac:dyDescent="0.2">
      <c r="A2363" s="482">
        <v>2019</v>
      </c>
      <c r="B2363" s="483" t="s">
        <v>45</v>
      </c>
      <c r="C2363" s="483" t="s">
        <v>102</v>
      </c>
      <c r="D2363" s="484">
        <v>14105.77</v>
      </c>
      <c r="E2363" s="484">
        <v>33657.603499999997</v>
      </c>
      <c r="F2363" s="485">
        <v>47763.373500000009</v>
      </c>
      <c r="G2363" s="244"/>
    </row>
    <row r="2364" spans="1:7" s="62" customFormat="1" ht="13.5" customHeight="1" x14ac:dyDescent="0.2">
      <c r="A2364" s="268">
        <v>2019</v>
      </c>
      <c r="B2364" s="466" t="s">
        <v>33</v>
      </c>
      <c r="C2364" s="466" t="s">
        <v>102</v>
      </c>
      <c r="D2364" s="269">
        <v>13788.52</v>
      </c>
      <c r="E2364" s="269">
        <v>30561.568500000001</v>
      </c>
      <c r="F2364" s="270">
        <v>44350.088499999998</v>
      </c>
      <c r="G2364" s="244"/>
    </row>
    <row r="2365" spans="1:7" s="62" customFormat="1" ht="13.5" customHeight="1" x14ac:dyDescent="0.2">
      <c r="A2365" s="482">
        <v>2019</v>
      </c>
      <c r="B2365" s="483" t="s">
        <v>35</v>
      </c>
      <c r="C2365" s="483" t="s">
        <v>102</v>
      </c>
      <c r="D2365" s="484">
        <v>17309.989999999998</v>
      </c>
      <c r="E2365" s="484">
        <v>33689.366500000004</v>
      </c>
      <c r="F2365" s="485">
        <v>50999.356500000002</v>
      </c>
      <c r="G2365" s="244"/>
    </row>
    <row r="2366" spans="1:7" s="62" customFormat="1" ht="13.5" customHeight="1" x14ac:dyDescent="0.2">
      <c r="A2366" s="268">
        <v>2019</v>
      </c>
      <c r="B2366" s="466" t="s">
        <v>36</v>
      </c>
      <c r="C2366" s="466" t="s">
        <v>102</v>
      </c>
      <c r="D2366" s="269">
        <v>14510.23</v>
      </c>
      <c r="E2366" s="269">
        <v>32168.462999999996</v>
      </c>
      <c r="F2366" s="270">
        <v>46678.692999999999</v>
      </c>
      <c r="G2366" s="244"/>
    </row>
    <row r="2367" spans="1:7" s="62" customFormat="1" ht="13.5" customHeight="1" x14ac:dyDescent="0.2">
      <c r="A2367" s="482">
        <v>2019</v>
      </c>
      <c r="B2367" s="483" t="s">
        <v>37</v>
      </c>
      <c r="C2367" s="483" t="s">
        <v>102</v>
      </c>
      <c r="D2367" s="484">
        <v>16614.439999999999</v>
      </c>
      <c r="E2367" s="484">
        <v>35819.111499999992</v>
      </c>
      <c r="F2367" s="485">
        <v>52433.551499999987</v>
      </c>
      <c r="G2367" s="244"/>
    </row>
    <row r="2368" spans="1:7" s="62" customFormat="1" ht="13.5" customHeight="1" x14ac:dyDescent="0.2">
      <c r="A2368" s="268">
        <v>2019</v>
      </c>
      <c r="B2368" s="466" t="s">
        <v>38</v>
      </c>
      <c r="C2368" s="466" t="s">
        <v>102</v>
      </c>
      <c r="D2368" s="269">
        <v>17029.035000000003</v>
      </c>
      <c r="E2368" s="269">
        <v>35205.762000000002</v>
      </c>
      <c r="F2368" s="270">
        <v>52234.796999999999</v>
      </c>
      <c r="G2368" s="244"/>
    </row>
    <row r="2369" spans="1:7" s="62" customFormat="1" ht="13.5" customHeight="1" x14ac:dyDescent="0.2">
      <c r="A2369" s="482">
        <v>2019</v>
      </c>
      <c r="B2369" s="483" t="s">
        <v>39</v>
      </c>
      <c r="C2369" s="483" t="s">
        <v>102</v>
      </c>
      <c r="D2369" s="484">
        <v>15026.09</v>
      </c>
      <c r="E2369" s="484">
        <v>35798.527000000002</v>
      </c>
      <c r="F2369" s="485">
        <v>50824.616999999998</v>
      </c>
      <c r="G2369" s="244"/>
    </row>
    <row r="2370" spans="1:7" s="62" customFormat="1" ht="13.5" customHeight="1" x14ac:dyDescent="0.2">
      <c r="A2370" s="268">
        <v>2019</v>
      </c>
      <c r="B2370" s="466" t="s">
        <v>40</v>
      </c>
      <c r="C2370" s="466" t="s">
        <v>102</v>
      </c>
      <c r="D2370" s="269">
        <v>16760.84</v>
      </c>
      <c r="E2370" s="269">
        <v>39174.512499999997</v>
      </c>
      <c r="F2370" s="270">
        <v>55935.352500000008</v>
      </c>
      <c r="G2370" s="244"/>
    </row>
    <row r="2371" spans="1:7" s="62" customFormat="1" ht="13.5" customHeight="1" x14ac:dyDescent="0.2">
      <c r="A2371" s="482">
        <v>2019</v>
      </c>
      <c r="B2371" s="483" t="s">
        <v>41</v>
      </c>
      <c r="C2371" s="483" t="s">
        <v>102</v>
      </c>
      <c r="D2371" s="484">
        <v>17798.788</v>
      </c>
      <c r="E2371" s="484">
        <v>39228.055000000008</v>
      </c>
      <c r="F2371" s="485">
        <v>57026.843000000001</v>
      </c>
      <c r="G2371" s="244"/>
    </row>
    <row r="2372" spans="1:7" s="62" customFormat="1" ht="13.5" customHeight="1" x14ac:dyDescent="0.2">
      <c r="A2372" s="268">
        <v>2019</v>
      </c>
      <c r="B2372" s="466" t="s">
        <v>42</v>
      </c>
      <c r="C2372" s="466" t="s">
        <v>102</v>
      </c>
      <c r="D2372" s="269">
        <v>15269.525000000001</v>
      </c>
      <c r="E2372" s="269">
        <v>36070.421000000002</v>
      </c>
      <c r="F2372" s="270">
        <v>51339.945999999996</v>
      </c>
      <c r="G2372" s="244"/>
    </row>
    <row r="2373" spans="1:7" s="62" customFormat="1" ht="13.5" customHeight="1" x14ac:dyDescent="0.2">
      <c r="A2373" s="482">
        <v>2020</v>
      </c>
      <c r="B2373" s="483" t="s">
        <v>43</v>
      </c>
      <c r="C2373" s="483" t="s">
        <v>102</v>
      </c>
      <c r="D2373" s="484">
        <v>11650.95</v>
      </c>
      <c r="E2373" s="484">
        <v>34499.114499999996</v>
      </c>
      <c r="F2373" s="485">
        <v>46150.0645</v>
      </c>
      <c r="G2373" s="244"/>
    </row>
    <row r="2374" spans="1:7" s="62" customFormat="1" ht="13.5" customHeight="1" x14ac:dyDescent="0.2">
      <c r="A2374" s="268">
        <v>2020</v>
      </c>
      <c r="B2374" s="466" t="s">
        <v>44</v>
      </c>
      <c r="C2374" s="466" t="s">
        <v>102</v>
      </c>
      <c r="D2374" s="269">
        <v>16296.309999999998</v>
      </c>
      <c r="E2374" s="269">
        <v>31791.898499999996</v>
      </c>
      <c r="F2374" s="270">
        <v>48088.208500000001</v>
      </c>
      <c r="G2374" s="244"/>
    </row>
    <row r="2375" spans="1:7" s="62" customFormat="1" ht="13.5" customHeight="1" x14ac:dyDescent="0.2">
      <c r="A2375" s="482">
        <v>2020</v>
      </c>
      <c r="B2375" s="483" t="s">
        <v>45</v>
      </c>
      <c r="C2375" s="483" t="s">
        <v>102</v>
      </c>
      <c r="D2375" s="484">
        <v>10213.14</v>
      </c>
      <c r="E2375" s="484">
        <v>26154.624</v>
      </c>
      <c r="F2375" s="485">
        <v>36367.763999999996</v>
      </c>
      <c r="G2375" s="244"/>
    </row>
    <row r="2376" spans="1:7" s="62" customFormat="1" ht="13.5" customHeight="1" x14ac:dyDescent="0.2">
      <c r="A2376" s="268">
        <v>2020</v>
      </c>
      <c r="B2376" s="466" t="s">
        <v>33</v>
      </c>
      <c r="C2376" s="466" t="s">
        <v>102</v>
      </c>
      <c r="D2376" s="269">
        <v>1324.42</v>
      </c>
      <c r="E2376" s="269">
        <v>9228.1280000000006</v>
      </c>
      <c r="F2376" s="270">
        <v>10552.548000000001</v>
      </c>
      <c r="G2376" s="244"/>
    </row>
    <row r="2377" spans="1:7" s="62" customFormat="1" ht="13.5" customHeight="1" x14ac:dyDescent="0.2">
      <c r="A2377" s="482">
        <v>2020</v>
      </c>
      <c r="B2377" s="483" t="s">
        <v>35</v>
      </c>
      <c r="C2377" s="483" t="s">
        <v>102</v>
      </c>
      <c r="D2377" s="484">
        <v>8340.0970033569338</v>
      </c>
      <c r="E2377" s="484">
        <v>25783.571493801592</v>
      </c>
      <c r="F2377" s="485">
        <v>34123.668497158527</v>
      </c>
      <c r="G2377" s="244"/>
    </row>
    <row r="2378" spans="1:7" s="62" customFormat="1" ht="13.5" customHeight="1" x14ac:dyDescent="0.2">
      <c r="A2378" s="268">
        <v>2020</v>
      </c>
      <c r="B2378" s="466" t="s">
        <v>36</v>
      </c>
      <c r="C2378" s="466" t="s">
        <v>102</v>
      </c>
      <c r="D2378" s="269">
        <v>10600.784986572266</v>
      </c>
      <c r="E2378" s="269">
        <v>31824.639520670888</v>
      </c>
      <c r="F2378" s="270">
        <v>42425.424507243151</v>
      </c>
      <c r="G2378" s="244"/>
    </row>
    <row r="2379" spans="1:7" s="62" customFormat="1" ht="13.5" customHeight="1" x14ac:dyDescent="0.2">
      <c r="A2379" s="482">
        <v>2020</v>
      </c>
      <c r="B2379" s="483" t="s">
        <v>37</v>
      </c>
      <c r="C2379" s="483" t="s">
        <v>102</v>
      </c>
      <c r="D2379" s="484">
        <v>14574.099999542243</v>
      </c>
      <c r="E2379" s="484">
        <v>39017.301997886658</v>
      </c>
      <c r="F2379" s="485">
        <v>53591.401997428904</v>
      </c>
      <c r="G2379" s="244"/>
    </row>
    <row r="2380" spans="1:7" s="62" customFormat="1" ht="13.5" customHeight="1" x14ac:dyDescent="0.2">
      <c r="A2380" s="268">
        <v>2020</v>
      </c>
      <c r="B2380" s="466" t="s">
        <v>38</v>
      </c>
      <c r="C2380" s="466" t="s">
        <v>102</v>
      </c>
      <c r="D2380" s="269">
        <v>12923.314950561524</v>
      </c>
      <c r="E2380" s="269">
        <v>36130.114498591422</v>
      </c>
      <c r="F2380" s="270">
        <v>49053.429449152944</v>
      </c>
      <c r="G2380" s="244"/>
    </row>
    <row r="2381" spans="1:7" s="62" customFormat="1" ht="13.5" customHeight="1" x14ac:dyDescent="0.2">
      <c r="A2381" s="482">
        <v>2020</v>
      </c>
      <c r="B2381" s="483" t="s">
        <v>39</v>
      </c>
      <c r="C2381" s="483" t="s">
        <v>102</v>
      </c>
      <c r="D2381" s="484">
        <v>14650.539973144536</v>
      </c>
      <c r="E2381" s="484">
        <v>39251.959502847676</v>
      </c>
      <c r="F2381" s="485">
        <v>53902.499475992205</v>
      </c>
      <c r="G2381" s="244"/>
    </row>
    <row r="2382" spans="1:7" s="62" customFormat="1" ht="13.5" customHeight="1" x14ac:dyDescent="0.2">
      <c r="A2382" s="268">
        <v>2020</v>
      </c>
      <c r="B2382" s="466" t="s">
        <v>40</v>
      </c>
      <c r="C2382" s="466" t="s">
        <v>102</v>
      </c>
      <c r="D2382" s="269">
        <v>15219.999990444188</v>
      </c>
      <c r="E2382" s="269">
        <v>41240.711506153108</v>
      </c>
      <c r="F2382" s="270">
        <v>56460.711496597301</v>
      </c>
      <c r="G2382" s="244"/>
    </row>
    <row r="2383" spans="1:7" s="62" customFormat="1" ht="13.5" customHeight="1" x14ac:dyDescent="0.2">
      <c r="A2383" s="482">
        <v>2020</v>
      </c>
      <c r="B2383" s="483" t="s">
        <v>41</v>
      </c>
      <c r="C2383" s="483" t="s">
        <v>102</v>
      </c>
      <c r="D2383" s="484">
        <v>13955.857926147466</v>
      </c>
      <c r="E2383" s="484">
        <v>40541.337473043452</v>
      </c>
      <c r="F2383" s="485">
        <v>54497.19539919091</v>
      </c>
      <c r="G2383" s="244"/>
    </row>
    <row r="2384" spans="1:7" s="62" customFormat="1" ht="13.5" customHeight="1" x14ac:dyDescent="0.2">
      <c r="A2384" s="268">
        <v>2020</v>
      </c>
      <c r="B2384" s="466" t="s">
        <v>42</v>
      </c>
      <c r="C2384" s="466" t="s">
        <v>102</v>
      </c>
      <c r="D2384" s="269">
        <v>15137.007041065219</v>
      </c>
      <c r="E2384" s="269">
        <v>39776.185510525233</v>
      </c>
      <c r="F2384" s="270">
        <v>54913.192551590459</v>
      </c>
      <c r="G2384" s="244"/>
    </row>
    <row r="2385" spans="1:7" s="62" customFormat="1" ht="13.5" customHeight="1" x14ac:dyDescent="0.2">
      <c r="A2385" s="482">
        <v>2021</v>
      </c>
      <c r="B2385" s="483" t="s">
        <v>43</v>
      </c>
      <c r="C2385" s="483" t="s">
        <v>102</v>
      </c>
      <c r="D2385" s="484">
        <v>14206.938893169401</v>
      </c>
      <c r="E2385" s="484">
        <v>36451.506497066497</v>
      </c>
      <c r="F2385" s="485">
        <v>50658.445390235895</v>
      </c>
      <c r="G2385" s="244"/>
    </row>
    <row r="2386" spans="1:7" s="62" customFormat="1" ht="13.5" customHeight="1" x14ac:dyDescent="0.2">
      <c r="A2386" s="268">
        <v>2021</v>
      </c>
      <c r="B2386" s="466" t="s">
        <v>44</v>
      </c>
      <c r="C2386" s="466" t="s">
        <v>102</v>
      </c>
      <c r="D2386" s="269">
        <v>16368.1439746</v>
      </c>
      <c r="E2386" s="269">
        <v>39845.644496381996</v>
      </c>
      <c r="F2386" s="270">
        <v>56213.788470981999</v>
      </c>
      <c r="G2386" s="244"/>
    </row>
    <row r="2387" spans="1:7" s="62" customFormat="1" ht="13.5" customHeight="1" x14ac:dyDescent="0.2">
      <c r="A2387" s="482">
        <v>2021</v>
      </c>
      <c r="B2387" s="483" t="s">
        <v>45</v>
      </c>
      <c r="C2387" s="483" t="s">
        <v>102</v>
      </c>
      <c r="D2387" s="484">
        <v>17753.569913787851</v>
      </c>
      <c r="E2387" s="484">
        <v>44611.131998386059</v>
      </c>
      <c r="F2387" s="485">
        <v>62364.701912173907</v>
      </c>
      <c r="G2387" s="244"/>
    </row>
    <row r="2388" spans="1:7" s="62" customFormat="1" ht="13.5" customHeight="1" x14ac:dyDescent="0.2">
      <c r="A2388" s="268">
        <v>2021</v>
      </c>
      <c r="B2388" s="466" t="s">
        <v>33</v>
      </c>
      <c r="C2388" s="466" t="s">
        <v>102</v>
      </c>
      <c r="D2388" s="269">
        <v>14921.770899444578</v>
      </c>
      <c r="E2388" s="269">
        <v>40064.668001510625</v>
      </c>
      <c r="F2388" s="270">
        <v>54986.438900955196</v>
      </c>
      <c r="G2388" s="244"/>
    </row>
    <row r="2389" spans="1:7" s="62" customFormat="1" ht="13.5" customHeight="1" x14ac:dyDescent="0.2">
      <c r="A2389" s="482">
        <v>2021</v>
      </c>
      <c r="B2389" s="483" t="s">
        <v>35</v>
      </c>
      <c r="C2389" s="483" t="s">
        <v>102</v>
      </c>
      <c r="D2389" s="484">
        <v>13247.640984741214</v>
      </c>
      <c r="E2389" s="484">
        <v>36691.082005108052</v>
      </c>
      <c r="F2389" s="485">
        <v>49938.722989849273</v>
      </c>
      <c r="G2389" s="244"/>
    </row>
    <row r="2390" spans="1:7" s="62" customFormat="1" ht="13.5" customHeight="1" x14ac:dyDescent="0.2">
      <c r="A2390" s="268">
        <v>2021</v>
      </c>
      <c r="B2390" s="466" t="s">
        <v>36</v>
      </c>
      <c r="C2390" s="466" t="s">
        <v>102</v>
      </c>
      <c r="D2390" s="269">
        <v>14941.151043334958</v>
      </c>
      <c r="E2390" s="269">
        <v>36976.122501456382</v>
      </c>
      <c r="F2390" s="270">
        <v>51917.273544791351</v>
      </c>
      <c r="G2390" s="244"/>
    </row>
    <row r="2391" spans="1:7" s="62" customFormat="1" ht="13.5" customHeight="1" x14ac:dyDescent="0.2">
      <c r="A2391" s="482">
        <v>2021</v>
      </c>
      <c r="B2391" s="483" t="s">
        <v>37</v>
      </c>
      <c r="C2391" s="483" t="s">
        <v>102</v>
      </c>
      <c r="D2391" s="484">
        <v>16235.961996032715</v>
      </c>
      <c r="E2391" s="484">
        <v>38536.336524926897</v>
      </c>
      <c r="F2391" s="485">
        <v>54772.298520959615</v>
      </c>
      <c r="G2391" s="244"/>
    </row>
    <row r="2392" spans="1:7" s="62" customFormat="1" ht="13.5" customHeight="1" x14ac:dyDescent="0.2">
      <c r="A2392" s="268">
        <v>2021</v>
      </c>
      <c r="B2392" s="466" t="s">
        <v>38</v>
      </c>
      <c r="C2392" s="466" t="s">
        <v>102</v>
      </c>
      <c r="D2392" s="269">
        <v>15820.877989299777</v>
      </c>
      <c r="E2392" s="269">
        <v>36847.747023351672</v>
      </c>
      <c r="F2392" s="270">
        <v>52668.62501265145</v>
      </c>
      <c r="G2392" s="244"/>
    </row>
    <row r="2393" spans="1:7" s="62" customFormat="1" ht="13.5" customHeight="1" x14ac:dyDescent="0.2">
      <c r="A2393" s="482">
        <v>2009</v>
      </c>
      <c r="B2393" s="483" t="s">
        <v>33</v>
      </c>
      <c r="C2393" s="483" t="s">
        <v>103</v>
      </c>
      <c r="D2393" s="484">
        <v>409.84</v>
      </c>
      <c r="E2393" s="484">
        <v>6848.3499999999995</v>
      </c>
      <c r="F2393" s="485">
        <v>7258.19</v>
      </c>
      <c r="G2393" s="244"/>
    </row>
    <row r="2394" spans="1:7" s="62" customFormat="1" ht="13.5" customHeight="1" x14ac:dyDescent="0.2">
      <c r="A2394" s="268">
        <v>2009</v>
      </c>
      <c r="B2394" s="466" t="s">
        <v>35</v>
      </c>
      <c r="C2394" s="466" t="s">
        <v>103</v>
      </c>
      <c r="D2394" s="269">
        <v>202.73</v>
      </c>
      <c r="E2394" s="269">
        <v>8464.7649999999994</v>
      </c>
      <c r="F2394" s="270">
        <v>8667.494999999999</v>
      </c>
      <c r="G2394" s="244"/>
    </row>
    <row r="2395" spans="1:7" s="62" customFormat="1" ht="13.5" customHeight="1" x14ac:dyDescent="0.2">
      <c r="A2395" s="482">
        <v>2009</v>
      </c>
      <c r="B2395" s="483" t="s">
        <v>36</v>
      </c>
      <c r="C2395" s="483" t="s">
        <v>103</v>
      </c>
      <c r="D2395" s="484">
        <v>137.61000000000001</v>
      </c>
      <c r="E2395" s="484">
        <v>6340.9150000000009</v>
      </c>
      <c r="F2395" s="485">
        <v>6478.5250000000005</v>
      </c>
      <c r="G2395" s="244"/>
    </row>
    <row r="2396" spans="1:7" s="62" customFormat="1" ht="13.5" customHeight="1" x14ac:dyDescent="0.2">
      <c r="A2396" s="268">
        <v>2009</v>
      </c>
      <c r="B2396" s="466" t="s">
        <v>37</v>
      </c>
      <c r="C2396" s="466" t="s">
        <v>103</v>
      </c>
      <c r="D2396" s="269">
        <v>33.25</v>
      </c>
      <c r="E2396" s="269">
        <v>7767.2049999999999</v>
      </c>
      <c r="F2396" s="270">
        <v>7800.4549999999999</v>
      </c>
      <c r="G2396" s="244"/>
    </row>
    <row r="2397" spans="1:7" s="62" customFormat="1" ht="13.5" customHeight="1" x14ac:dyDescent="0.2">
      <c r="A2397" s="482">
        <v>2009</v>
      </c>
      <c r="B2397" s="483" t="s">
        <v>38</v>
      </c>
      <c r="C2397" s="483" t="s">
        <v>103</v>
      </c>
      <c r="D2397" s="484">
        <v>215.05</v>
      </c>
      <c r="E2397" s="484">
        <v>7622.0124999999998</v>
      </c>
      <c r="F2397" s="485">
        <v>7837.0625</v>
      </c>
      <c r="G2397" s="244"/>
    </row>
    <row r="2398" spans="1:7" s="62" customFormat="1" ht="13.5" customHeight="1" x14ac:dyDescent="0.2">
      <c r="A2398" s="268">
        <v>2009</v>
      </c>
      <c r="B2398" s="466" t="s">
        <v>39</v>
      </c>
      <c r="C2398" s="466" t="s">
        <v>103</v>
      </c>
      <c r="D2398" s="269">
        <v>279.17</v>
      </c>
      <c r="E2398" s="269">
        <v>7436.7750000000005</v>
      </c>
      <c r="F2398" s="270">
        <v>7715.9450000000006</v>
      </c>
      <c r="G2398" s="244"/>
    </row>
    <row r="2399" spans="1:7" s="62" customFormat="1" ht="13.5" customHeight="1" x14ac:dyDescent="0.2">
      <c r="A2399" s="482">
        <v>2009</v>
      </c>
      <c r="B2399" s="483" t="s">
        <v>40</v>
      </c>
      <c r="C2399" s="483" t="s">
        <v>103</v>
      </c>
      <c r="D2399" s="484">
        <v>415.84</v>
      </c>
      <c r="E2399" s="484">
        <v>7350.5349999999999</v>
      </c>
      <c r="F2399" s="485">
        <v>7766.375</v>
      </c>
      <c r="G2399" s="244"/>
    </row>
    <row r="2400" spans="1:7" s="62" customFormat="1" ht="13.5" customHeight="1" x14ac:dyDescent="0.2">
      <c r="A2400" s="268">
        <v>2009</v>
      </c>
      <c r="B2400" s="466" t="s">
        <v>41</v>
      </c>
      <c r="C2400" s="466" t="s">
        <v>103</v>
      </c>
      <c r="D2400" s="269">
        <v>283.99</v>
      </c>
      <c r="E2400" s="269">
        <v>7203.1324999999997</v>
      </c>
      <c r="F2400" s="270">
        <v>7487.1224999999995</v>
      </c>
      <c r="G2400" s="244"/>
    </row>
    <row r="2401" spans="1:7" s="62" customFormat="1" ht="13.5" customHeight="1" x14ac:dyDescent="0.2">
      <c r="A2401" s="482">
        <v>2009</v>
      </c>
      <c r="B2401" s="483" t="s">
        <v>42</v>
      </c>
      <c r="C2401" s="483" t="s">
        <v>103</v>
      </c>
      <c r="D2401" s="484">
        <v>322.60000000000002</v>
      </c>
      <c r="E2401" s="484">
        <v>8135.57</v>
      </c>
      <c r="F2401" s="485">
        <v>8458.17</v>
      </c>
      <c r="G2401" s="244"/>
    </row>
    <row r="2402" spans="1:7" s="62" customFormat="1" ht="13.5" customHeight="1" x14ac:dyDescent="0.2">
      <c r="A2402" s="268">
        <v>2010</v>
      </c>
      <c r="B2402" s="466" t="s">
        <v>43</v>
      </c>
      <c r="C2402" s="466" t="s">
        <v>103</v>
      </c>
      <c r="D2402" s="269">
        <v>207.83</v>
      </c>
      <c r="E2402" s="269">
        <v>7257.9424999999992</v>
      </c>
      <c r="F2402" s="270">
        <v>7465.7724999999991</v>
      </c>
      <c r="G2402" s="244"/>
    </row>
    <row r="2403" spans="1:7" s="62" customFormat="1" ht="13.5" customHeight="1" x14ac:dyDescent="0.2">
      <c r="A2403" s="482">
        <v>2010</v>
      </c>
      <c r="B2403" s="483" t="s">
        <v>44</v>
      </c>
      <c r="C2403" s="483" t="s">
        <v>103</v>
      </c>
      <c r="D2403" s="484">
        <v>321.88</v>
      </c>
      <c r="E2403" s="484">
        <v>7379.4225000000006</v>
      </c>
      <c r="F2403" s="485">
        <v>7701.3025000000007</v>
      </c>
      <c r="G2403" s="244"/>
    </row>
    <row r="2404" spans="1:7" s="62" customFormat="1" ht="13.5" customHeight="1" x14ac:dyDescent="0.2">
      <c r="A2404" s="268">
        <v>2010</v>
      </c>
      <c r="B2404" s="466" t="s">
        <v>45</v>
      </c>
      <c r="C2404" s="466" t="s">
        <v>103</v>
      </c>
      <c r="D2404" s="269">
        <v>246.99</v>
      </c>
      <c r="E2404" s="269">
        <v>8721.0799999999981</v>
      </c>
      <c r="F2404" s="270">
        <v>8968.07</v>
      </c>
      <c r="G2404" s="244"/>
    </row>
    <row r="2405" spans="1:7" s="62" customFormat="1" ht="13.5" customHeight="1" x14ac:dyDescent="0.2">
      <c r="A2405" s="482">
        <v>2010</v>
      </c>
      <c r="B2405" s="483" t="s">
        <v>33</v>
      </c>
      <c r="C2405" s="483" t="s">
        <v>103</v>
      </c>
      <c r="D2405" s="484">
        <v>326.87</v>
      </c>
      <c r="E2405" s="484">
        <v>8207.4250000000011</v>
      </c>
      <c r="F2405" s="485">
        <v>8534.2950000000019</v>
      </c>
      <c r="G2405" s="244"/>
    </row>
    <row r="2406" spans="1:7" s="62" customFormat="1" ht="13.5" customHeight="1" x14ac:dyDescent="0.2">
      <c r="A2406" s="268">
        <v>2010</v>
      </c>
      <c r="B2406" s="466" t="s">
        <v>35</v>
      </c>
      <c r="C2406" s="466" t="s">
        <v>103</v>
      </c>
      <c r="D2406" s="269">
        <v>327.22000000000003</v>
      </c>
      <c r="E2406" s="269">
        <v>9235.8125</v>
      </c>
      <c r="F2406" s="270">
        <v>9563.0324999999993</v>
      </c>
      <c r="G2406" s="244"/>
    </row>
    <row r="2407" spans="1:7" s="62" customFormat="1" ht="13.5" customHeight="1" x14ac:dyDescent="0.2">
      <c r="A2407" s="482">
        <v>2010</v>
      </c>
      <c r="B2407" s="483" t="s">
        <v>36</v>
      </c>
      <c r="C2407" s="483" t="s">
        <v>103</v>
      </c>
      <c r="D2407" s="484">
        <v>323.91000000000003</v>
      </c>
      <c r="E2407" s="484">
        <v>7344.09</v>
      </c>
      <c r="F2407" s="485">
        <v>7668</v>
      </c>
      <c r="G2407" s="244"/>
    </row>
    <row r="2408" spans="1:7" s="62" customFormat="1" ht="13.5" customHeight="1" x14ac:dyDescent="0.2">
      <c r="A2408" s="268">
        <v>2010</v>
      </c>
      <c r="B2408" s="466" t="s">
        <v>37</v>
      </c>
      <c r="C2408" s="466" t="s">
        <v>103</v>
      </c>
      <c r="D2408" s="269">
        <v>325.82</v>
      </c>
      <c r="E2408" s="269">
        <v>7039.7574999999997</v>
      </c>
      <c r="F2408" s="270">
        <v>7365.5774999999994</v>
      </c>
      <c r="G2408" s="244"/>
    </row>
    <row r="2409" spans="1:7" s="62" customFormat="1" ht="13.5" customHeight="1" x14ac:dyDescent="0.2">
      <c r="A2409" s="482">
        <v>2010</v>
      </c>
      <c r="B2409" s="483" t="s">
        <v>38</v>
      </c>
      <c r="C2409" s="483" t="s">
        <v>103</v>
      </c>
      <c r="D2409" s="484">
        <v>357.91</v>
      </c>
      <c r="E2409" s="484">
        <v>6983.3</v>
      </c>
      <c r="F2409" s="485">
        <v>7341.21</v>
      </c>
      <c r="G2409" s="244"/>
    </row>
    <row r="2410" spans="1:7" s="62" customFormat="1" ht="13.5" customHeight="1" x14ac:dyDescent="0.2">
      <c r="A2410" s="268">
        <v>2010</v>
      </c>
      <c r="B2410" s="466" t="s">
        <v>39</v>
      </c>
      <c r="C2410" s="466" t="s">
        <v>103</v>
      </c>
      <c r="D2410" s="269">
        <v>205.1</v>
      </c>
      <c r="E2410" s="269">
        <v>6472.3525</v>
      </c>
      <c r="F2410" s="270">
        <v>6677.4525000000003</v>
      </c>
      <c r="G2410" s="244"/>
    </row>
    <row r="2411" spans="1:7" s="62" customFormat="1" ht="13.5" customHeight="1" x14ac:dyDescent="0.2">
      <c r="A2411" s="482">
        <v>2010</v>
      </c>
      <c r="B2411" s="483" t="s">
        <v>40</v>
      </c>
      <c r="C2411" s="483" t="s">
        <v>103</v>
      </c>
      <c r="D2411" s="484">
        <v>435.03</v>
      </c>
      <c r="E2411" s="484">
        <v>6116.6650000000009</v>
      </c>
      <c r="F2411" s="485">
        <v>6551.6950000000006</v>
      </c>
      <c r="G2411" s="244"/>
    </row>
    <row r="2412" spans="1:7" s="62" customFormat="1" ht="13.5" customHeight="1" x14ac:dyDescent="0.2">
      <c r="A2412" s="268">
        <v>2010</v>
      </c>
      <c r="B2412" s="466" t="s">
        <v>41</v>
      </c>
      <c r="C2412" s="466" t="s">
        <v>103</v>
      </c>
      <c r="D2412" s="269">
        <v>486.43</v>
      </c>
      <c r="E2412" s="269">
        <v>6551.8200000000006</v>
      </c>
      <c r="F2412" s="270">
        <v>7038.2500000000009</v>
      </c>
      <c r="G2412" s="244"/>
    </row>
    <row r="2413" spans="1:7" s="62" customFormat="1" ht="13.5" customHeight="1" x14ac:dyDescent="0.2">
      <c r="A2413" s="482">
        <v>2010</v>
      </c>
      <c r="B2413" s="483" t="s">
        <v>42</v>
      </c>
      <c r="C2413" s="483" t="s">
        <v>103</v>
      </c>
      <c r="D2413" s="484">
        <v>418.72</v>
      </c>
      <c r="E2413" s="484">
        <v>8753.9900000000016</v>
      </c>
      <c r="F2413" s="485">
        <v>9172.7100000000009</v>
      </c>
      <c r="G2413" s="244"/>
    </row>
    <row r="2414" spans="1:7" s="62" customFormat="1" ht="13.5" customHeight="1" x14ac:dyDescent="0.2">
      <c r="A2414" s="268">
        <v>2011</v>
      </c>
      <c r="B2414" s="466" t="s">
        <v>43</v>
      </c>
      <c r="C2414" s="466" t="s">
        <v>103</v>
      </c>
      <c r="D2414" s="269">
        <v>343.03</v>
      </c>
      <c r="E2414" s="269">
        <v>7987.8325000000004</v>
      </c>
      <c r="F2414" s="270">
        <v>8330.8624999999993</v>
      </c>
      <c r="G2414" s="244"/>
    </row>
    <row r="2415" spans="1:7" s="62" customFormat="1" ht="13.5" customHeight="1" x14ac:dyDescent="0.2">
      <c r="A2415" s="482">
        <v>2011</v>
      </c>
      <c r="B2415" s="483" t="s">
        <v>44</v>
      </c>
      <c r="C2415" s="483" t="s">
        <v>103</v>
      </c>
      <c r="D2415" s="484">
        <v>376.19</v>
      </c>
      <c r="E2415" s="484">
        <v>8487.08</v>
      </c>
      <c r="F2415" s="485">
        <v>8863.27</v>
      </c>
      <c r="G2415" s="244"/>
    </row>
    <row r="2416" spans="1:7" s="62" customFormat="1" ht="13.5" customHeight="1" x14ac:dyDescent="0.2">
      <c r="A2416" s="268">
        <v>2011</v>
      </c>
      <c r="B2416" s="466" t="s">
        <v>45</v>
      </c>
      <c r="C2416" s="466" t="s">
        <v>103</v>
      </c>
      <c r="D2416" s="269">
        <v>383.06</v>
      </c>
      <c r="E2416" s="269">
        <v>10070.76</v>
      </c>
      <c r="F2416" s="270">
        <v>10453.82</v>
      </c>
      <c r="G2416" s="244"/>
    </row>
    <row r="2417" spans="1:7" s="62" customFormat="1" ht="13.5" customHeight="1" x14ac:dyDescent="0.2">
      <c r="A2417" s="482">
        <v>2011</v>
      </c>
      <c r="B2417" s="483" t="s">
        <v>33</v>
      </c>
      <c r="C2417" s="483" t="s">
        <v>103</v>
      </c>
      <c r="D2417" s="484">
        <v>422.5</v>
      </c>
      <c r="E2417" s="484">
        <v>7642.5874999999996</v>
      </c>
      <c r="F2417" s="485">
        <v>8065.0874999999996</v>
      </c>
      <c r="G2417" s="244"/>
    </row>
    <row r="2418" spans="1:7" s="62" customFormat="1" ht="13.5" customHeight="1" x14ac:dyDescent="0.2">
      <c r="A2418" s="268">
        <v>2011</v>
      </c>
      <c r="B2418" s="466" t="s">
        <v>35</v>
      </c>
      <c r="C2418" s="466" t="s">
        <v>103</v>
      </c>
      <c r="D2418" s="269">
        <v>483.85</v>
      </c>
      <c r="E2418" s="269">
        <v>9598.3850000000002</v>
      </c>
      <c r="F2418" s="270">
        <v>10082.235000000001</v>
      </c>
      <c r="G2418" s="244"/>
    </row>
    <row r="2419" spans="1:7" s="62" customFormat="1" ht="13.5" customHeight="1" x14ac:dyDescent="0.2">
      <c r="A2419" s="482">
        <v>2011</v>
      </c>
      <c r="B2419" s="483" t="s">
        <v>36</v>
      </c>
      <c r="C2419" s="483" t="s">
        <v>103</v>
      </c>
      <c r="D2419" s="484">
        <v>423.24</v>
      </c>
      <c r="E2419" s="484">
        <v>9638.4499999999989</v>
      </c>
      <c r="F2419" s="485">
        <v>10061.689999999999</v>
      </c>
      <c r="G2419" s="244"/>
    </row>
    <row r="2420" spans="1:7" s="62" customFormat="1" ht="13.5" customHeight="1" x14ac:dyDescent="0.2">
      <c r="A2420" s="268">
        <v>2011</v>
      </c>
      <c r="B2420" s="466" t="s">
        <v>37</v>
      </c>
      <c r="C2420" s="466" t="s">
        <v>103</v>
      </c>
      <c r="D2420" s="269">
        <v>453.64</v>
      </c>
      <c r="E2420" s="269">
        <v>10093.257499999998</v>
      </c>
      <c r="F2420" s="270">
        <v>10546.897499999997</v>
      </c>
      <c r="G2420" s="244"/>
    </row>
    <row r="2421" spans="1:7" s="62" customFormat="1" ht="13.5" customHeight="1" x14ac:dyDescent="0.2">
      <c r="A2421" s="482">
        <v>2011</v>
      </c>
      <c r="B2421" s="483" t="s">
        <v>38</v>
      </c>
      <c r="C2421" s="483" t="s">
        <v>103</v>
      </c>
      <c r="D2421" s="484">
        <v>591.29</v>
      </c>
      <c r="E2421" s="484">
        <v>10807.9475</v>
      </c>
      <c r="F2421" s="485">
        <v>11399.237499999999</v>
      </c>
      <c r="G2421" s="244"/>
    </row>
    <row r="2422" spans="1:7" s="62" customFormat="1" ht="13.5" customHeight="1" x14ac:dyDescent="0.2">
      <c r="A2422" s="268">
        <v>2011</v>
      </c>
      <c r="B2422" s="466" t="s">
        <v>39</v>
      </c>
      <c r="C2422" s="466" t="s">
        <v>103</v>
      </c>
      <c r="D2422" s="269">
        <v>794.49</v>
      </c>
      <c r="E2422" s="269">
        <v>9994.5174999999999</v>
      </c>
      <c r="F2422" s="270">
        <v>10789.0075</v>
      </c>
      <c r="G2422" s="244"/>
    </row>
    <row r="2423" spans="1:7" s="62" customFormat="1" ht="13.5" customHeight="1" x14ac:dyDescent="0.2">
      <c r="A2423" s="482">
        <v>2011</v>
      </c>
      <c r="B2423" s="483" t="s">
        <v>40</v>
      </c>
      <c r="C2423" s="483" t="s">
        <v>103</v>
      </c>
      <c r="D2423" s="484">
        <v>1225.55</v>
      </c>
      <c r="E2423" s="484">
        <v>9447.0224999999991</v>
      </c>
      <c r="F2423" s="485">
        <v>10672.5725</v>
      </c>
      <c r="G2423" s="244"/>
    </row>
    <row r="2424" spans="1:7" s="62" customFormat="1" ht="13.5" customHeight="1" x14ac:dyDescent="0.2">
      <c r="A2424" s="268">
        <v>2011</v>
      </c>
      <c r="B2424" s="466" t="s">
        <v>41</v>
      </c>
      <c r="C2424" s="466" t="s">
        <v>103</v>
      </c>
      <c r="D2424" s="269">
        <v>702.43000000000006</v>
      </c>
      <c r="E2424" s="269">
        <v>10850.952499999999</v>
      </c>
      <c r="F2424" s="270">
        <v>11553.3825</v>
      </c>
      <c r="G2424" s="244"/>
    </row>
    <row r="2425" spans="1:7" s="62" customFormat="1" ht="13.5" customHeight="1" x14ac:dyDescent="0.2">
      <c r="A2425" s="482">
        <v>2011</v>
      </c>
      <c r="B2425" s="483" t="s">
        <v>42</v>
      </c>
      <c r="C2425" s="483" t="s">
        <v>103</v>
      </c>
      <c r="D2425" s="484">
        <v>618.74</v>
      </c>
      <c r="E2425" s="484">
        <v>13798.3825</v>
      </c>
      <c r="F2425" s="485">
        <v>14417.122499999999</v>
      </c>
      <c r="G2425" s="244"/>
    </row>
    <row r="2426" spans="1:7" s="62" customFormat="1" ht="13.5" customHeight="1" x14ac:dyDescent="0.2">
      <c r="A2426" s="268">
        <v>2012</v>
      </c>
      <c r="B2426" s="466" t="s">
        <v>43</v>
      </c>
      <c r="C2426" s="466" t="s">
        <v>103</v>
      </c>
      <c r="D2426" s="269">
        <v>273.70999999999998</v>
      </c>
      <c r="E2426" s="269">
        <v>12234.077500000001</v>
      </c>
      <c r="F2426" s="270">
        <v>12507.7875</v>
      </c>
      <c r="G2426" s="244"/>
    </row>
    <row r="2427" spans="1:7" s="62" customFormat="1" ht="13.5" customHeight="1" x14ac:dyDescent="0.2">
      <c r="A2427" s="482">
        <v>2012</v>
      </c>
      <c r="B2427" s="483" t="s">
        <v>44</v>
      </c>
      <c r="C2427" s="483" t="s">
        <v>103</v>
      </c>
      <c r="D2427" s="484">
        <v>571.04999999999995</v>
      </c>
      <c r="E2427" s="484">
        <v>11900.4125</v>
      </c>
      <c r="F2427" s="485">
        <v>12471.4625</v>
      </c>
      <c r="G2427" s="244"/>
    </row>
    <row r="2428" spans="1:7" s="62" customFormat="1" ht="13.5" customHeight="1" x14ac:dyDescent="0.2">
      <c r="A2428" s="268">
        <v>2012</v>
      </c>
      <c r="B2428" s="466" t="s">
        <v>45</v>
      </c>
      <c r="C2428" s="466" t="s">
        <v>103</v>
      </c>
      <c r="D2428" s="269">
        <v>592.45000000000005</v>
      </c>
      <c r="E2428" s="269">
        <v>12131.977500000001</v>
      </c>
      <c r="F2428" s="270">
        <v>12724.427500000002</v>
      </c>
      <c r="G2428" s="244"/>
    </row>
    <row r="2429" spans="1:7" s="62" customFormat="1" ht="13.5" customHeight="1" x14ac:dyDescent="0.2">
      <c r="A2429" s="482">
        <v>2012</v>
      </c>
      <c r="B2429" s="483" t="s">
        <v>33</v>
      </c>
      <c r="C2429" s="483" t="s">
        <v>103</v>
      </c>
      <c r="D2429" s="484">
        <v>477.96</v>
      </c>
      <c r="E2429" s="484">
        <v>10293.8675</v>
      </c>
      <c r="F2429" s="485">
        <v>10771.827499999999</v>
      </c>
      <c r="G2429" s="244"/>
    </row>
    <row r="2430" spans="1:7" s="62" customFormat="1" ht="13.5" customHeight="1" x14ac:dyDescent="0.2">
      <c r="A2430" s="268">
        <v>2012</v>
      </c>
      <c r="B2430" s="466" t="s">
        <v>35</v>
      </c>
      <c r="C2430" s="466" t="s">
        <v>103</v>
      </c>
      <c r="D2430" s="269">
        <v>626.76</v>
      </c>
      <c r="E2430" s="269">
        <v>9490.2625000000007</v>
      </c>
      <c r="F2430" s="270">
        <v>10117.022500000001</v>
      </c>
      <c r="G2430" s="244"/>
    </row>
    <row r="2431" spans="1:7" s="62" customFormat="1" ht="13.5" customHeight="1" x14ac:dyDescent="0.2">
      <c r="A2431" s="482">
        <v>2012</v>
      </c>
      <c r="B2431" s="483" t="s">
        <v>36</v>
      </c>
      <c r="C2431" s="483" t="s">
        <v>103</v>
      </c>
      <c r="D2431" s="484">
        <v>489.2</v>
      </c>
      <c r="E2431" s="484">
        <v>8764.4599999999991</v>
      </c>
      <c r="F2431" s="485">
        <v>9253.66</v>
      </c>
      <c r="G2431" s="244"/>
    </row>
    <row r="2432" spans="1:7" s="62" customFormat="1" ht="13.5" customHeight="1" x14ac:dyDescent="0.2">
      <c r="A2432" s="268">
        <v>2012</v>
      </c>
      <c r="B2432" s="466" t="s">
        <v>37</v>
      </c>
      <c r="C2432" s="466" t="s">
        <v>103</v>
      </c>
      <c r="D2432" s="269">
        <v>622.79999999999995</v>
      </c>
      <c r="E2432" s="269">
        <v>7664.0425000000005</v>
      </c>
      <c r="F2432" s="270">
        <v>8286.8425000000007</v>
      </c>
      <c r="G2432" s="244"/>
    </row>
    <row r="2433" spans="1:7" s="62" customFormat="1" ht="13.5" customHeight="1" x14ac:dyDescent="0.2">
      <c r="A2433" s="482">
        <v>2012</v>
      </c>
      <c r="B2433" s="483" t="s">
        <v>38</v>
      </c>
      <c r="C2433" s="483" t="s">
        <v>103</v>
      </c>
      <c r="D2433" s="484">
        <v>543.1</v>
      </c>
      <c r="E2433" s="484">
        <v>7409.6324999999997</v>
      </c>
      <c r="F2433" s="485">
        <v>7952.7325000000001</v>
      </c>
      <c r="G2433" s="244"/>
    </row>
    <row r="2434" spans="1:7" s="62" customFormat="1" ht="13.5" customHeight="1" x14ac:dyDescent="0.2">
      <c r="A2434" s="268">
        <v>2012</v>
      </c>
      <c r="B2434" s="466" t="s">
        <v>39</v>
      </c>
      <c r="C2434" s="466" t="s">
        <v>103</v>
      </c>
      <c r="D2434" s="269">
        <v>827.32</v>
      </c>
      <c r="E2434" s="269">
        <v>5974.53</v>
      </c>
      <c r="F2434" s="270">
        <v>6801.8499999999995</v>
      </c>
      <c r="G2434" s="244"/>
    </row>
    <row r="2435" spans="1:7" s="62" customFormat="1" ht="13.5" customHeight="1" x14ac:dyDescent="0.2">
      <c r="A2435" s="482">
        <v>2012</v>
      </c>
      <c r="B2435" s="483" t="s">
        <v>40</v>
      </c>
      <c r="C2435" s="483" t="s">
        <v>103</v>
      </c>
      <c r="D2435" s="484">
        <v>643.35</v>
      </c>
      <c r="E2435" s="484">
        <v>6356.5924999999997</v>
      </c>
      <c r="F2435" s="485">
        <v>6999.9425000000001</v>
      </c>
      <c r="G2435" s="244"/>
    </row>
    <row r="2436" spans="1:7" s="62" customFormat="1" ht="13.5" customHeight="1" x14ac:dyDescent="0.2">
      <c r="A2436" s="268">
        <v>2012</v>
      </c>
      <c r="B2436" s="466" t="s">
        <v>41</v>
      </c>
      <c r="C2436" s="466" t="s">
        <v>103</v>
      </c>
      <c r="D2436" s="269">
        <v>678.90000000000009</v>
      </c>
      <c r="E2436" s="269">
        <v>6386.4774999999991</v>
      </c>
      <c r="F2436" s="270">
        <v>7065.3774999999987</v>
      </c>
      <c r="G2436" s="244"/>
    </row>
    <row r="2437" spans="1:7" s="62" customFormat="1" ht="13.5" customHeight="1" x14ac:dyDescent="0.2">
      <c r="A2437" s="482">
        <v>2012</v>
      </c>
      <c r="B2437" s="483" t="s">
        <v>42</v>
      </c>
      <c r="C2437" s="483" t="s">
        <v>103</v>
      </c>
      <c r="D2437" s="484">
        <v>639.04</v>
      </c>
      <c r="E2437" s="484">
        <v>6967.6329999999989</v>
      </c>
      <c r="F2437" s="485">
        <v>7606.6729999999989</v>
      </c>
      <c r="G2437" s="244"/>
    </row>
    <row r="2438" spans="1:7" s="62" customFormat="1" ht="13.5" customHeight="1" x14ac:dyDescent="0.2">
      <c r="A2438" s="268">
        <v>2013</v>
      </c>
      <c r="B2438" s="466" t="s">
        <v>43</v>
      </c>
      <c r="C2438" s="466" t="s">
        <v>103</v>
      </c>
      <c r="D2438" s="269">
        <v>500.11</v>
      </c>
      <c r="E2438" s="269">
        <v>5227.4444999999996</v>
      </c>
      <c r="F2438" s="270">
        <v>5727.5545000000002</v>
      </c>
      <c r="G2438" s="244"/>
    </row>
    <row r="2439" spans="1:7" s="62" customFormat="1" ht="13.5" customHeight="1" x14ac:dyDescent="0.2">
      <c r="A2439" s="482">
        <v>2013</v>
      </c>
      <c r="B2439" s="483" t="s">
        <v>44</v>
      </c>
      <c r="C2439" s="483" t="s">
        <v>103</v>
      </c>
      <c r="D2439" s="484">
        <v>537.56999999999994</v>
      </c>
      <c r="E2439" s="484">
        <v>6171.0674999999992</v>
      </c>
      <c r="F2439" s="485">
        <v>6708.6374999999989</v>
      </c>
      <c r="G2439" s="244"/>
    </row>
    <row r="2440" spans="1:7" s="62" customFormat="1" ht="13.5" customHeight="1" x14ac:dyDescent="0.2">
      <c r="A2440" s="268">
        <v>2013</v>
      </c>
      <c r="B2440" s="466" t="s">
        <v>45</v>
      </c>
      <c r="C2440" s="466" t="s">
        <v>103</v>
      </c>
      <c r="D2440" s="269">
        <v>674.68000000000006</v>
      </c>
      <c r="E2440" s="269">
        <v>6238.3704999999991</v>
      </c>
      <c r="F2440" s="270">
        <v>6913.0504999999994</v>
      </c>
      <c r="G2440" s="244"/>
    </row>
    <row r="2441" spans="1:7" s="62" customFormat="1" ht="13.5" customHeight="1" x14ac:dyDescent="0.2">
      <c r="A2441" s="482">
        <v>2013</v>
      </c>
      <c r="B2441" s="483" t="s">
        <v>33</v>
      </c>
      <c r="C2441" s="483" t="s">
        <v>103</v>
      </c>
      <c r="D2441" s="484">
        <v>1100.92</v>
      </c>
      <c r="E2441" s="484">
        <v>7495.2025000000003</v>
      </c>
      <c r="F2441" s="485">
        <v>8596.1225000000013</v>
      </c>
      <c r="G2441" s="244"/>
    </row>
    <row r="2442" spans="1:7" s="62" customFormat="1" ht="13.5" customHeight="1" x14ac:dyDescent="0.2">
      <c r="A2442" s="268">
        <v>2013</v>
      </c>
      <c r="B2442" s="466" t="s">
        <v>35</v>
      </c>
      <c r="C2442" s="466" t="s">
        <v>103</v>
      </c>
      <c r="D2442" s="269">
        <v>803.8599999999999</v>
      </c>
      <c r="E2442" s="269">
        <v>7760.1974999999993</v>
      </c>
      <c r="F2442" s="270">
        <v>8564.057499999999</v>
      </c>
      <c r="G2442" s="244"/>
    </row>
    <row r="2443" spans="1:7" s="62" customFormat="1" ht="13.5" customHeight="1" x14ac:dyDescent="0.2">
      <c r="A2443" s="482">
        <v>2013</v>
      </c>
      <c r="B2443" s="483" t="s">
        <v>36</v>
      </c>
      <c r="C2443" s="483" t="s">
        <v>103</v>
      </c>
      <c r="D2443" s="484">
        <v>967.31999999999994</v>
      </c>
      <c r="E2443" s="484">
        <v>6809.9875000000002</v>
      </c>
      <c r="F2443" s="485">
        <v>7777.3074999999999</v>
      </c>
      <c r="G2443" s="244"/>
    </row>
    <row r="2444" spans="1:7" s="62" customFormat="1" ht="13.5" customHeight="1" x14ac:dyDescent="0.2">
      <c r="A2444" s="268">
        <v>2013</v>
      </c>
      <c r="B2444" s="466" t="s">
        <v>37</v>
      </c>
      <c r="C2444" s="466" t="s">
        <v>103</v>
      </c>
      <c r="D2444" s="269">
        <v>1829.76</v>
      </c>
      <c r="E2444" s="269">
        <v>7515.3549999999996</v>
      </c>
      <c r="F2444" s="270">
        <v>9345.1149999999998</v>
      </c>
      <c r="G2444" s="244"/>
    </row>
    <row r="2445" spans="1:7" s="62" customFormat="1" ht="13.5" customHeight="1" x14ac:dyDescent="0.2">
      <c r="A2445" s="482">
        <v>2013</v>
      </c>
      <c r="B2445" s="483" t="s">
        <v>38</v>
      </c>
      <c r="C2445" s="483" t="s">
        <v>103</v>
      </c>
      <c r="D2445" s="484">
        <v>2955.93</v>
      </c>
      <c r="E2445" s="484">
        <v>7449.1750000000002</v>
      </c>
      <c r="F2445" s="485">
        <v>10405.105</v>
      </c>
      <c r="G2445" s="244"/>
    </row>
    <row r="2446" spans="1:7" s="62" customFormat="1" ht="13.5" customHeight="1" x14ac:dyDescent="0.2">
      <c r="A2446" s="268">
        <v>2013</v>
      </c>
      <c r="B2446" s="466" t="s">
        <v>39</v>
      </c>
      <c r="C2446" s="466" t="s">
        <v>103</v>
      </c>
      <c r="D2446" s="269">
        <v>3318.8299999999995</v>
      </c>
      <c r="E2446" s="269">
        <v>8151.25</v>
      </c>
      <c r="F2446" s="270">
        <v>11470.08</v>
      </c>
      <c r="G2446" s="244"/>
    </row>
    <row r="2447" spans="1:7" s="62" customFormat="1" ht="13.5" customHeight="1" x14ac:dyDescent="0.2">
      <c r="A2447" s="482">
        <v>2013</v>
      </c>
      <c r="B2447" s="483" t="s">
        <v>40</v>
      </c>
      <c r="C2447" s="483" t="s">
        <v>103</v>
      </c>
      <c r="D2447" s="484">
        <v>3320.8999999999996</v>
      </c>
      <c r="E2447" s="484">
        <v>9918.5650000000005</v>
      </c>
      <c r="F2447" s="485">
        <v>13239.465</v>
      </c>
      <c r="G2447" s="244"/>
    </row>
    <row r="2448" spans="1:7" s="62" customFormat="1" ht="13.5" customHeight="1" x14ac:dyDescent="0.2">
      <c r="A2448" s="268">
        <v>2013</v>
      </c>
      <c r="B2448" s="466" t="s">
        <v>41</v>
      </c>
      <c r="C2448" s="466" t="s">
        <v>103</v>
      </c>
      <c r="D2448" s="269">
        <v>3482.6699999999996</v>
      </c>
      <c r="E2448" s="269">
        <v>8255.15</v>
      </c>
      <c r="F2448" s="270">
        <v>11737.82</v>
      </c>
      <c r="G2448" s="244"/>
    </row>
    <row r="2449" spans="1:7" s="62" customFormat="1" ht="13.5" customHeight="1" x14ac:dyDescent="0.2">
      <c r="A2449" s="482">
        <v>2013</v>
      </c>
      <c r="B2449" s="483" t="s">
        <v>42</v>
      </c>
      <c r="C2449" s="483" t="s">
        <v>103</v>
      </c>
      <c r="D2449" s="484">
        <v>1815.05</v>
      </c>
      <c r="E2449" s="484">
        <v>6488.8774999999996</v>
      </c>
      <c r="F2449" s="485">
        <v>8303.9274999999998</v>
      </c>
      <c r="G2449" s="244"/>
    </row>
    <row r="2450" spans="1:7" s="62" customFormat="1" ht="13.5" customHeight="1" x14ac:dyDescent="0.2">
      <c r="A2450" s="268">
        <v>2014</v>
      </c>
      <c r="B2450" s="466" t="s">
        <v>43</v>
      </c>
      <c r="C2450" s="466" t="s">
        <v>103</v>
      </c>
      <c r="D2450" s="269">
        <v>2084.2599999999998</v>
      </c>
      <c r="E2450" s="269">
        <v>4310.7999999999993</v>
      </c>
      <c r="F2450" s="270">
        <v>6395.0599999999995</v>
      </c>
      <c r="G2450" s="244"/>
    </row>
    <row r="2451" spans="1:7" s="62" customFormat="1" ht="13.5" customHeight="1" x14ac:dyDescent="0.2">
      <c r="A2451" s="482">
        <v>2014</v>
      </c>
      <c r="B2451" s="483" t="s">
        <v>44</v>
      </c>
      <c r="C2451" s="483" t="s">
        <v>103</v>
      </c>
      <c r="D2451" s="484">
        <v>2092.38</v>
      </c>
      <c r="E2451" s="484">
        <v>5509.8774999999996</v>
      </c>
      <c r="F2451" s="485">
        <v>7602.2574999999997</v>
      </c>
      <c r="G2451" s="244"/>
    </row>
    <row r="2452" spans="1:7" s="62" customFormat="1" ht="13.5" customHeight="1" x14ac:dyDescent="0.2">
      <c r="A2452" s="268">
        <v>2014</v>
      </c>
      <c r="B2452" s="466" t="s">
        <v>45</v>
      </c>
      <c r="C2452" s="466" t="s">
        <v>103</v>
      </c>
      <c r="D2452" s="269">
        <v>2374.7199999999998</v>
      </c>
      <c r="E2452" s="269">
        <v>12691.395</v>
      </c>
      <c r="F2452" s="270">
        <v>15066.115000000002</v>
      </c>
      <c r="G2452" s="244"/>
    </row>
    <row r="2453" spans="1:7" s="62" customFormat="1" ht="13.5" customHeight="1" x14ac:dyDescent="0.2">
      <c r="A2453" s="482">
        <v>2014</v>
      </c>
      <c r="B2453" s="483" t="s">
        <v>33</v>
      </c>
      <c r="C2453" s="483" t="s">
        <v>103</v>
      </c>
      <c r="D2453" s="484">
        <v>2359.41</v>
      </c>
      <c r="E2453" s="484">
        <v>11531.546999999999</v>
      </c>
      <c r="F2453" s="485">
        <v>13890.957</v>
      </c>
      <c r="G2453" s="244"/>
    </row>
    <row r="2454" spans="1:7" s="62" customFormat="1" ht="13.5" customHeight="1" x14ac:dyDescent="0.2">
      <c r="A2454" s="268">
        <v>2014</v>
      </c>
      <c r="B2454" s="466" t="s">
        <v>35</v>
      </c>
      <c r="C2454" s="466" t="s">
        <v>103</v>
      </c>
      <c r="D2454" s="269">
        <v>1142.6400000000001</v>
      </c>
      <c r="E2454" s="269">
        <v>11895.624249999999</v>
      </c>
      <c r="F2454" s="270">
        <v>13038.26425</v>
      </c>
      <c r="G2454" s="244"/>
    </row>
    <row r="2455" spans="1:7" s="62" customFormat="1" ht="13.5" customHeight="1" x14ac:dyDescent="0.2">
      <c r="A2455" s="482">
        <v>2014</v>
      </c>
      <c r="B2455" s="483" t="s">
        <v>36</v>
      </c>
      <c r="C2455" s="483" t="s">
        <v>103</v>
      </c>
      <c r="D2455" s="484">
        <v>1170.04</v>
      </c>
      <c r="E2455" s="484">
        <v>12971.150722499999</v>
      </c>
      <c r="F2455" s="485">
        <v>14141.1907225</v>
      </c>
      <c r="G2455" s="244"/>
    </row>
    <row r="2456" spans="1:7" s="62" customFormat="1" ht="13.5" customHeight="1" x14ac:dyDescent="0.2">
      <c r="A2456" s="268">
        <v>2014</v>
      </c>
      <c r="B2456" s="466" t="s">
        <v>37</v>
      </c>
      <c r="C2456" s="466" t="s">
        <v>103</v>
      </c>
      <c r="D2456" s="269">
        <v>1208.8400000000001</v>
      </c>
      <c r="E2456" s="269">
        <v>13843.5785</v>
      </c>
      <c r="F2456" s="270">
        <v>15052.4185</v>
      </c>
      <c r="G2456" s="244"/>
    </row>
    <row r="2457" spans="1:7" s="62" customFormat="1" ht="13.5" customHeight="1" x14ac:dyDescent="0.2">
      <c r="A2457" s="482">
        <v>2014</v>
      </c>
      <c r="B2457" s="483" t="s">
        <v>38</v>
      </c>
      <c r="C2457" s="483" t="s">
        <v>103</v>
      </c>
      <c r="D2457" s="484">
        <v>1078.1199999999999</v>
      </c>
      <c r="E2457" s="484">
        <v>11450.870500000001</v>
      </c>
      <c r="F2457" s="485">
        <v>12528.9905</v>
      </c>
      <c r="G2457" s="244"/>
    </row>
    <row r="2458" spans="1:7" s="62" customFormat="1" ht="13.5" customHeight="1" x14ac:dyDescent="0.2">
      <c r="A2458" s="268">
        <v>2014</v>
      </c>
      <c r="B2458" s="466" t="s">
        <v>39</v>
      </c>
      <c r="C2458" s="466" t="s">
        <v>103</v>
      </c>
      <c r="D2458" s="269">
        <v>1141.5900000000001</v>
      </c>
      <c r="E2458" s="269">
        <v>12194.91</v>
      </c>
      <c r="F2458" s="270">
        <v>13336.5</v>
      </c>
      <c r="G2458" s="244"/>
    </row>
    <row r="2459" spans="1:7" s="62" customFormat="1" ht="13.5" customHeight="1" x14ac:dyDescent="0.2">
      <c r="A2459" s="482">
        <v>2014</v>
      </c>
      <c r="B2459" s="483" t="s">
        <v>40</v>
      </c>
      <c r="C2459" s="483" t="s">
        <v>103</v>
      </c>
      <c r="D2459" s="484">
        <v>1228.69</v>
      </c>
      <c r="E2459" s="484">
        <v>14188.7935</v>
      </c>
      <c r="F2459" s="485">
        <v>15417.4835</v>
      </c>
      <c r="G2459" s="244"/>
    </row>
    <row r="2460" spans="1:7" s="62" customFormat="1" ht="13.5" customHeight="1" x14ac:dyDescent="0.2">
      <c r="A2460" s="268">
        <v>2014</v>
      </c>
      <c r="B2460" s="466" t="s">
        <v>41</v>
      </c>
      <c r="C2460" s="466" t="s">
        <v>103</v>
      </c>
      <c r="D2460" s="269">
        <v>1262.6500000000001</v>
      </c>
      <c r="E2460" s="269">
        <v>14106.480000000001</v>
      </c>
      <c r="F2460" s="270">
        <v>15369.130000000001</v>
      </c>
      <c r="G2460" s="244"/>
    </row>
    <row r="2461" spans="1:7" s="62" customFormat="1" ht="13.5" customHeight="1" x14ac:dyDescent="0.2">
      <c r="A2461" s="482">
        <v>2014</v>
      </c>
      <c r="B2461" s="483" t="s">
        <v>42</v>
      </c>
      <c r="C2461" s="483" t="s">
        <v>103</v>
      </c>
      <c r="D2461" s="484">
        <v>1377.49</v>
      </c>
      <c r="E2461" s="484">
        <v>14906.501</v>
      </c>
      <c r="F2461" s="485">
        <v>16283.991</v>
      </c>
      <c r="G2461" s="244"/>
    </row>
    <row r="2462" spans="1:7" s="62" customFormat="1" ht="13.5" customHeight="1" x14ac:dyDescent="0.2">
      <c r="A2462" s="268">
        <v>2015</v>
      </c>
      <c r="B2462" s="466" t="s">
        <v>43</v>
      </c>
      <c r="C2462" s="466" t="s">
        <v>103</v>
      </c>
      <c r="D2462" s="269">
        <v>1296.3200000000002</v>
      </c>
      <c r="E2462" s="269">
        <v>14135.166500000001</v>
      </c>
      <c r="F2462" s="270">
        <v>15431.486500000001</v>
      </c>
      <c r="G2462" s="244"/>
    </row>
    <row r="2463" spans="1:7" s="62" customFormat="1" ht="13.5" customHeight="1" x14ac:dyDescent="0.2">
      <c r="A2463" s="482">
        <v>2015</v>
      </c>
      <c r="B2463" s="483" t="s">
        <v>44</v>
      </c>
      <c r="C2463" s="483" t="s">
        <v>103</v>
      </c>
      <c r="D2463" s="484">
        <v>1411.4699999999998</v>
      </c>
      <c r="E2463" s="484">
        <v>13018.835999999999</v>
      </c>
      <c r="F2463" s="485">
        <v>14430.305999999999</v>
      </c>
      <c r="G2463" s="244"/>
    </row>
    <row r="2464" spans="1:7" s="62" customFormat="1" ht="13.5" customHeight="1" x14ac:dyDescent="0.2">
      <c r="A2464" s="268">
        <v>2015</v>
      </c>
      <c r="B2464" s="466" t="s">
        <v>45</v>
      </c>
      <c r="C2464" s="466" t="s">
        <v>103</v>
      </c>
      <c r="D2464" s="269">
        <v>1726.1</v>
      </c>
      <c r="E2464" s="269">
        <v>15407.706500000002</v>
      </c>
      <c r="F2464" s="270">
        <v>17133.806500000002</v>
      </c>
      <c r="G2464" s="244"/>
    </row>
    <row r="2465" spans="1:7" s="62" customFormat="1" ht="13.5" customHeight="1" x14ac:dyDescent="0.2">
      <c r="A2465" s="482">
        <v>2015</v>
      </c>
      <c r="B2465" s="483" t="s">
        <v>33</v>
      </c>
      <c r="C2465" s="483" t="s">
        <v>103</v>
      </c>
      <c r="D2465" s="484">
        <v>2219.63</v>
      </c>
      <c r="E2465" s="484">
        <v>12399.596500000001</v>
      </c>
      <c r="F2465" s="485">
        <v>14619.226500000001</v>
      </c>
      <c r="G2465" s="244"/>
    </row>
    <row r="2466" spans="1:7" s="62" customFormat="1" ht="13.5" customHeight="1" x14ac:dyDescent="0.2">
      <c r="A2466" s="268">
        <v>2015</v>
      </c>
      <c r="B2466" s="466" t="s">
        <v>35</v>
      </c>
      <c r="C2466" s="466" t="s">
        <v>103</v>
      </c>
      <c r="D2466" s="269">
        <v>2568.7299999999996</v>
      </c>
      <c r="E2466" s="269">
        <v>13360.9125</v>
      </c>
      <c r="F2466" s="270">
        <v>15929.6425</v>
      </c>
      <c r="G2466" s="244"/>
    </row>
    <row r="2467" spans="1:7" s="62" customFormat="1" ht="13.5" customHeight="1" x14ac:dyDescent="0.2">
      <c r="A2467" s="482">
        <v>2015</v>
      </c>
      <c r="B2467" s="483" t="s">
        <v>36</v>
      </c>
      <c r="C2467" s="483" t="s">
        <v>103</v>
      </c>
      <c r="D2467" s="484">
        <v>2390.48</v>
      </c>
      <c r="E2467" s="484">
        <v>12445.747499999999</v>
      </c>
      <c r="F2467" s="485">
        <v>14836.227499999999</v>
      </c>
      <c r="G2467" s="244"/>
    </row>
    <row r="2468" spans="1:7" s="62" customFormat="1" ht="13.5" customHeight="1" x14ac:dyDescent="0.2">
      <c r="A2468" s="268">
        <v>2015</v>
      </c>
      <c r="B2468" s="466" t="s">
        <v>37</v>
      </c>
      <c r="C2468" s="466" t="s">
        <v>103</v>
      </c>
      <c r="D2468" s="269">
        <v>2037.68</v>
      </c>
      <c r="E2468" s="269">
        <v>15078.879499999999</v>
      </c>
      <c r="F2468" s="270">
        <v>17116.559499999999</v>
      </c>
      <c r="G2468" s="244"/>
    </row>
    <row r="2469" spans="1:7" s="62" customFormat="1" ht="13.5" customHeight="1" x14ac:dyDescent="0.2">
      <c r="A2469" s="482">
        <v>2015</v>
      </c>
      <c r="B2469" s="483" t="s">
        <v>38</v>
      </c>
      <c r="C2469" s="483" t="s">
        <v>103</v>
      </c>
      <c r="D2469" s="484">
        <v>2266.92</v>
      </c>
      <c r="E2469" s="484">
        <v>12145.496000000001</v>
      </c>
      <c r="F2469" s="485">
        <v>14412.415999999999</v>
      </c>
      <c r="G2469" s="244"/>
    </row>
    <row r="2470" spans="1:7" s="62" customFormat="1" ht="13.5" customHeight="1" x14ac:dyDescent="0.2">
      <c r="A2470" s="268">
        <v>2015</v>
      </c>
      <c r="B2470" s="466" t="s">
        <v>39</v>
      </c>
      <c r="C2470" s="466" t="s">
        <v>103</v>
      </c>
      <c r="D2470" s="269">
        <v>3424.41</v>
      </c>
      <c r="E2470" s="269">
        <v>11652.079500000002</v>
      </c>
      <c r="F2470" s="270">
        <v>15076.489500000001</v>
      </c>
      <c r="G2470" s="244"/>
    </row>
    <row r="2471" spans="1:7" s="62" customFormat="1" ht="13.5" customHeight="1" x14ac:dyDescent="0.2">
      <c r="A2471" s="482">
        <v>2015</v>
      </c>
      <c r="B2471" s="483" t="s">
        <v>40</v>
      </c>
      <c r="C2471" s="483" t="s">
        <v>103</v>
      </c>
      <c r="D2471" s="484">
        <v>2093.4899999999998</v>
      </c>
      <c r="E2471" s="484">
        <v>11631.5975</v>
      </c>
      <c r="F2471" s="485">
        <v>13725.087500000001</v>
      </c>
      <c r="G2471" s="244"/>
    </row>
    <row r="2472" spans="1:7" s="62" customFormat="1" ht="13.5" customHeight="1" x14ac:dyDescent="0.2">
      <c r="A2472" s="268">
        <v>2015</v>
      </c>
      <c r="B2472" s="466" t="s">
        <v>41</v>
      </c>
      <c r="C2472" s="466" t="s">
        <v>103</v>
      </c>
      <c r="D2472" s="269">
        <v>2392.2799999999997</v>
      </c>
      <c r="E2472" s="269">
        <v>11991.683000000001</v>
      </c>
      <c r="F2472" s="270">
        <v>14383.963000000002</v>
      </c>
      <c r="G2472" s="244"/>
    </row>
    <row r="2473" spans="1:7" s="62" customFormat="1" ht="13.5" customHeight="1" x14ac:dyDescent="0.2">
      <c r="A2473" s="482">
        <v>2015</v>
      </c>
      <c r="B2473" s="483" t="s">
        <v>42</v>
      </c>
      <c r="C2473" s="483" t="s">
        <v>103</v>
      </c>
      <c r="D2473" s="484">
        <v>2764.07</v>
      </c>
      <c r="E2473" s="484">
        <v>13510.603000000001</v>
      </c>
      <c r="F2473" s="485">
        <v>16274.673000000001</v>
      </c>
      <c r="G2473" s="244"/>
    </row>
    <row r="2474" spans="1:7" s="62" customFormat="1" ht="13.5" customHeight="1" x14ac:dyDescent="0.2">
      <c r="A2474" s="268">
        <v>2016</v>
      </c>
      <c r="B2474" s="466" t="s">
        <v>43</v>
      </c>
      <c r="C2474" s="466" t="s">
        <v>103</v>
      </c>
      <c r="D2474" s="269">
        <v>2246.9</v>
      </c>
      <c r="E2474" s="269">
        <v>11606.268</v>
      </c>
      <c r="F2474" s="270">
        <v>13853.168000000001</v>
      </c>
      <c r="G2474" s="244"/>
    </row>
    <row r="2475" spans="1:7" s="62" customFormat="1" ht="13.5" customHeight="1" x14ac:dyDescent="0.2">
      <c r="A2475" s="482">
        <v>2016</v>
      </c>
      <c r="B2475" s="483" t="s">
        <v>44</v>
      </c>
      <c r="C2475" s="483" t="s">
        <v>103</v>
      </c>
      <c r="D2475" s="484">
        <v>2935.5600000000004</v>
      </c>
      <c r="E2475" s="484">
        <v>11951.563</v>
      </c>
      <c r="F2475" s="485">
        <v>14887.123</v>
      </c>
      <c r="G2475" s="244"/>
    </row>
    <row r="2476" spans="1:7" s="62" customFormat="1" ht="13.5" customHeight="1" x14ac:dyDescent="0.2">
      <c r="A2476" s="268">
        <v>2016</v>
      </c>
      <c r="B2476" s="466" t="s">
        <v>45</v>
      </c>
      <c r="C2476" s="466" t="s">
        <v>103</v>
      </c>
      <c r="D2476" s="269">
        <v>2647.59</v>
      </c>
      <c r="E2476" s="269">
        <v>12015.080999999998</v>
      </c>
      <c r="F2476" s="270">
        <v>14662.670999999998</v>
      </c>
      <c r="G2476" s="244"/>
    </row>
    <row r="2477" spans="1:7" s="62" customFormat="1" ht="13.5" customHeight="1" x14ac:dyDescent="0.2">
      <c r="A2477" s="482">
        <v>2016</v>
      </c>
      <c r="B2477" s="483" t="s">
        <v>33</v>
      </c>
      <c r="C2477" s="483" t="s">
        <v>103</v>
      </c>
      <c r="D2477" s="484">
        <v>2840.9700000000003</v>
      </c>
      <c r="E2477" s="484">
        <v>11481.5065</v>
      </c>
      <c r="F2477" s="485">
        <v>14322.476499999999</v>
      </c>
      <c r="G2477" s="244"/>
    </row>
    <row r="2478" spans="1:7" s="62" customFormat="1" ht="13.5" customHeight="1" x14ac:dyDescent="0.2">
      <c r="A2478" s="268">
        <v>2016</v>
      </c>
      <c r="B2478" s="466" t="s">
        <v>35</v>
      </c>
      <c r="C2478" s="466" t="s">
        <v>103</v>
      </c>
      <c r="D2478" s="269">
        <v>2597.87</v>
      </c>
      <c r="E2478" s="269">
        <v>10325.668</v>
      </c>
      <c r="F2478" s="270">
        <v>12923.538</v>
      </c>
      <c r="G2478" s="244"/>
    </row>
    <row r="2479" spans="1:7" s="62" customFormat="1" ht="13.5" customHeight="1" x14ac:dyDescent="0.2">
      <c r="A2479" s="482">
        <v>2016</v>
      </c>
      <c r="B2479" s="483" t="s">
        <v>36</v>
      </c>
      <c r="C2479" s="483" t="s">
        <v>103</v>
      </c>
      <c r="D2479" s="484">
        <v>2280.2800000000002</v>
      </c>
      <c r="E2479" s="484">
        <v>11946.703000000001</v>
      </c>
      <c r="F2479" s="485">
        <v>14226.983</v>
      </c>
      <c r="G2479" s="244"/>
    </row>
    <row r="2480" spans="1:7" s="62" customFormat="1" ht="13.5" customHeight="1" x14ac:dyDescent="0.2">
      <c r="A2480" s="268">
        <v>2016</v>
      </c>
      <c r="B2480" s="466" t="s">
        <v>37</v>
      </c>
      <c r="C2480" s="466" t="s">
        <v>103</v>
      </c>
      <c r="D2480" s="269">
        <v>2192.7399999999998</v>
      </c>
      <c r="E2480" s="269">
        <v>8789.3489999999983</v>
      </c>
      <c r="F2480" s="270">
        <v>10982.089</v>
      </c>
      <c r="G2480" s="244"/>
    </row>
    <row r="2481" spans="1:7" s="62" customFormat="1" ht="13.5" customHeight="1" x14ac:dyDescent="0.2">
      <c r="A2481" s="482">
        <v>2016</v>
      </c>
      <c r="B2481" s="483" t="s">
        <v>38</v>
      </c>
      <c r="C2481" s="483" t="s">
        <v>103</v>
      </c>
      <c r="D2481" s="484">
        <v>2466.54</v>
      </c>
      <c r="E2481" s="484">
        <v>7318.889000000001</v>
      </c>
      <c r="F2481" s="485">
        <v>9785.4290000000001</v>
      </c>
      <c r="G2481" s="244"/>
    </row>
    <row r="2482" spans="1:7" s="62" customFormat="1" ht="13.5" customHeight="1" x14ac:dyDescent="0.2">
      <c r="A2482" s="268">
        <v>2016</v>
      </c>
      <c r="B2482" s="466" t="s">
        <v>39</v>
      </c>
      <c r="C2482" s="466" t="s">
        <v>103</v>
      </c>
      <c r="D2482" s="269">
        <v>2243.37</v>
      </c>
      <c r="E2482" s="269">
        <v>8486.9890000000014</v>
      </c>
      <c r="F2482" s="270">
        <v>10730.359</v>
      </c>
      <c r="G2482" s="244"/>
    </row>
    <row r="2483" spans="1:7" s="62" customFormat="1" ht="13.5" customHeight="1" x14ac:dyDescent="0.2">
      <c r="A2483" s="482">
        <v>2016</v>
      </c>
      <c r="B2483" s="483" t="s">
        <v>40</v>
      </c>
      <c r="C2483" s="483" t="s">
        <v>103</v>
      </c>
      <c r="D2483" s="484">
        <v>2619.5700000000002</v>
      </c>
      <c r="E2483" s="484">
        <v>8202.6624999999985</v>
      </c>
      <c r="F2483" s="485">
        <v>10822.2325</v>
      </c>
      <c r="G2483" s="244"/>
    </row>
    <row r="2484" spans="1:7" s="62" customFormat="1" ht="13.5" customHeight="1" x14ac:dyDescent="0.2">
      <c r="A2484" s="268">
        <v>2016</v>
      </c>
      <c r="B2484" s="466" t="s">
        <v>41</v>
      </c>
      <c r="C2484" s="466" t="s">
        <v>103</v>
      </c>
      <c r="D2484" s="269">
        <v>2427.9499999999998</v>
      </c>
      <c r="E2484" s="269">
        <v>8911.9485000000004</v>
      </c>
      <c r="F2484" s="270">
        <v>11339.898499999999</v>
      </c>
      <c r="G2484" s="244"/>
    </row>
    <row r="2485" spans="1:7" s="62" customFormat="1" ht="13.5" customHeight="1" x14ac:dyDescent="0.2">
      <c r="A2485" s="482">
        <v>2016</v>
      </c>
      <c r="B2485" s="483" t="s">
        <v>42</v>
      </c>
      <c r="C2485" s="483" t="s">
        <v>103</v>
      </c>
      <c r="D2485" s="484">
        <v>1437.52</v>
      </c>
      <c r="E2485" s="484">
        <v>9104.6589999999997</v>
      </c>
      <c r="F2485" s="485">
        <v>10542.179</v>
      </c>
      <c r="G2485" s="244"/>
    </row>
    <row r="2486" spans="1:7" s="62" customFormat="1" ht="13.5" customHeight="1" x14ac:dyDescent="0.2">
      <c r="A2486" s="268">
        <v>2017</v>
      </c>
      <c r="B2486" s="466" t="s">
        <v>43</v>
      </c>
      <c r="C2486" s="466" t="s">
        <v>103</v>
      </c>
      <c r="D2486" s="269">
        <v>1150.9499999999998</v>
      </c>
      <c r="E2486" s="269">
        <v>8455.4030000000002</v>
      </c>
      <c r="F2486" s="270">
        <v>9606.3529999999992</v>
      </c>
      <c r="G2486" s="244"/>
    </row>
    <row r="2487" spans="1:7" s="62" customFormat="1" ht="13.5" customHeight="1" x14ac:dyDescent="0.2">
      <c r="A2487" s="482">
        <v>2017</v>
      </c>
      <c r="B2487" s="483" t="s">
        <v>44</v>
      </c>
      <c r="C2487" s="483" t="s">
        <v>103</v>
      </c>
      <c r="D2487" s="484">
        <v>1238.29</v>
      </c>
      <c r="E2487" s="484">
        <v>9513.5324999999993</v>
      </c>
      <c r="F2487" s="485">
        <v>10751.822499999998</v>
      </c>
      <c r="G2487" s="244"/>
    </row>
    <row r="2488" spans="1:7" s="62" customFormat="1" ht="13.5" customHeight="1" x14ac:dyDescent="0.2">
      <c r="A2488" s="268">
        <v>2017</v>
      </c>
      <c r="B2488" s="466" t="s">
        <v>45</v>
      </c>
      <c r="C2488" s="466" t="s">
        <v>103</v>
      </c>
      <c r="D2488" s="269">
        <v>1646.98</v>
      </c>
      <c r="E2488" s="269">
        <v>11952.826500000001</v>
      </c>
      <c r="F2488" s="270">
        <v>13599.806500000001</v>
      </c>
      <c r="G2488" s="244"/>
    </row>
    <row r="2489" spans="1:7" s="62" customFormat="1" ht="13.5" customHeight="1" x14ac:dyDescent="0.2">
      <c r="A2489" s="482">
        <v>2017</v>
      </c>
      <c r="B2489" s="483" t="s">
        <v>33</v>
      </c>
      <c r="C2489" s="483" t="s">
        <v>103</v>
      </c>
      <c r="D2489" s="484">
        <v>1149.9799999999998</v>
      </c>
      <c r="E2489" s="484">
        <v>9479.7950000000001</v>
      </c>
      <c r="F2489" s="485">
        <v>10629.775</v>
      </c>
      <c r="G2489" s="244"/>
    </row>
    <row r="2490" spans="1:7" s="62" customFormat="1" ht="13.5" customHeight="1" x14ac:dyDescent="0.2">
      <c r="A2490" s="268">
        <v>2017</v>
      </c>
      <c r="B2490" s="466" t="s">
        <v>35</v>
      </c>
      <c r="C2490" s="466" t="s">
        <v>103</v>
      </c>
      <c r="D2490" s="269">
        <v>1547.193</v>
      </c>
      <c r="E2490" s="269">
        <v>9998.1049999999996</v>
      </c>
      <c r="F2490" s="270">
        <v>11545.297999999999</v>
      </c>
      <c r="G2490" s="244"/>
    </row>
    <row r="2491" spans="1:7" s="62" customFormat="1" ht="13.5" customHeight="1" x14ac:dyDescent="0.2">
      <c r="A2491" s="482">
        <v>2017</v>
      </c>
      <c r="B2491" s="483" t="s">
        <v>36</v>
      </c>
      <c r="C2491" s="483" t="s">
        <v>103</v>
      </c>
      <c r="D2491" s="484">
        <v>1368.07</v>
      </c>
      <c r="E2491" s="484">
        <v>8735.6154999999999</v>
      </c>
      <c r="F2491" s="485">
        <v>10103.6855</v>
      </c>
      <c r="G2491" s="244"/>
    </row>
    <row r="2492" spans="1:7" s="62" customFormat="1" ht="13.5" customHeight="1" x14ac:dyDescent="0.2">
      <c r="A2492" s="268">
        <v>2017</v>
      </c>
      <c r="B2492" s="466" t="s">
        <v>37</v>
      </c>
      <c r="C2492" s="466" t="s">
        <v>103</v>
      </c>
      <c r="D2492" s="269">
        <v>1496.8600000000001</v>
      </c>
      <c r="E2492" s="269">
        <v>9728.8454999999994</v>
      </c>
      <c r="F2492" s="270">
        <v>11225.7055</v>
      </c>
      <c r="G2492" s="244"/>
    </row>
    <row r="2493" spans="1:7" s="62" customFormat="1" ht="13.5" customHeight="1" x14ac:dyDescent="0.2">
      <c r="A2493" s="482">
        <v>2017</v>
      </c>
      <c r="B2493" s="483" t="s">
        <v>38</v>
      </c>
      <c r="C2493" s="483" t="s">
        <v>103</v>
      </c>
      <c r="D2493" s="484">
        <v>1437.68</v>
      </c>
      <c r="E2493" s="484">
        <v>11461.073</v>
      </c>
      <c r="F2493" s="485">
        <v>12898.753000000001</v>
      </c>
      <c r="G2493" s="244"/>
    </row>
    <row r="2494" spans="1:7" s="62" customFormat="1" ht="13.5" customHeight="1" x14ac:dyDescent="0.2">
      <c r="A2494" s="268">
        <v>2017</v>
      </c>
      <c r="B2494" s="466" t="s">
        <v>39</v>
      </c>
      <c r="C2494" s="466" t="s">
        <v>103</v>
      </c>
      <c r="D2494" s="269">
        <v>1840.0900000000001</v>
      </c>
      <c r="E2494" s="269">
        <v>10302.527999999998</v>
      </c>
      <c r="F2494" s="270">
        <v>12142.617999999999</v>
      </c>
      <c r="G2494" s="244"/>
    </row>
    <row r="2495" spans="1:7" s="62" customFormat="1" ht="13.5" customHeight="1" x14ac:dyDescent="0.2">
      <c r="A2495" s="482">
        <v>2017</v>
      </c>
      <c r="B2495" s="483" t="s">
        <v>40</v>
      </c>
      <c r="C2495" s="483" t="s">
        <v>103</v>
      </c>
      <c r="D2495" s="484">
        <v>1092.1100000000001</v>
      </c>
      <c r="E2495" s="484">
        <v>11390.9745</v>
      </c>
      <c r="F2495" s="485">
        <v>12483.084500000001</v>
      </c>
      <c r="G2495" s="244"/>
    </row>
    <row r="2496" spans="1:7" s="62" customFormat="1" ht="13.5" customHeight="1" x14ac:dyDescent="0.2">
      <c r="A2496" s="268">
        <v>2017</v>
      </c>
      <c r="B2496" s="466" t="s">
        <v>41</v>
      </c>
      <c r="C2496" s="466" t="s">
        <v>103</v>
      </c>
      <c r="D2496" s="269">
        <v>1196.8900000000001</v>
      </c>
      <c r="E2496" s="269">
        <v>11433.751</v>
      </c>
      <c r="F2496" s="270">
        <v>12630.641</v>
      </c>
      <c r="G2496" s="244"/>
    </row>
    <row r="2497" spans="1:7" s="62" customFormat="1" ht="13.5" customHeight="1" x14ac:dyDescent="0.2">
      <c r="A2497" s="482">
        <v>2017</v>
      </c>
      <c r="B2497" s="483" t="s">
        <v>42</v>
      </c>
      <c r="C2497" s="483" t="s">
        <v>103</v>
      </c>
      <c r="D2497" s="484">
        <v>1712.35</v>
      </c>
      <c r="E2497" s="484">
        <v>11381.592999999999</v>
      </c>
      <c r="F2497" s="485">
        <v>13093.942999999999</v>
      </c>
      <c r="G2497" s="244"/>
    </row>
    <row r="2498" spans="1:7" s="62" customFormat="1" ht="13.5" customHeight="1" x14ac:dyDescent="0.2">
      <c r="A2498" s="268">
        <v>2018</v>
      </c>
      <c r="B2498" s="466" t="s">
        <v>43</v>
      </c>
      <c r="C2498" s="466" t="s">
        <v>103</v>
      </c>
      <c r="D2498" s="269">
        <v>1037.8200000000002</v>
      </c>
      <c r="E2498" s="269">
        <v>11176.709000000001</v>
      </c>
      <c r="F2498" s="270">
        <v>12214.529</v>
      </c>
      <c r="G2498" s="244"/>
    </row>
    <row r="2499" spans="1:7" s="62" customFormat="1" ht="13.5" customHeight="1" x14ac:dyDescent="0.2">
      <c r="A2499" s="482">
        <v>2018</v>
      </c>
      <c r="B2499" s="483" t="s">
        <v>44</v>
      </c>
      <c r="C2499" s="483" t="s">
        <v>103</v>
      </c>
      <c r="D2499" s="484">
        <v>1667.76</v>
      </c>
      <c r="E2499" s="484">
        <v>11332.380499999999</v>
      </c>
      <c r="F2499" s="485">
        <v>13000.1405</v>
      </c>
      <c r="G2499" s="244"/>
    </row>
    <row r="2500" spans="1:7" s="62" customFormat="1" ht="13.5" customHeight="1" x14ac:dyDescent="0.2">
      <c r="A2500" s="268">
        <v>2018</v>
      </c>
      <c r="B2500" s="466" t="s">
        <v>45</v>
      </c>
      <c r="C2500" s="466" t="s">
        <v>103</v>
      </c>
      <c r="D2500" s="269">
        <v>1529.99</v>
      </c>
      <c r="E2500" s="269">
        <v>11600.425999999999</v>
      </c>
      <c r="F2500" s="270">
        <v>13130.416000000001</v>
      </c>
      <c r="G2500" s="244"/>
    </row>
    <row r="2501" spans="1:7" s="62" customFormat="1" ht="13.5" customHeight="1" x14ac:dyDescent="0.2">
      <c r="A2501" s="482">
        <v>2018</v>
      </c>
      <c r="B2501" s="483" t="s">
        <v>33</v>
      </c>
      <c r="C2501" s="483" t="s">
        <v>103</v>
      </c>
      <c r="D2501" s="484">
        <v>1633.6000000000001</v>
      </c>
      <c r="E2501" s="484">
        <v>10622.807000000001</v>
      </c>
      <c r="F2501" s="485">
        <v>12256.406999999999</v>
      </c>
      <c r="G2501" s="244"/>
    </row>
    <row r="2502" spans="1:7" s="62" customFormat="1" ht="13.5" customHeight="1" x14ac:dyDescent="0.2">
      <c r="A2502" s="268">
        <v>2018</v>
      </c>
      <c r="B2502" s="466" t="s">
        <v>35</v>
      </c>
      <c r="C2502" s="466" t="s">
        <v>103</v>
      </c>
      <c r="D2502" s="269">
        <v>1457.4300000000003</v>
      </c>
      <c r="E2502" s="269">
        <v>8862.1895000000004</v>
      </c>
      <c r="F2502" s="270">
        <v>10319.619500000001</v>
      </c>
      <c r="G2502" s="244"/>
    </row>
    <row r="2503" spans="1:7" s="62" customFormat="1" ht="13.5" customHeight="1" x14ac:dyDescent="0.2">
      <c r="A2503" s="482">
        <v>2018</v>
      </c>
      <c r="B2503" s="483" t="s">
        <v>36</v>
      </c>
      <c r="C2503" s="483" t="s">
        <v>103</v>
      </c>
      <c r="D2503" s="484">
        <v>1628.9099999999999</v>
      </c>
      <c r="E2503" s="484">
        <v>9959.3095000000012</v>
      </c>
      <c r="F2503" s="485">
        <v>11588.219500000001</v>
      </c>
      <c r="G2503" s="244"/>
    </row>
    <row r="2504" spans="1:7" s="62" customFormat="1" ht="13.5" customHeight="1" x14ac:dyDescent="0.2">
      <c r="A2504" s="268">
        <v>2018</v>
      </c>
      <c r="B2504" s="466" t="s">
        <v>37</v>
      </c>
      <c r="C2504" s="466" t="s">
        <v>103</v>
      </c>
      <c r="D2504" s="269">
        <v>1894.99</v>
      </c>
      <c r="E2504" s="269">
        <v>10255.894499999999</v>
      </c>
      <c r="F2504" s="270">
        <v>12150.8845</v>
      </c>
      <c r="G2504" s="244"/>
    </row>
    <row r="2505" spans="1:7" s="62" customFormat="1" ht="13.5" customHeight="1" x14ac:dyDescent="0.2">
      <c r="A2505" s="482">
        <v>2018</v>
      </c>
      <c r="B2505" s="483" t="s">
        <v>38</v>
      </c>
      <c r="C2505" s="483" t="s">
        <v>103</v>
      </c>
      <c r="D2505" s="484">
        <v>2055.61</v>
      </c>
      <c r="E2505" s="484">
        <v>10683.276</v>
      </c>
      <c r="F2505" s="485">
        <v>12738.886</v>
      </c>
      <c r="G2505" s="244"/>
    </row>
    <row r="2506" spans="1:7" s="62" customFormat="1" ht="13.5" customHeight="1" x14ac:dyDescent="0.2">
      <c r="A2506" s="268">
        <v>2018</v>
      </c>
      <c r="B2506" s="466" t="s">
        <v>39</v>
      </c>
      <c r="C2506" s="466" t="s">
        <v>103</v>
      </c>
      <c r="D2506" s="269">
        <v>2333.09</v>
      </c>
      <c r="E2506" s="269">
        <v>9352.8804999999993</v>
      </c>
      <c r="F2506" s="270">
        <v>11685.970499999999</v>
      </c>
      <c r="G2506" s="244"/>
    </row>
    <row r="2507" spans="1:7" s="62" customFormat="1" ht="13.5" customHeight="1" x14ac:dyDescent="0.2">
      <c r="A2507" s="482">
        <v>2018</v>
      </c>
      <c r="B2507" s="483" t="s">
        <v>40</v>
      </c>
      <c r="C2507" s="483" t="s">
        <v>103</v>
      </c>
      <c r="D2507" s="484">
        <v>2473.7380000000003</v>
      </c>
      <c r="E2507" s="484">
        <v>10549.764999999999</v>
      </c>
      <c r="F2507" s="485">
        <v>13023.503000000001</v>
      </c>
      <c r="G2507" s="244"/>
    </row>
    <row r="2508" spans="1:7" s="62" customFormat="1" ht="13.5" customHeight="1" x14ac:dyDescent="0.2">
      <c r="A2508" s="268">
        <v>2018</v>
      </c>
      <c r="B2508" s="466" t="s">
        <v>41</v>
      </c>
      <c r="C2508" s="466" t="s">
        <v>103</v>
      </c>
      <c r="D2508" s="269">
        <v>1775.8400000000001</v>
      </c>
      <c r="E2508" s="269">
        <v>10096.823</v>
      </c>
      <c r="F2508" s="270">
        <v>11872.663</v>
      </c>
      <c r="G2508" s="244"/>
    </row>
    <row r="2509" spans="1:7" s="62" customFormat="1" ht="13.5" customHeight="1" x14ac:dyDescent="0.2">
      <c r="A2509" s="482">
        <v>2018</v>
      </c>
      <c r="B2509" s="483" t="s">
        <v>42</v>
      </c>
      <c r="C2509" s="483" t="s">
        <v>103</v>
      </c>
      <c r="D2509" s="484">
        <v>2078.25</v>
      </c>
      <c r="E2509" s="484">
        <v>10039.978499999999</v>
      </c>
      <c r="F2509" s="485">
        <v>12118.228499999999</v>
      </c>
      <c r="G2509" s="244"/>
    </row>
    <row r="2510" spans="1:7" s="62" customFormat="1" ht="13.5" customHeight="1" x14ac:dyDescent="0.2">
      <c r="A2510" s="268">
        <v>2019</v>
      </c>
      <c r="B2510" s="466" t="s">
        <v>43</v>
      </c>
      <c r="C2510" s="466" t="s">
        <v>103</v>
      </c>
      <c r="D2510" s="269">
        <v>1593.29</v>
      </c>
      <c r="E2510" s="269">
        <v>10725.67</v>
      </c>
      <c r="F2510" s="270">
        <v>12318.96</v>
      </c>
      <c r="G2510" s="244"/>
    </row>
    <row r="2511" spans="1:7" s="62" customFormat="1" ht="13.5" customHeight="1" x14ac:dyDescent="0.2">
      <c r="A2511" s="482">
        <v>2019</v>
      </c>
      <c r="B2511" s="483" t="s">
        <v>44</v>
      </c>
      <c r="C2511" s="483" t="s">
        <v>103</v>
      </c>
      <c r="D2511" s="484">
        <v>2093.73</v>
      </c>
      <c r="E2511" s="484">
        <v>9832.6634999999987</v>
      </c>
      <c r="F2511" s="485">
        <v>11926.3935</v>
      </c>
      <c r="G2511" s="244"/>
    </row>
    <row r="2512" spans="1:7" s="62" customFormat="1" ht="13.5" customHeight="1" x14ac:dyDescent="0.2">
      <c r="A2512" s="268">
        <v>2019</v>
      </c>
      <c r="B2512" s="466" t="s">
        <v>45</v>
      </c>
      <c r="C2512" s="466" t="s">
        <v>103</v>
      </c>
      <c r="D2512" s="269">
        <v>2259.16</v>
      </c>
      <c r="E2512" s="269">
        <v>11199.7685</v>
      </c>
      <c r="F2512" s="270">
        <v>13458.928499999998</v>
      </c>
      <c r="G2512" s="244"/>
    </row>
    <row r="2513" spans="1:7" s="62" customFormat="1" ht="13.5" customHeight="1" x14ac:dyDescent="0.2">
      <c r="A2513" s="482">
        <v>2019</v>
      </c>
      <c r="B2513" s="483" t="s">
        <v>33</v>
      </c>
      <c r="C2513" s="483" t="s">
        <v>103</v>
      </c>
      <c r="D2513" s="484">
        <v>1864.46</v>
      </c>
      <c r="E2513" s="484">
        <v>11346.307499999999</v>
      </c>
      <c r="F2513" s="485">
        <v>13210.7675</v>
      </c>
      <c r="G2513" s="244"/>
    </row>
    <row r="2514" spans="1:7" s="62" customFormat="1" ht="13.5" customHeight="1" x14ac:dyDescent="0.2">
      <c r="A2514" s="268">
        <v>2019</v>
      </c>
      <c r="B2514" s="466" t="s">
        <v>35</v>
      </c>
      <c r="C2514" s="466" t="s">
        <v>103</v>
      </c>
      <c r="D2514" s="269">
        <v>2228.8199999999997</v>
      </c>
      <c r="E2514" s="269">
        <v>10861.767</v>
      </c>
      <c r="F2514" s="270">
        <v>13090.587</v>
      </c>
      <c r="G2514" s="244"/>
    </row>
    <row r="2515" spans="1:7" s="62" customFormat="1" ht="13.5" customHeight="1" x14ac:dyDescent="0.2">
      <c r="A2515" s="482">
        <v>2019</v>
      </c>
      <c r="B2515" s="483" t="s">
        <v>36</v>
      </c>
      <c r="C2515" s="483" t="s">
        <v>103</v>
      </c>
      <c r="D2515" s="484">
        <v>2236.1</v>
      </c>
      <c r="E2515" s="484">
        <v>8888.5645000000004</v>
      </c>
      <c r="F2515" s="485">
        <v>11124.664499999999</v>
      </c>
      <c r="G2515" s="244"/>
    </row>
    <row r="2516" spans="1:7" s="62" customFormat="1" ht="13.5" customHeight="1" x14ac:dyDescent="0.2">
      <c r="A2516" s="268">
        <v>2019</v>
      </c>
      <c r="B2516" s="466" t="s">
        <v>37</v>
      </c>
      <c r="C2516" s="466" t="s">
        <v>103</v>
      </c>
      <c r="D2516" s="269">
        <v>2554.37</v>
      </c>
      <c r="E2516" s="269">
        <v>10086.581999999999</v>
      </c>
      <c r="F2516" s="270">
        <v>12640.951999999997</v>
      </c>
      <c r="G2516" s="244"/>
    </row>
    <row r="2517" spans="1:7" s="62" customFormat="1" ht="13.5" customHeight="1" x14ac:dyDescent="0.2">
      <c r="A2517" s="482">
        <v>2019</v>
      </c>
      <c r="B2517" s="483" t="s">
        <v>38</v>
      </c>
      <c r="C2517" s="483" t="s">
        <v>103</v>
      </c>
      <c r="D2517" s="484">
        <v>3264.6400000000003</v>
      </c>
      <c r="E2517" s="484">
        <v>9869.2840000000015</v>
      </c>
      <c r="F2517" s="485">
        <v>13133.923999999999</v>
      </c>
      <c r="G2517" s="244"/>
    </row>
    <row r="2518" spans="1:7" s="62" customFormat="1" ht="13.5" customHeight="1" x14ac:dyDescent="0.2">
      <c r="A2518" s="268">
        <v>2019</v>
      </c>
      <c r="B2518" s="466" t="s">
        <v>39</v>
      </c>
      <c r="C2518" s="466" t="s">
        <v>103</v>
      </c>
      <c r="D2518" s="269">
        <v>3129.6800000000003</v>
      </c>
      <c r="E2518" s="269">
        <v>10131.289000000001</v>
      </c>
      <c r="F2518" s="270">
        <v>13260.968999999999</v>
      </c>
      <c r="G2518" s="244"/>
    </row>
    <row r="2519" spans="1:7" s="62" customFormat="1" ht="13.5" customHeight="1" x14ac:dyDescent="0.2">
      <c r="A2519" s="482">
        <v>2019</v>
      </c>
      <c r="B2519" s="483" t="s">
        <v>40</v>
      </c>
      <c r="C2519" s="483" t="s">
        <v>103</v>
      </c>
      <c r="D2519" s="484">
        <v>3272.71</v>
      </c>
      <c r="E2519" s="484">
        <v>13102.155500000001</v>
      </c>
      <c r="F2519" s="485">
        <v>16374.8655</v>
      </c>
      <c r="G2519" s="244"/>
    </row>
    <row r="2520" spans="1:7" s="62" customFormat="1" ht="13.5" customHeight="1" x14ac:dyDescent="0.2">
      <c r="A2520" s="268">
        <v>2019</v>
      </c>
      <c r="B2520" s="466" t="s">
        <v>41</v>
      </c>
      <c r="C2520" s="466" t="s">
        <v>103</v>
      </c>
      <c r="D2520" s="269">
        <v>2806.91</v>
      </c>
      <c r="E2520" s="269">
        <v>15034.143499999998</v>
      </c>
      <c r="F2520" s="270">
        <v>17841.053499999998</v>
      </c>
      <c r="G2520" s="244"/>
    </row>
    <row r="2521" spans="1:7" s="62" customFormat="1" ht="13.5" customHeight="1" x14ac:dyDescent="0.2">
      <c r="A2521" s="482">
        <v>2019</v>
      </c>
      <c r="B2521" s="483" t="s">
        <v>42</v>
      </c>
      <c r="C2521" s="483" t="s">
        <v>103</v>
      </c>
      <c r="D2521" s="484">
        <v>2801.57</v>
      </c>
      <c r="E2521" s="484">
        <v>14815.708000000002</v>
      </c>
      <c r="F2521" s="485">
        <v>17617.278000000002</v>
      </c>
      <c r="G2521" s="244"/>
    </row>
    <row r="2522" spans="1:7" s="62" customFormat="1" ht="13.5" customHeight="1" x14ac:dyDescent="0.2">
      <c r="A2522" s="268">
        <v>2020</v>
      </c>
      <c r="B2522" s="466" t="s">
        <v>43</v>
      </c>
      <c r="C2522" s="466" t="s">
        <v>103</v>
      </c>
      <c r="D2522" s="269">
        <v>3464.4400000000005</v>
      </c>
      <c r="E2522" s="269">
        <v>13895.9355</v>
      </c>
      <c r="F2522" s="270">
        <v>17360.375499999998</v>
      </c>
      <c r="G2522" s="244"/>
    </row>
    <row r="2523" spans="1:7" s="62" customFormat="1" ht="13.5" customHeight="1" x14ac:dyDescent="0.2">
      <c r="A2523" s="482">
        <v>2020</v>
      </c>
      <c r="B2523" s="483" t="s">
        <v>44</v>
      </c>
      <c r="C2523" s="483" t="s">
        <v>103</v>
      </c>
      <c r="D2523" s="484">
        <v>3399.0499999999997</v>
      </c>
      <c r="E2523" s="484">
        <v>15263.614000000001</v>
      </c>
      <c r="F2523" s="485">
        <v>18662.664000000001</v>
      </c>
      <c r="G2523" s="244"/>
    </row>
    <row r="2524" spans="1:7" s="62" customFormat="1" ht="13.5" customHeight="1" x14ac:dyDescent="0.2">
      <c r="A2524" s="268">
        <v>2020</v>
      </c>
      <c r="B2524" s="466" t="s">
        <v>45</v>
      </c>
      <c r="C2524" s="466" t="s">
        <v>103</v>
      </c>
      <c r="D2524" s="269">
        <v>2272.62</v>
      </c>
      <c r="E2524" s="269">
        <v>13237.340000000004</v>
      </c>
      <c r="F2524" s="270">
        <v>15509.960000000003</v>
      </c>
      <c r="G2524" s="244"/>
    </row>
    <row r="2525" spans="1:7" s="62" customFormat="1" ht="13.5" customHeight="1" x14ac:dyDescent="0.2">
      <c r="A2525" s="482">
        <v>2020</v>
      </c>
      <c r="B2525" s="483" t="s">
        <v>33</v>
      </c>
      <c r="C2525" s="483" t="s">
        <v>103</v>
      </c>
      <c r="D2525" s="484">
        <v>134.63999999999999</v>
      </c>
      <c r="E2525" s="484">
        <v>6179.7260000000006</v>
      </c>
      <c r="F2525" s="485">
        <v>6314.366</v>
      </c>
      <c r="G2525" s="244"/>
    </row>
    <row r="2526" spans="1:7" s="62" customFormat="1" ht="13.5" customHeight="1" x14ac:dyDescent="0.2">
      <c r="A2526" s="268">
        <v>2020</v>
      </c>
      <c r="B2526" s="466" t="s">
        <v>35</v>
      </c>
      <c r="C2526" s="466" t="s">
        <v>103</v>
      </c>
      <c r="D2526" s="269">
        <v>1554.7499999999998</v>
      </c>
      <c r="E2526" s="269">
        <v>9642.2619999999988</v>
      </c>
      <c r="F2526" s="270">
        <v>11197.011999999999</v>
      </c>
      <c r="G2526" s="244"/>
    </row>
    <row r="2527" spans="1:7" s="62" customFormat="1" ht="13.5" customHeight="1" x14ac:dyDescent="0.2">
      <c r="A2527" s="482">
        <v>2020</v>
      </c>
      <c r="B2527" s="483" t="s">
        <v>36</v>
      </c>
      <c r="C2527" s="483" t="s">
        <v>103</v>
      </c>
      <c r="D2527" s="484">
        <v>1873.19</v>
      </c>
      <c r="E2527" s="484">
        <v>12504.300500000003</v>
      </c>
      <c r="F2527" s="485">
        <v>14377.490500000004</v>
      </c>
      <c r="G2527" s="244"/>
    </row>
    <row r="2528" spans="1:7" s="62" customFormat="1" ht="13.5" customHeight="1" x14ac:dyDescent="0.2">
      <c r="A2528" s="268">
        <v>2020</v>
      </c>
      <c r="B2528" s="466" t="s">
        <v>37</v>
      </c>
      <c r="C2528" s="466" t="s">
        <v>103</v>
      </c>
      <c r="D2528" s="269">
        <v>2397.62</v>
      </c>
      <c r="E2528" s="269">
        <v>13912.521000000004</v>
      </c>
      <c r="F2528" s="270">
        <v>16310.141000000003</v>
      </c>
      <c r="G2528" s="244"/>
    </row>
    <row r="2529" spans="1:7" s="62" customFormat="1" ht="13.5" customHeight="1" x14ac:dyDescent="0.2">
      <c r="A2529" s="482">
        <v>2020</v>
      </c>
      <c r="B2529" s="483" t="s">
        <v>38</v>
      </c>
      <c r="C2529" s="483" t="s">
        <v>103</v>
      </c>
      <c r="D2529" s="484">
        <v>2541.98</v>
      </c>
      <c r="E2529" s="484">
        <v>11638.968000000001</v>
      </c>
      <c r="F2529" s="485">
        <v>14180.948</v>
      </c>
      <c r="G2529" s="244"/>
    </row>
    <row r="2530" spans="1:7" s="62" customFormat="1" ht="13.5" customHeight="1" x14ac:dyDescent="0.2">
      <c r="A2530" s="268">
        <v>2020</v>
      </c>
      <c r="B2530" s="466" t="s">
        <v>39</v>
      </c>
      <c r="C2530" s="466" t="s">
        <v>103</v>
      </c>
      <c r="D2530" s="269">
        <v>1984.55</v>
      </c>
      <c r="E2530" s="269">
        <v>14390.808499999999</v>
      </c>
      <c r="F2530" s="270">
        <v>16375.358500000002</v>
      </c>
      <c r="G2530" s="244"/>
    </row>
    <row r="2531" spans="1:7" s="62" customFormat="1" ht="13.5" customHeight="1" x14ac:dyDescent="0.2">
      <c r="A2531" s="482">
        <v>2020</v>
      </c>
      <c r="B2531" s="483" t="s">
        <v>40</v>
      </c>
      <c r="C2531" s="483" t="s">
        <v>103</v>
      </c>
      <c r="D2531" s="484">
        <v>2244.06</v>
      </c>
      <c r="E2531" s="484">
        <v>15384.945499999998</v>
      </c>
      <c r="F2531" s="485">
        <v>17629.005499999999</v>
      </c>
      <c r="G2531" s="244"/>
    </row>
    <row r="2532" spans="1:7" s="62" customFormat="1" ht="13.5" customHeight="1" x14ac:dyDescent="0.2">
      <c r="A2532" s="268">
        <v>2020</v>
      </c>
      <c r="B2532" s="466" t="s">
        <v>41</v>
      </c>
      <c r="C2532" s="466" t="s">
        <v>103</v>
      </c>
      <c r="D2532" s="269">
        <v>1683.3400000000001</v>
      </c>
      <c r="E2532" s="269">
        <v>16289.861500000005</v>
      </c>
      <c r="F2532" s="270">
        <v>17973.201500000006</v>
      </c>
      <c r="G2532" s="244"/>
    </row>
    <row r="2533" spans="1:7" s="62" customFormat="1" ht="13.5" customHeight="1" x14ac:dyDescent="0.2">
      <c r="A2533" s="482">
        <v>2020</v>
      </c>
      <c r="B2533" s="483" t="s">
        <v>42</v>
      </c>
      <c r="C2533" s="483" t="s">
        <v>103</v>
      </c>
      <c r="D2533" s="484">
        <v>2403.6999975585941</v>
      </c>
      <c r="E2533" s="484">
        <v>17183.862499999999</v>
      </c>
      <c r="F2533" s="485">
        <v>19587.562497558596</v>
      </c>
      <c r="G2533" s="244"/>
    </row>
    <row r="2534" spans="1:7" s="62" customFormat="1" ht="13.5" customHeight="1" x14ac:dyDescent="0.2">
      <c r="A2534" s="268">
        <v>2021</v>
      </c>
      <c r="B2534" s="466" t="s">
        <v>43</v>
      </c>
      <c r="C2534" s="466" t="s">
        <v>103</v>
      </c>
      <c r="D2534" s="269">
        <v>2097.2999963378911</v>
      </c>
      <c r="E2534" s="269">
        <v>17144.934000000005</v>
      </c>
      <c r="F2534" s="270">
        <v>19242.233996337894</v>
      </c>
      <c r="G2534" s="244"/>
    </row>
    <row r="2535" spans="1:7" s="62" customFormat="1" ht="13.5" customHeight="1" x14ac:dyDescent="0.2">
      <c r="A2535" s="482">
        <v>2021</v>
      </c>
      <c r="B2535" s="483" t="s">
        <v>44</v>
      </c>
      <c r="C2535" s="483" t="s">
        <v>103</v>
      </c>
      <c r="D2535" s="484">
        <v>1871.1400005999999</v>
      </c>
      <c r="E2535" s="484">
        <v>14768.876</v>
      </c>
      <c r="F2535" s="485">
        <v>16640.016000600001</v>
      </c>
      <c r="G2535" s="244"/>
    </row>
    <row r="2536" spans="1:7" s="62" customFormat="1" ht="13.5" customHeight="1" x14ac:dyDescent="0.2">
      <c r="A2536" s="268">
        <v>2021</v>
      </c>
      <c r="B2536" s="466" t="s">
        <v>45</v>
      </c>
      <c r="C2536" s="466" t="s">
        <v>103</v>
      </c>
      <c r="D2536" s="269">
        <v>1945.5499999999997</v>
      </c>
      <c r="E2536" s="269">
        <v>19004.8305</v>
      </c>
      <c r="F2536" s="270">
        <v>20950.380499999999</v>
      </c>
      <c r="G2536" s="244"/>
    </row>
    <row r="2537" spans="1:7" s="62" customFormat="1" ht="13.5" customHeight="1" x14ac:dyDescent="0.2">
      <c r="A2537" s="482">
        <v>2021</v>
      </c>
      <c r="B2537" s="483" t="s">
        <v>33</v>
      </c>
      <c r="C2537" s="483" t="s">
        <v>103</v>
      </c>
      <c r="D2537" s="484">
        <v>1608.68</v>
      </c>
      <c r="E2537" s="484">
        <v>15431.847500000003</v>
      </c>
      <c r="F2537" s="485">
        <v>17040.527500000004</v>
      </c>
      <c r="G2537" s="244"/>
    </row>
    <row r="2538" spans="1:7" s="62" customFormat="1" ht="13.5" customHeight="1" x14ac:dyDescent="0.2">
      <c r="A2538" s="268">
        <v>2021</v>
      </c>
      <c r="B2538" s="466" t="s">
        <v>35</v>
      </c>
      <c r="C2538" s="466" t="s">
        <v>103</v>
      </c>
      <c r="D2538" s="269">
        <v>2323.89</v>
      </c>
      <c r="E2538" s="269">
        <v>15473.337500000005</v>
      </c>
      <c r="F2538" s="270">
        <v>17797.227500000005</v>
      </c>
      <c r="G2538" s="244"/>
    </row>
    <row r="2539" spans="1:7" s="62" customFormat="1" ht="13.5" customHeight="1" x14ac:dyDescent="0.2">
      <c r="A2539" s="482">
        <v>2021</v>
      </c>
      <c r="B2539" s="483" t="s">
        <v>36</v>
      </c>
      <c r="C2539" s="483" t="s">
        <v>103</v>
      </c>
      <c r="D2539" s="484">
        <v>1800.0499999999997</v>
      </c>
      <c r="E2539" s="484">
        <v>14234.337500000003</v>
      </c>
      <c r="F2539" s="485">
        <v>16034.387500000003</v>
      </c>
      <c r="G2539" s="244"/>
    </row>
    <row r="2540" spans="1:7" s="62" customFormat="1" ht="13.5" customHeight="1" x14ac:dyDescent="0.2">
      <c r="A2540" s="268">
        <v>2021</v>
      </c>
      <c r="B2540" s="466" t="s">
        <v>37</v>
      </c>
      <c r="C2540" s="466" t="s">
        <v>103</v>
      </c>
      <c r="D2540" s="269">
        <v>1924.5100000000002</v>
      </c>
      <c r="E2540" s="269">
        <v>16341.464000000005</v>
      </c>
      <c r="F2540" s="270">
        <v>18265.974000000006</v>
      </c>
      <c r="G2540" s="244"/>
    </row>
    <row r="2541" spans="1:7" s="62" customFormat="1" ht="13.5" customHeight="1" x14ac:dyDescent="0.2">
      <c r="A2541" s="482">
        <v>2021</v>
      </c>
      <c r="B2541" s="483" t="s">
        <v>38</v>
      </c>
      <c r="C2541" s="483" t="s">
        <v>103</v>
      </c>
      <c r="D2541" s="484">
        <v>1988.6799999999998</v>
      </c>
      <c r="E2541" s="484">
        <v>14022.215999999993</v>
      </c>
      <c r="F2541" s="485">
        <v>16010.895999999993</v>
      </c>
      <c r="G2541" s="244"/>
    </row>
    <row r="2542" spans="1:7" s="62" customFormat="1" ht="13.5" customHeight="1" x14ac:dyDescent="0.2">
      <c r="A2542" s="268">
        <v>2009</v>
      </c>
      <c r="B2542" s="466" t="s">
        <v>33</v>
      </c>
      <c r="C2542" s="466" t="s">
        <v>104</v>
      </c>
      <c r="D2542" s="269">
        <v>3248.34</v>
      </c>
      <c r="E2542" s="269">
        <v>17824.29</v>
      </c>
      <c r="F2542" s="270">
        <v>21072.630000000005</v>
      </c>
      <c r="G2542" s="244"/>
    </row>
    <row r="2543" spans="1:7" s="62" customFormat="1" ht="13.5" customHeight="1" x14ac:dyDescent="0.2">
      <c r="A2543" s="482">
        <v>2009</v>
      </c>
      <c r="B2543" s="483" t="s">
        <v>35</v>
      </c>
      <c r="C2543" s="483" t="s">
        <v>104</v>
      </c>
      <c r="D2543" s="484">
        <v>3932.6799999999994</v>
      </c>
      <c r="E2543" s="484">
        <v>20116.16</v>
      </c>
      <c r="F2543" s="485">
        <v>24048.84</v>
      </c>
      <c r="G2543" s="244"/>
    </row>
    <row r="2544" spans="1:7" s="62" customFormat="1" ht="13.5" customHeight="1" x14ac:dyDescent="0.2">
      <c r="A2544" s="268">
        <v>2009</v>
      </c>
      <c r="B2544" s="466" t="s">
        <v>36</v>
      </c>
      <c r="C2544" s="466" t="s">
        <v>104</v>
      </c>
      <c r="D2544" s="269">
        <v>4067.27</v>
      </c>
      <c r="E2544" s="269">
        <v>18476.705000000002</v>
      </c>
      <c r="F2544" s="270">
        <v>22543.975000000002</v>
      </c>
      <c r="G2544" s="244"/>
    </row>
    <row r="2545" spans="1:7" s="62" customFormat="1" ht="13.5" customHeight="1" x14ac:dyDescent="0.2">
      <c r="A2545" s="482">
        <v>2009</v>
      </c>
      <c r="B2545" s="483" t="s">
        <v>37</v>
      </c>
      <c r="C2545" s="483" t="s">
        <v>104</v>
      </c>
      <c r="D2545" s="484">
        <v>5214.84</v>
      </c>
      <c r="E2545" s="484">
        <v>23505.690000000002</v>
      </c>
      <c r="F2545" s="485">
        <v>28720.530000000002</v>
      </c>
      <c r="G2545" s="244"/>
    </row>
    <row r="2546" spans="1:7" s="62" customFormat="1" ht="13.5" customHeight="1" x14ac:dyDescent="0.2">
      <c r="A2546" s="268">
        <v>2009</v>
      </c>
      <c r="B2546" s="466" t="s">
        <v>38</v>
      </c>
      <c r="C2546" s="466" t="s">
        <v>104</v>
      </c>
      <c r="D2546" s="269">
        <v>5822.3700000000008</v>
      </c>
      <c r="E2546" s="269">
        <v>23662.624999999996</v>
      </c>
      <c r="F2546" s="270">
        <v>29484.994999999999</v>
      </c>
      <c r="G2546" s="244"/>
    </row>
    <row r="2547" spans="1:7" s="62" customFormat="1" ht="13.5" customHeight="1" x14ac:dyDescent="0.2">
      <c r="A2547" s="482">
        <v>2009</v>
      </c>
      <c r="B2547" s="483" t="s">
        <v>39</v>
      </c>
      <c r="C2547" s="483" t="s">
        <v>104</v>
      </c>
      <c r="D2547" s="484">
        <v>5943.55</v>
      </c>
      <c r="E2547" s="484">
        <v>19936.25</v>
      </c>
      <c r="F2547" s="485">
        <v>25879.800000000003</v>
      </c>
      <c r="G2547" s="244"/>
    </row>
    <row r="2548" spans="1:7" s="62" customFormat="1" ht="13.5" customHeight="1" x14ac:dyDescent="0.2">
      <c r="A2548" s="268">
        <v>2009</v>
      </c>
      <c r="B2548" s="466" t="s">
        <v>40</v>
      </c>
      <c r="C2548" s="466" t="s">
        <v>104</v>
      </c>
      <c r="D2548" s="269">
        <v>8062.16</v>
      </c>
      <c r="E2548" s="269">
        <v>22576.885000000002</v>
      </c>
      <c r="F2548" s="270">
        <v>30639.045000000002</v>
      </c>
      <c r="G2548" s="244"/>
    </row>
    <row r="2549" spans="1:7" s="62" customFormat="1" ht="13.5" customHeight="1" x14ac:dyDescent="0.2">
      <c r="A2549" s="482">
        <v>2009</v>
      </c>
      <c r="B2549" s="483" t="s">
        <v>41</v>
      </c>
      <c r="C2549" s="483" t="s">
        <v>104</v>
      </c>
      <c r="D2549" s="484">
        <v>7564.880000000001</v>
      </c>
      <c r="E2549" s="484">
        <v>20888.805</v>
      </c>
      <c r="F2549" s="485">
        <v>28453.685000000001</v>
      </c>
      <c r="G2549" s="244"/>
    </row>
    <row r="2550" spans="1:7" s="62" customFormat="1" ht="13.5" customHeight="1" x14ac:dyDescent="0.2">
      <c r="A2550" s="268">
        <v>2009</v>
      </c>
      <c r="B2550" s="466" t="s">
        <v>42</v>
      </c>
      <c r="C2550" s="466" t="s">
        <v>104</v>
      </c>
      <c r="D2550" s="269">
        <v>6934.86</v>
      </c>
      <c r="E2550" s="269">
        <v>20694.3125</v>
      </c>
      <c r="F2550" s="270">
        <v>27629.172500000001</v>
      </c>
      <c r="G2550" s="244"/>
    </row>
    <row r="2551" spans="1:7" s="62" customFormat="1" ht="13.5" customHeight="1" x14ac:dyDescent="0.2">
      <c r="A2551" s="482">
        <v>2010</v>
      </c>
      <c r="B2551" s="483" t="s">
        <v>43</v>
      </c>
      <c r="C2551" s="483" t="s">
        <v>104</v>
      </c>
      <c r="D2551" s="484">
        <v>5922.08</v>
      </c>
      <c r="E2551" s="484">
        <v>17150.03</v>
      </c>
      <c r="F2551" s="485">
        <v>23072.109999999997</v>
      </c>
      <c r="G2551" s="244"/>
    </row>
    <row r="2552" spans="1:7" s="62" customFormat="1" ht="13.5" customHeight="1" x14ac:dyDescent="0.2">
      <c r="A2552" s="268">
        <v>2010</v>
      </c>
      <c r="B2552" s="466" t="s">
        <v>44</v>
      </c>
      <c r="C2552" s="466" t="s">
        <v>104</v>
      </c>
      <c r="D2552" s="269">
        <v>7606.57</v>
      </c>
      <c r="E2552" s="269">
        <v>16804.427500000002</v>
      </c>
      <c r="F2552" s="270">
        <v>24410.997500000001</v>
      </c>
      <c r="G2552" s="244"/>
    </row>
    <row r="2553" spans="1:7" s="62" customFormat="1" ht="13.5" customHeight="1" x14ac:dyDescent="0.2">
      <c r="A2553" s="482">
        <v>2010</v>
      </c>
      <c r="B2553" s="483" t="s">
        <v>45</v>
      </c>
      <c r="C2553" s="483" t="s">
        <v>104</v>
      </c>
      <c r="D2553" s="484">
        <v>7809.2099999999991</v>
      </c>
      <c r="E2553" s="484">
        <v>19145.9385</v>
      </c>
      <c r="F2553" s="485">
        <v>26955.148499999999</v>
      </c>
      <c r="G2553" s="244"/>
    </row>
    <row r="2554" spans="1:7" s="62" customFormat="1" ht="13.5" customHeight="1" x14ac:dyDescent="0.2">
      <c r="A2554" s="268">
        <v>2010</v>
      </c>
      <c r="B2554" s="466" t="s">
        <v>33</v>
      </c>
      <c r="C2554" s="466" t="s">
        <v>104</v>
      </c>
      <c r="D2554" s="269">
        <v>4333.1000000000004</v>
      </c>
      <c r="E2554" s="269">
        <v>16720.089000000004</v>
      </c>
      <c r="F2554" s="270">
        <v>21053.189000000002</v>
      </c>
      <c r="G2554" s="244"/>
    </row>
    <row r="2555" spans="1:7" s="62" customFormat="1" ht="13.5" customHeight="1" x14ac:dyDescent="0.2">
      <c r="A2555" s="482">
        <v>2010</v>
      </c>
      <c r="B2555" s="483" t="s">
        <v>35</v>
      </c>
      <c r="C2555" s="483" t="s">
        <v>104</v>
      </c>
      <c r="D2555" s="484">
        <v>3458.6150000000002</v>
      </c>
      <c r="E2555" s="484">
        <v>17784.395</v>
      </c>
      <c r="F2555" s="485">
        <v>21243.010000000002</v>
      </c>
      <c r="G2555" s="244"/>
    </row>
    <row r="2556" spans="1:7" s="62" customFormat="1" ht="13.5" customHeight="1" x14ac:dyDescent="0.2">
      <c r="A2556" s="268">
        <v>2010</v>
      </c>
      <c r="B2556" s="466" t="s">
        <v>36</v>
      </c>
      <c r="C2556" s="466" t="s">
        <v>104</v>
      </c>
      <c r="D2556" s="269">
        <v>3358.63</v>
      </c>
      <c r="E2556" s="269">
        <v>18226.099999999999</v>
      </c>
      <c r="F2556" s="270">
        <v>21584.730000000003</v>
      </c>
      <c r="G2556" s="244"/>
    </row>
    <row r="2557" spans="1:7" s="62" customFormat="1" ht="13.5" customHeight="1" x14ac:dyDescent="0.2">
      <c r="A2557" s="482">
        <v>2010</v>
      </c>
      <c r="B2557" s="483" t="s">
        <v>37</v>
      </c>
      <c r="C2557" s="483" t="s">
        <v>104</v>
      </c>
      <c r="D2557" s="484">
        <v>3693.5299999999997</v>
      </c>
      <c r="E2557" s="484">
        <v>18895.174999999999</v>
      </c>
      <c r="F2557" s="485">
        <v>22588.705000000002</v>
      </c>
      <c r="G2557" s="244"/>
    </row>
    <row r="2558" spans="1:7" s="62" customFormat="1" ht="13.5" customHeight="1" x14ac:dyDescent="0.2">
      <c r="A2558" s="268">
        <v>2010</v>
      </c>
      <c r="B2558" s="466" t="s">
        <v>38</v>
      </c>
      <c r="C2558" s="466" t="s">
        <v>104</v>
      </c>
      <c r="D2558" s="269">
        <v>4322.74</v>
      </c>
      <c r="E2558" s="269">
        <v>18996.834999999999</v>
      </c>
      <c r="F2558" s="270">
        <v>23319.575000000001</v>
      </c>
      <c r="G2558" s="244"/>
    </row>
    <row r="2559" spans="1:7" s="62" customFormat="1" ht="13.5" customHeight="1" x14ac:dyDescent="0.2">
      <c r="A2559" s="482">
        <v>2010</v>
      </c>
      <c r="B2559" s="483" t="s">
        <v>39</v>
      </c>
      <c r="C2559" s="483" t="s">
        <v>104</v>
      </c>
      <c r="D2559" s="484">
        <v>4579.3899999999994</v>
      </c>
      <c r="E2559" s="484">
        <v>20552.567500000001</v>
      </c>
      <c r="F2559" s="485">
        <v>25131.9575</v>
      </c>
      <c r="G2559" s="244"/>
    </row>
    <row r="2560" spans="1:7" s="62" customFormat="1" ht="13.5" customHeight="1" x14ac:dyDescent="0.2">
      <c r="A2560" s="268">
        <v>2010</v>
      </c>
      <c r="B2560" s="466" t="s">
        <v>40</v>
      </c>
      <c r="C2560" s="466" t="s">
        <v>104</v>
      </c>
      <c r="D2560" s="269">
        <v>5408.28</v>
      </c>
      <c r="E2560" s="269">
        <v>19896.02</v>
      </c>
      <c r="F2560" s="270">
        <v>25304.300000000003</v>
      </c>
      <c r="G2560" s="244"/>
    </row>
    <row r="2561" spans="1:7" s="62" customFormat="1" ht="13.5" customHeight="1" x14ac:dyDescent="0.2">
      <c r="A2561" s="482">
        <v>2010</v>
      </c>
      <c r="B2561" s="483" t="s">
        <v>41</v>
      </c>
      <c r="C2561" s="483" t="s">
        <v>104</v>
      </c>
      <c r="D2561" s="484">
        <v>5752.6100000000006</v>
      </c>
      <c r="E2561" s="484">
        <v>19717.452499999999</v>
      </c>
      <c r="F2561" s="485">
        <v>25470.062500000004</v>
      </c>
      <c r="G2561" s="244"/>
    </row>
    <row r="2562" spans="1:7" s="62" customFormat="1" ht="13.5" customHeight="1" x14ac:dyDescent="0.2">
      <c r="A2562" s="268">
        <v>2010</v>
      </c>
      <c r="B2562" s="466" t="s">
        <v>42</v>
      </c>
      <c r="C2562" s="466" t="s">
        <v>104</v>
      </c>
      <c r="D2562" s="269">
        <v>4406.91</v>
      </c>
      <c r="E2562" s="269">
        <v>20455.275000000001</v>
      </c>
      <c r="F2562" s="270">
        <v>24862.184999999998</v>
      </c>
      <c r="G2562" s="244"/>
    </row>
    <row r="2563" spans="1:7" s="62" customFormat="1" ht="13.5" customHeight="1" x14ac:dyDescent="0.2">
      <c r="A2563" s="482">
        <v>2011</v>
      </c>
      <c r="B2563" s="483" t="s">
        <v>43</v>
      </c>
      <c r="C2563" s="483" t="s">
        <v>104</v>
      </c>
      <c r="D2563" s="484">
        <v>4399.4900000000007</v>
      </c>
      <c r="E2563" s="484">
        <v>16344.525</v>
      </c>
      <c r="F2563" s="485">
        <v>20744.014999999999</v>
      </c>
      <c r="G2563" s="244"/>
    </row>
    <row r="2564" spans="1:7" s="62" customFormat="1" ht="13.5" customHeight="1" x14ac:dyDescent="0.2">
      <c r="A2564" s="268">
        <v>2011</v>
      </c>
      <c r="B2564" s="466" t="s">
        <v>44</v>
      </c>
      <c r="C2564" s="466" t="s">
        <v>104</v>
      </c>
      <c r="D2564" s="269">
        <v>3271.89</v>
      </c>
      <c r="E2564" s="269">
        <v>16656.224999999999</v>
      </c>
      <c r="F2564" s="270">
        <v>19928.114999999998</v>
      </c>
      <c r="G2564" s="244"/>
    </row>
    <row r="2565" spans="1:7" s="62" customFormat="1" ht="13.5" customHeight="1" x14ac:dyDescent="0.2">
      <c r="A2565" s="482">
        <v>2011</v>
      </c>
      <c r="B2565" s="483" t="s">
        <v>45</v>
      </c>
      <c r="C2565" s="483" t="s">
        <v>104</v>
      </c>
      <c r="D2565" s="484">
        <v>4483.3499999999995</v>
      </c>
      <c r="E2565" s="484">
        <v>21797.06</v>
      </c>
      <c r="F2565" s="485">
        <v>26280.41</v>
      </c>
      <c r="G2565" s="244"/>
    </row>
    <row r="2566" spans="1:7" s="62" customFormat="1" ht="13.5" customHeight="1" x14ac:dyDescent="0.2">
      <c r="A2566" s="268">
        <v>2011</v>
      </c>
      <c r="B2566" s="466" t="s">
        <v>33</v>
      </c>
      <c r="C2566" s="466" t="s">
        <v>104</v>
      </c>
      <c r="D2566" s="269">
        <v>3599.85</v>
      </c>
      <c r="E2566" s="269">
        <v>17421.22</v>
      </c>
      <c r="F2566" s="270">
        <v>21021.07</v>
      </c>
      <c r="G2566" s="244"/>
    </row>
    <row r="2567" spans="1:7" s="62" customFormat="1" ht="13.5" customHeight="1" x14ac:dyDescent="0.2">
      <c r="A2567" s="482">
        <v>2011</v>
      </c>
      <c r="B2567" s="483" t="s">
        <v>35</v>
      </c>
      <c r="C2567" s="483" t="s">
        <v>104</v>
      </c>
      <c r="D2567" s="484">
        <v>4693.6799999999994</v>
      </c>
      <c r="E2567" s="484">
        <v>20161.654999999999</v>
      </c>
      <c r="F2567" s="485">
        <v>24855.334999999995</v>
      </c>
      <c r="G2567" s="244"/>
    </row>
    <row r="2568" spans="1:7" s="62" customFormat="1" ht="13.5" customHeight="1" x14ac:dyDescent="0.2">
      <c r="A2568" s="268">
        <v>2011</v>
      </c>
      <c r="B2568" s="466" t="s">
        <v>36</v>
      </c>
      <c r="C2568" s="466" t="s">
        <v>104</v>
      </c>
      <c r="D2568" s="269">
        <v>4297.0899999999992</v>
      </c>
      <c r="E2568" s="269">
        <v>19648.447499999998</v>
      </c>
      <c r="F2568" s="270">
        <v>23945.537500000002</v>
      </c>
      <c r="G2568" s="244"/>
    </row>
    <row r="2569" spans="1:7" s="62" customFormat="1" ht="13.5" customHeight="1" x14ac:dyDescent="0.2">
      <c r="A2569" s="482">
        <v>2011</v>
      </c>
      <c r="B2569" s="483" t="s">
        <v>37</v>
      </c>
      <c r="C2569" s="483" t="s">
        <v>104</v>
      </c>
      <c r="D2569" s="484">
        <v>4031.616</v>
      </c>
      <c r="E2569" s="484">
        <v>21748.337500000001</v>
      </c>
      <c r="F2569" s="485">
        <v>25779.953500000003</v>
      </c>
      <c r="G2569" s="244"/>
    </row>
    <row r="2570" spans="1:7" s="62" customFormat="1" ht="13.5" customHeight="1" x14ac:dyDescent="0.2">
      <c r="A2570" s="268">
        <v>2011</v>
      </c>
      <c r="B2570" s="466" t="s">
        <v>38</v>
      </c>
      <c r="C2570" s="466" t="s">
        <v>104</v>
      </c>
      <c r="D2570" s="269">
        <v>4873.3099999999995</v>
      </c>
      <c r="E2570" s="269">
        <v>23491.427499999998</v>
      </c>
      <c r="F2570" s="270">
        <v>28364.737499999996</v>
      </c>
      <c r="G2570" s="244"/>
    </row>
    <row r="2571" spans="1:7" s="62" customFormat="1" ht="13.5" customHeight="1" x14ac:dyDescent="0.2">
      <c r="A2571" s="482">
        <v>2011</v>
      </c>
      <c r="B2571" s="483" t="s">
        <v>39</v>
      </c>
      <c r="C2571" s="483" t="s">
        <v>104</v>
      </c>
      <c r="D2571" s="484">
        <v>5125.49</v>
      </c>
      <c r="E2571" s="484">
        <v>24338.3125</v>
      </c>
      <c r="F2571" s="485">
        <v>29463.802499999998</v>
      </c>
      <c r="G2571" s="244"/>
    </row>
    <row r="2572" spans="1:7" s="62" customFormat="1" ht="13.5" customHeight="1" x14ac:dyDescent="0.2">
      <c r="A2572" s="268">
        <v>2011</v>
      </c>
      <c r="B2572" s="466" t="s">
        <v>40</v>
      </c>
      <c r="C2572" s="466" t="s">
        <v>104</v>
      </c>
      <c r="D2572" s="269">
        <v>5152.16</v>
      </c>
      <c r="E2572" s="269">
        <v>21041.427500000002</v>
      </c>
      <c r="F2572" s="270">
        <v>26193.587500000001</v>
      </c>
      <c r="G2572" s="244"/>
    </row>
    <row r="2573" spans="1:7" s="62" customFormat="1" ht="13.5" customHeight="1" x14ac:dyDescent="0.2">
      <c r="A2573" s="482">
        <v>2011</v>
      </c>
      <c r="B2573" s="483" t="s">
        <v>41</v>
      </c>
      <c r="C2573" s="483" t="s">
        <v>104</v>
      </c>
      <c r="D2573" s="484">
        <v>4226.21</v>
      </c>
      <c r="E2573" s="484">
        <v>22952.3475</v>
      </c>
      <c r="F2573" s="485">
        <v>27178.557499999999</v>
      </c>
      <c r="G2573" s="244"/>
    </row>
    <row r="2574" spans="1:7" s="62" customFormat="1" ht="13.5" customHeight="1" x14ac:dyDescent="0.2">
      <c r="A2574" s="268">
        <v>2011</v>
      </c>
      <c r="B2574" s="466" t="s">
        <v>42</v>
      </c>
      <c r="C2574" s="466" t="s">
        <v>104</v>
      </c>
      <c r="D2574" s="269">
        <v>2816.7300000000005</v>
      </c>
      <c r="E2574" s="269">
        <v>23336.612499999996</v>
      </c>
      <c r="F2574" s="270">
        <v>26153.342499999995</v>
      </c>
      <c r="G2574" s="244"/>
    </row>
    <row r="2575" spans="1:7" s="62" customFormat="1" ht="13.5" customHeight="1" x14ac:dyDescent="0.2">
      <c r="A2575" s="482">
        <v>2012</v>
      </c>
      <c r="B2575" s="483" t="s">
        <v>43</v>
      </c>
      <c r="C2575" s="483" t="s">
        <v>104</v>
      </c>
      <c r="D2575" s="484">
        <v>3356.24</v>
      </c>
      <c r="E2575" s="484">
        <v>18068.82</v>
      </c>
      <c r="F2575" s="485">
        <v>21425.059999999998</v>
      </c>
      <c r="G2575" s="244"/>
    </row>
    <row r="2576" spans="1:7" s="62" customFormat="1" ht="13.5" customHeight="1" x14ac:dyDescent="0.2">
      <c r="A2576" s="268">
        <v>2012</v>
      </c>
      <c r="B2576" s="466" t="s">
        <v>44</v>
      </c>
      <c r="C2576" s="466" t="s">
        <v>104</v>
      </c>
      <c r="D2576" s="269">
        <v>3687.4700000000003</v>
      </c>
      <c r="E2576" s="269">
        <v>16825.36</v>
      </c>
      <c r="F2576" s="270">
        <v>20512.829999999998</v>
      </c>
      <c r="G2576" s="244"/>
    </row>
    <row r="2577" spans="1:7" s="62" customFormat="1" ht="13.5" customHeight="1" x14ac:dyDescent="0.2">
      <c r="A2577" s="482">
        <v>2012</v>
      </c>
      <c r="B2577" s="483" t="s">
        <v>45</v>
      </c>
      <c r="C2577" s="483" t="s">
        <v>104</v>
      </c>
      <c r="D2577" s="484">
        <v>3740.7900000000004</v>
      </c>
      <c r="E2577" s="484">
        <v>20316.800000000003</v>
      </c>
      <c r="F2577" s="485">
        <v>24057.59</v>
      </c>
      <c r="G2577" s="244"/>
    </row>
    <row r="2578" spans="1:7" s="62" customFormat="1" ht="13.5" customHeight="1" x14ac:dyDescent="0.2">
      <c r="A2578" s="268">
        <v>2012</v>
      </c>
      <c r="B2578" s="466" t="s">
        <v>33</v>
      </c>
      <c r="C2578" s="466" t="s">
        <v>104</v>
      </c>
      <c r="D2578" s="269">
        <v>4074.2</v>
      </c>
      <c r="E2578" s="269">
        <v>15911.38</v>
      </c>
      <c r="F2578" s="270">
        <v>19985.579999999998</v>
      </c>
      <c r="G2578" s="244"/>
    </row>
    <row r="2579" spans="1:7" s="62" customFormat="1" ht="13.5" customHeight="1" x14ac:dyDescent="0.2">
      <c r="A2579" s="482">
        <v>2012</v>
      </c>
      <c r="B2579" s="483" t="s">
        <v>35</v>
      </c>
      <c r="C2579" s="483" t="s">
        <v>104</v>
      </c>
      <c r="D2579" s="484">
        <v>6428.95</v>
      </c>
      <c r="E2579" s="484">
        <v>20340.352500000001</v>
      </c>
      <c r="F2579" s="485">
        <v>26769.302499999998</v>
      </c>
      <c r="G2579" s="244"/>
    </row>
    <row r="2580" spans="1:7" s="62" customFormat="1" ht="13.5" customHeight="1" x14ac:dyDescent="0.2">
      <c r="A2580" s="268">
        <v>2012</v>
      </c>
      <c r="B2580" s="466" t="s">
        <v>36</v>
      </c>
      <c r="C2580" s="466" t="s">
        <v>104</v>
      </c>
      <c r="D2580" s="269">
        <v>5964.3700000000008</v>
      </c>
      <c r="E2580" s="269">
        <v>18892.747499999998</v>
      </c>
      <c r="F2580" s="270">
        <v>24857.1175</v>
      </c>
      <c r="G2580" s="244"/>
    </row>
    <row r="2581" spans="1:7" s="62" customFormat="1" ht="13.5" customHeight="1" x14ac:dyDescent="0.2">
      <c r="A2581" s="482">
        <v>2012</v>
      </c>
      <c r="B2581" s="483" t="s">
        <v>37</v>
      </c>
      <c r="C2581" s="483" t="s">
        <v>104</v>
      </c>
      <c r="D2581" s="484">
        <v>6762.9199999999983</v>
      </c>
      <c r="E2581" s="484">
        <v>19491.14</v>
      </c>
      <c r="F2581" s="485">
        <v>26254.059999999998</v>
      </c>
      <c r="G2581" s="244"/>
    </row>
    <row r="2582" spans="1:7" s="62" customFormat="1" ht="13.5" customHeight="1" x14ac:dyDescent="0.2">
      <c r="A2582" s="268">
        <v>2012</v>
      </c>
      <c r="B2582" s="466" t="s">
        <v>38</v>
      </c>
      <c r="C2582" s="466" t="s">
        <v>104</v>
      </c>
      <c r="D2582" s="269">
        <v>7022.23</v>
      </c>
      <c r="E2582" s="269">
        <v>21630.722500000003</v>
      </c>
      <c r="F2582" s="270">
        <v>28652.952500000003</v>
      </c>
      <c r="G2582" s="244"/>
    </row>
    <row r="2583" spans="1:7" s="62" customFormat="1" ht="13.5" customHeight="1" x14ac:dyDescent="0.2">
      <c r="A2583" s="482">
        <v>2012</v>
      </c>
      <c r="B2583" s="483" t="s">
        <v>39</v>
      </c>
      <c r="C2583" s="483" t="s">
        <v>104</v>
      </c>
      <c r="D2583" s="484">
        <v>6173.07</v>
      </c>
      <c r="E2583" s="484">
        <v>19922.165000000001</v>
      </c>
      <c r="F2583" s="485">
        <v>26095.235000000004</v>
      </c>
      <c r="G2583" s="244"/>
    </row>
    <row r="2584" spans="1:7" s="62" customFormat="1" ht="13.5" customHeight="1" x14ac:dyDescent="0.2">
      <c r="A2584" s="268">
        <v>2012</v>
      </c>
      <c r="B2584" s="466" t="s">
        <v>40</v>
      </c>
      <c r="C2584" s="466" t="s">
        <v>104</v>
      </c>
      <c r="D2584" s="269">
        <v>6222.8100000000013</v>
      </c>
      <c r="E2584" s="269">
        <v>21128.86</v>
      </c>
      <c r="F2584" s="270">
        <v>27351.670000000002</v>
      </c>
      <c r="G2584" s="244"/>
    </row>
    <row r="2585" spans="1:7" s="62" customFormat="1" ht="13.5" customHeight="1" x14ac:dyDescent="0.2">
      <c r="A2585" s="482">
        <v>2012</v>
      </c>
      <c r="B2585" s="483" t="s">
        <v>41</v>
      </c>
      <c r="C2585" s="483" t="s">
        <v>104</v>
      </c>
      <c r="D2585" s="484">
        <v>6519.1200000000008</v>
      </c>
      <c r="E2585" s="484">
        <v>22209.785</v>
      </c>
      <c r="F2585" s="485">
        <v>28728.904999999999</v>
      </c>
      <c r="G2585" s="244"/>
    </row>
    <row r="2586" spans="1:7" s="62" customFormat="1" ht="13.5" customHeight="1" x14ac:dyDescent="0.2">
      <c r="A2586" s="268">
        <v>2012</v>
      </c>
      <c r="B2586" s="466" t="s">
        <v>42</v>
      </c>
      <c r="C2586" s="466" t="s">
        <v>104</v>
      </c>
      <c r="D2586" s="269">
        <v>5819.63</v>
      </c>
      <c r="E2586" s="269">
        <v>20011.077500000003</v>
      </c>
      <c r="F2586" s="270">
        <v>25830.7075</v>
      </c>
      <c r="G2586" s="244"/>
    </row>
    <row r="2587" spans="1:7" s="62" customFormat="1" ht="13.5" customHeight="1" x14ac:dyDescent="0.2">
      <c r="A2587" s="482">
        <v>2013</v>
      </c>
      <c r="B2587" s="483" t="s">
        <v>43</v>
      </c>
      <c r="C2587" s="483" t="s">
        <v>104</v>
      </c>
      <c r="D2587" s="484">
        <v>7090.8599999999988</v>
      </c>
      <c r="E2587" s="484">
        <v>17436.337500000001</v>
      </c>
      <c r="F2587" s="485">
        <v>24527.197500000002</v>
      </c>
      <c r="G2587" s="244"/>
    </row>
    <row r="2588" spans="1:7" s="62" customFormat="1" ht="13.5" customHeight="1" x14ac:dyDescent="0.2">
      <c r="A2588" s="268">
        <v>2013</v>
      </c>
      <c r="B2588" s="466" t="s">
        <v>44</v>
      </c>
      <c r="C2588" s="466" t="s">
        <v>104</v>
      </c>
      <c r="D2588" s="269">
        <v>6855.49</v>
      </c>
      <c r="E2588" s="269">
        <v>17760.37</v>
      </c>
      <c r="F2588" s="270">
        <v>24615.859999999997</v>
      </c>
      <c r="G2588" s="244"/>
    </row>
    <row r="2589" spans="1:7" s="62" customFormat="1" ht="13.5" customHeight="1" x14ac:dyDescent="0.2">
      <c r="A2589" s="482">
        <v>2013</v>
      </c>
      <c r="B2589" s="483" t="s">
        <v>45</v>
      </c>
      <c r="C2589" s="483" t="s">
        <v>104</v>
      </c>
      <c r="D2589" s="484">
        <v>5381.33</v>
      </c>
      <c r="E2589" s="484">
        <v>17159.689999999999</v>
      </c>
      <c r="F2589" s="485">
        <v>22541.019999999997</v>
      </c>
      <c r="G2589" s="244"/>
    </row>
    <row r="2590" spans="1:7" s="62" customFormat="1" ht="13.5" customHeight="1" x14ac:dyDescent="0.2">
      <c r="A2590" s="268">
        <v>2013</v>
      </c>
      <c r="B2590" s="466" t="s">
        <v>33</v>
      </c>
      <c r="C2590" s="466" t="s">
        <v>104</v>
      </c>
      <c r="D2590" s="269">
        <v>4875.82</v>
      </c>
      <c r="E2590" s="269">
        <v>20689.409999999996</v>
      </c>
      <c r="F2590" s="270">
        <v>25565.229999999996</v>
      </c>
      <c r="G2590" s="244"/>
    </row>
    <row r="2591" spans="1:7" s="62" customFormat="1" ht="13.5" customHeight="1" x14ac:dyDescent="0.2">
      <c r="A2591" s="482">
        <v>2013</v>
      </c>
      <c r="B2591" s="483" t="s">
        <v>35</v>
      </c>
      <c r="C2591" s="483" t="s">
        <v>104</v>
      </c>
      <c r="D2591" s="484">
        <v>5638.79</v>
      </c>
      <c r="E2591" s="484">
        <v>18699.717500000006</v>
      </c>
      <c r="F2591" s="485">
        <v>24338.507500000003</v>
      </c>
      <c r="G2591" s="244"/>
    </row>
    <row r="2592" spans="1:7" s="62" customFormat="1" ht="13.5" customHeight="1" x14ac:dyDescent="0.2">
      <c r="A2592" s="268">
        <v>2013</v>
      </c>
      <c r="B2592" s="466" t="s">
        <v>36</v>
      </c>
      <c r="C2592" s="466" t="s">
        <v>104</v>
      </c>
      <c r="D2592" s="269">
        <v>5715</v>
      </c>
      <c r="E2592" s="269">
        <v>19112.907499999998</v>
      </c>
      <c r="F2592" s="270">
        <v>24827.907499999998</v>
      </c>
      <c r="G2592" s="244"/>
    </row>
    <row r="2593" spans="1:7" s="62" customFormat="1" ht="13.5" customHeight="1" x14ac:dyDescent="0.2">
      <c r="A2593" s="482">
        <v>2013</v>
      </c>
      <c r="B2593" s="483" t="s">
        <v>37</v>
      </c>
      <c r="C2593" s="483" t="s">
        <v>104</v>
      </c>
      <c r="D2593" s="484">
        <v>6749.0700000000006</v>
      </c>
      <c r="E2593" s="484">
        <v>21107.43</v>
      </c>
      <c r="F2593" s="485">
        <v>27856.5</v>
      </c>
      <c r="G2593" s="244"/>
    </row>
    <row r="2594" spans="1:7" s="62" customFormat="1" ht="13.5" customHeight="1" x14ac:dyDescent="0.2">
      <c r="A2594" s="268">
        <v>2013</v>
      </c>
      <c r="B2594" s="466" t="s">
        <v>38</v>
      </c>
      <c r="C2594" s="466" t="s">
        <v>104</v>
      </c>
      <c r="D2594" s="269">
        <v>5988.71</v>
      </c>
      <c r="E2594" s="269">
        <v>22473.267500000002</v>
      </c>
      <c r="F2594" s="270">
        <v>28461.977500000001</v>
      </c>
      <c r="G2594" s="244"/>
    </row>
    <row r="2595" spans="1:7" s="62" customFormat="1" ht="13.5" customHeight="1" x14ac:dyDescent="0.2">
      <c r="A2595" s="482">
        <v>2013</v>
      </c>
      <c r="B2595" s="483" t="s">
        <v>39</v>
      </c>
      <c r="C2595" s="483" t="s">
        <v>104</v>
      </c>
      <c r="D2595" s="484">
        <v>7123.7980000000007</v>
      </c>
      <c r="E2595" s="484">
        <v>23508.527500000004</v>
      </c>
      <c r="F2595" s="485">
        <v>30632.325500000003</v>
      </c>
      <c r="G2595" s="244"/>
    </row>
    <row r="2596" spans="1:7" s="62" customFormat="1" ht="13.5" customHeight="1" x14ac:dyDescent="0.2">
      <c r="A2596" s="268">
        <v>2013</v>
      </c>
      <c r="B2596" s="466" t="s">
        <v>40</v>
      </c>
      <c r="C2596" s="466" t="s">
        <v>104</v>
      </c>
      <c r="D2596" s="269">
        <v>8503.89</v>
      </c>
      <c r="E2596" s="269">
        <v>24508.945</v>
      </c>
      <c r="F2596" s="270">
        <v>33012.834999999999</v>
      </c>
      <c r="G2596" s="244"/>
    </row>
    <row r="2597" spans="1:7" s="62" customFormat="1" ht="13.5" customHeight="1" x14ac:dyDescent="0.2">
      <c r="A2597" s="482">
        <v>2013</v>
      </c>
      <c r="B2597" s="483" t="s">
        <v>41</v>
      </c>
      <c r="C2597" s="483" t="s">
        <v>104</v>
      </c>
      <c r="D2597" s="484">
        <v>7252.28</v>
      </c>
      <c r="E2597" s="484">
        <v>23377.547500000001</v>
      </c>
      <c r="F2597" s="485">
        <v>30629.827499999999</v>
      </c>
      <c r="G2597" s="244"/>
    </row>
    <row r="2598" spans="1:7" s="62" customFormat="1" ht="13.5" customHeight="1" x14ac:dyDescent="0.2">
      <c r="A2598" s="268">
        <v>2013</v>
      </c>
      <c r="B2598" s="466" t="s">
        <v>42</v>
      </c>
      <c r="C2598" s="466" t="s">
        <v>104</v>
      </c>
      <c r="D2598" s="269">
        <v>7674.6899999999987</v>
      </c>
      <c r="E2598" s="269">
        <v>22688.65</v>
      </c>
      <c r="F2598" s="270">
        <v>30363.340000000004</v>
      </c>
      <c r="G2598" s="244"/>
    </row>
    <row r="2599" spans="1:7" s="62" customFormat="1" ht="13.5" customHeight="1" x14ac:dyDescent="0.2">
      <c r="A2599" s="482">
        <v>2014</v>
      </c>
      <c r="B2599" s="483" t="s">
        <v>43</v>
      </c>
      <c r="C2599" s="483" t="s">
        <v>104</v>
      </c>
      <c r="D2599" s="484">
        <v>9254.7300000000014</v>
      </c>
      <c r="E2599" s="484">
        <v>19269.412499999999</v>
      </c>
      <c r="F2599" s="485">
        <v>28524.142500000002</v>
      </c>
      <c r="G2599" s="244"/>
    </row>
    <row r="2600" spans="1:7" s="62" customFormat="1" ht="13.5" customHeight="1" x14ac:dyDescent="0.2">
      <c r="A2600" s="268">
        <v>2014</v>
      </c>
      <c r="B2600" s="466" t="s">
        <v>44</v>
      </c>
      <c r="C2600" s="466" t="s">
        <v>104</v>
      </c>
      <c r="D2600" s="269">
        <v>8942.61</v>
      </c>
      <c r="E2600" s="269">
        <v>20879.750000000007</v>
      </c>
      <c r="F2600" s="270">
        <v>29822.360000000004</v>
      </c>
      <c r="G2600" s="244"/>
    </row>
    <row r="2601" spans="1:7" s="62" customFormat="1" ht="13.5" customHeight="1" x14ac:dyDescent="0.2">
      <c r="A2601" s="482">
        <v>2014</v>
      </c>
      <c r="B2601" s="483" t="s">
        <v>45</v>
      </c>
      <c r="C2601" s="483" t="s">
        <v>104</v>
      </c>
      <c r="D2601" s="484">
        <v>9942.69</v>
      </c>
      <c r="E2601" s="484">
        <v>21761.476999999999</v>
      </c>
      <c r="F2601" s="485">
        <v>31704.166999999998</v>
      </c>
      <c r="G2601" s="244"/>
    </row>
    <row r="2602" spans="1:7" s="62" customFormat="1" ht="13.5" customHeight="1" x14ac:dyDescent="0.2">
      <c r="A2602" s="268">
        <v>2014</v>
      </c>
      <c r="B2602" s="466" t="s">
        <v>33</v>
      </c>
      <c r="C2602" s="466" t="s">
        <v>104</v>
      </c>
      <c r="D2602" s="269">
        <v>7181.85</v>
      </c>
      <c r="E2602" s="269">
        <v>20544.414000000001</v>
      </c>
      <c r="F2602" s="270">
        <v>27726.264000000003</v>
      </c>
      <c r="G2602" s="244"/>
    </row>
    <row r="2603" spans="1:7" s="62" customFormat="1" ht="13.5" customHeight="1" x14ac:dyDescent="0.2">
      <c r="A2603" s="482">
        <v>2014</v>
      </c>
      <c r="B2603" s="483" t="s">
        <v>35</v>
      </c>
      <c r="C2603" s="483" t="s">
        <v>104</v>
      </c>
      <c r="D2603" s="484">
        <v>7924.0300000000007</v>
      </c>
      <c r="E2603" s="484">
        <v>20568.658500000005</v>
      </c>
      <c r="F2603" s="485">
        <v>28492.6885</v>
      </c>
      <c r="G2603" s="244"/>
    </row>
    <row r="2604" spans="1:7" s="62" customFormat="1" ht="13.5" customHeight="1" x14ac:dyDescent="0.2">
      <c r="A2604" s="268">
        <v>2014</v>
      </c>
      <c r="B2604" s="466" t="s">
        <v>36</v>
      </c>
      <c r="C2604" s="466" t="s">
        <v>104</v>
      </c>
      <c r="D2604" s="269">
        <v>7959.53</v>
      </c>
      <c r="E2604" s="269">
        <v>17752.944</v>
      </c>
      <c r="F2604" s="270">
        <v>25712.473999999998</v>
      </c>
      <c r="G2604" s="244"/>
    </row>
    <row r="2605" spans="1:7" s="62" customFormat="1" ht="13.5" customHeight="1" x14ac:dyDescent="0.2">
      <c r="A2605" s="482">
        <v>2014</v>
      </c>
      <c r="B2605" s="483" t="s">
        <v>37</v>
      </c>
      <c r="C2605" s="483" t="s">
        <v>104</v>
      </c>
      <c r="D2605" s="484">
        <v>7775.97</v>
      </c>
      <c r="E2605" s="484">
        <v>22664.527500000007</v>
      </c>
      <c r="F2605" s="485">
        <v>30440.497500000005</v>
      </c>
      <c r="G2605" s="244"/>
    </row>
    <row r="2606" spans="1:7" s="62" customFormat="1" ht="13.5" customHeight="1" x14ac:dyDescent="0.2">
      <c r="A2606" s="268">
        <v>2014</v>
      </c>
      <c r="B2606" s="466" t="s">
        <v>38</v>
      </c>
      <c r="C2606" s="466" t="s">
        <v>104</v>
      </c>
      <c r="D2606" s="269">
        <v>7645.82</v>
      </c>
      <c r="E2606" s="269">
        <v>20448.959500000001</v>
      </c>
      <c r="F2606" s="270">
        <v>28094.779500000001</v>
      </c>
      <c r="G2606" s="244"/>
    </row>
    <row r="2607" spans="1:7" s="62" customFormat="1" ht="13.5" customHeight="1" x14ac:dyDescent="0.2">
      <c r="A2607" s="482">
        <v>2014</v>
      </c>
      <c r="B2607" s="483" t="s">
        <v>39</v>
      </c>
      <c r="C2607" s="483" t="s">
        <v>104</v>
      </c>
      <c r="D2607" s="484">
        <v>6345.76</v>
      </c>
      <c r="E2607" s="484">
        <v>22103.461000000003</v>
      </c>
      <c r="F2607" s="485">
        <v>28449.221000000005</v>
      </c>
      <c r="G2607" s="244"/>
    </row>
    <row r="2608" spans="1:7" s="62" customFormat="1" ht="13.5" customHeight="1" x14ac:dyDescent="0.2">
      <c r="A2608" s="268">
        <v>2014</v>
      </c>
      <c r="B2608" s="466" t="s">
        <v>40</v>
      </c>
      <c r="C2608" s="466" t="s">
        <v>104</v>
      </c>
      <c r="D2608" s="269">
        <v>6660.39</v>
      </c>
      <c r="E2608" s="269">
        <v>22763.022999999997</v>
      </c>
      <c r="F2608" s="270">
        <v>29423.412999999997</v>
      </c>
      <c r="G2608" s="244"/>
    </row>
    <row r="2609" spans="1:7" s="62" customFormat="1" ht="13.5" customHeight="1" x14ac:dyDescent="0.2">
      <c r="A2609" s="482">
        <v>2014</v>
      </c>
      <c r="B2609" s="483" t="s">
        <v>41</v>
      </c>
      <c r="C2609" s="483" t="s">
        <v>104</v>
      </c>
      <c r="D2609" s="484">
        <v>6109.88</v>
      </c>
      <c r="E2609" s="484">
        <v>22762.3315</v>
      </c>
      <c r="F2609" s="485">
        <v>28872.211499999998</v>
      </c>
      <c r="G2609" s="244"/>
    </row>
    <row r="2610" spans="1:7" s="62" customFormat="1" ht="13.5" customHeight="1" x14ac:dyDescent="0.2">
      <c r="A2610" s="268">
        <v>2014</v>
      </c>
      <c r="B2610" s="466" t="s">
        <v>42</v>
      </c>
      <c r="C2610" s="466" t="s">
        <v>104</v>
      </c>
      <c r="D2610" s="269">
        <v>4787.59</v>
      </c>
      <c r="E2610" s="269">
        <v>20668.290999999997</v>
      </c>
      <c r="F2610" s="270">
        <v>25455.880999999994</v>
      </c>
      <c r="G2610" s="244"/>
    </row>
    <row r="2611" spans="1:7" s="62" customFormat="1" ht="13.5" customHeight="1" x14ac:dyDescent="0.2">
      <c r="A2611" s="482">
        <v>2015</v>
      </c>
      <c r="B2611" s="483" t="s">
        <v>43</v>
      </c>
      <c r="C2611" s="483" t="s">
        <v>104</v>
      </c>
      <c r="D2611" s="484">
        <v>4847.88</v>
      </c>
      <c r="E2611" s="484">
        <v>18113.081999999999</v>
      </c>
      <c r="F2611" s="485">
        <v>22960.962</v>
      </c>
      <c r="G2611" s="244"/>
    </row>
    <row r="2612" spans="1:7" s="62" customFormat="1" ht="13.5" customHeight="1" x14ac:dyDescent="0.2">
      <c r="A2612" s="268">
        <v>2015</v>
      </c>
      <c r="B2612" s="466" t="s">
        <v>44</v>
      </c>
      <c r="C2612" s="466" t="s">
        <v>104</v>
      </c>
      <c r="D2612" s="269">
        <v>5334.79</v>
      </c>
      <c r="E2612" s="269">
        <v>18872.418999999998</v>
      </c>
      <c r="F2612" s="270">
        <v>24207.208999999995</v>
      </c>
      <c r="G2612" s="244"/>
    </row>
    <row r="2613" spans="1:7" s="62" customFormat="1" ht="13.5" customHeight="1" x14ac:dyDescent="0.2">
      <c r="A2613" s="482">
        <v>2015</v>
      </c>
      <c r="B2613" s="483" t="s">
        <v>45</v>
      </c>
      <c r="C2613" s="483" t="s">
        <v>104</v>
      </c>
      <c r="D2613" s="484">
        <v>5307.8700000000008</v>
      </c>
      <c r="E2613" s="484">
        <v>21053.368999999999</v>
      </c>
      <c r="F2613" s="485">
        <v>26361.239000000001</v>
      </c>
      <c r="G2613" s="244"/>
    </row>
    <row r="2614" spans="1:7" s="62" customFormat="1" ht="13.5" customHeight="1" x14ac:dyDescent="0.2">
      <c r="A2614" s="268">
        <v>2015</v>
      </c>
      <c r="B2614" s="466" t="s">
        <v>33</v>
      </c>
      <c r="C2614" s="466" t="s">
        <v>104</v>
      </c>
      <c r="D2614" s="269">
        <v>6376.55</v>
      </c>
      <c r="E2614" s="269">
        <v>19137.137500000001</v>
      </c>
      <c r="F2614" s="270">
        <v>25513.687500000004</v>
      </c>
      <c r="G2614" s="244"/>
    </row>
    <row r="2615" spans="1:7" s="62" customFormat="1" ht="13.5" customHeight="1" x14ac:dyDescent="0.2">
      <c r="A2615" s="482">
        <v>2015</v>
      </c>
      <c r="B2615" s="483" t="s">
        <v>35</v>
      </c>
      <c r="C2615" s="483" t="s">
        <v>104</v>
      </c>
      <c r="D2615" s="484">
        <v>8058.45</v>
      </c>
      <c r="E2615" s="484">
        <v>20896.164000000001</v>
      </c>
      <c r="F2615" s="485">
        <v>28954.613999999998</v>
      </c>
      <c r="G2615" s="244"/>
    </row>
    <row r="2616" spans="1:7" s="62" customFormat="1" ht="13.5" customHeight="1" x14ac:dyDescent="0.2">
      <c r="A2616" s="268">
        <v>2015</v>
      </c>
      <c r="B2616" s="466" t="s">
        <v>36</v>
      </c>
      <c r="C2616" s="466" t="s">
        <v>104</v>
      </c>
      <c r="D2616" s="269">
        <v>8578.75</v>
      </c>
      <c r="E2616" s="269">
        <v>19388.695</v>
      </c>
      <c r="F2616" s="270">
        <v>27967.444999999996</v>
      </c>
      <c r="G2616" s="244"/>
    </row>
    <row r="2617" spans="1:7" s="62" customFormat="1" ht="13.5" customHeight="1" x14ac:dyDescent="0.2">
      <c r="A2617" s="482">
        <v>2015</v>
      </c>
      <c r="B2617" s="483" t="s">
        <v>37</v>
      </c>
      <c r="C2617" s="483" t="s">
        <v>104</v>
      </c>
      <c r="D2617" s="484">
        <v>8479.23</v>
      </c>
      <c r="E2617" s="484">
        <v>21878.356</v>
      </c>
      <c r="F2617" s="485">
        <v>30357.585999999999</v>
      </c>
      <c r="G2617" s="244"/>
    </row>
    <row r="2618" spans="1:7" s="62" customFormat="1" ht="13.5" customHeight="1" x14ac:dyDescent="0.2">
      <c r="A2618" s="268">
        <v>2015</v>
      </c>
      <c r="B2618" s="466" t="s">
        <v>38</v>
      </c>
      <c r="C2618" s="466" t="s">
        <v>104</v>
      </c>
      <c r="D2618" s="269">
        <v>7227.97</v>
      </c>
      <c r="E2618" s="269">
        <v>25345.146500000003</v>
      </c>
      <c r="F2618" s="270">
        <v>32573.1165</v>
      </c>
      <c r="G2618" s="244"/>
    </row>
    <row r="2619" spans="1:7" s="62" customFormat="1" ht="13.5" customHeight="1" x14ac:dyDescent="0.2">
      <c r="A2619" s="482">
        <v>2015</v>
      </c>
      <c r="B2619" s="483" t="s">
        <v>39</v>
      </c>
      <c r="C2619" s="483" t="s">
        <v>104</v>
      </c>
      <c r="D2619" s="484">
        <v>7934.89</v>
      </c>
      <c r="E2619" s="484">
        <v>24509.223000000002</v>
      </c>
      <c r="F2619" s="485">
        <v>32444.113000000001</v>
      </c>
      <c r="G2619" s="244"/>
    </row>
    <row r="2620" spans="1:7" s="62" customFormat="1" ht="13.5" customHeight="1" x14ac:dyDescent="0.2">
      <c r="A2620" s="268">
        <v>2015</v>
      </c>
      <c r="B2620" s="466" t="s">
        <v>40</v>
      </c>
      <c r="C2620" s="466" t="s">
        <v>104</v>
      </c>
      <c r="D2620" s="269">
        <v>8776.24</v>
      </c>
      <c r="E2620" s="269">
        <v>23780.658499999998</v>
      </c>
      <c r="F2620" s="270">
        <v>32556.898499999999</v>
      </c>
      <c r="G2620" s="244"/>
    </row>
    <row r="2621" spans="1:7" s="62" customFormat="1" ht="13.5" customHeight="1" x14ac:dyDescent="0.2">
      <c r="A2621" s="482">
        <v>2015</v>
      </c>
      <c r="B2621" s="483" t="s">
        <v>41</v>
      </c>
      <c r="C2621" s="483" t="s">
        <v>104</v>
      </c>
      <c r="D2621" s="484">
        <v>7557.159999999998</v>
      </c>
      <c r="E2621" s="484">
        <v>21726.350999999995</v>
      </c>
      <c r="F2621" s="485">
        <v>29283.510999999999</v>
      </c>
      <c r="G2621" s="244"/>
    </row>
    <row r="2622" spans="1:7" s="62" customFormat="1" ht="13.5" customHeight="1" x14ac:dyDescent="0.2">
      <c r="A2622" s="268">
        <v>2015</v>
      </c>
      <c r="B2622" s="466" t="s">
        <v>42</v>
      </c>
      <c r="C2622" s="466" t="s">
        <v>104</v>
      </c>
      <c r="D2622" s="269">
        <v>7311.84</v>
      </c>
      <c r="E2622" s="269">
        <v>24366.191499999997</v>
      </c>
      <c r="F2622" s="270">
        <v>31678.031499999997</v>
      </c>
      <c r="G2622" s="244"/>
    </row>
    <row r="2623" spans="1:7" s="62" customFormat="1" ht="13.5" customHeight="1" x14ac:dyDescent="0.2">
      <c r="A2623" s="482">
        <v>2016</v>
      </c>
      <c r="B2623" s="483" t="s">
        <v>43</v>
      </c>
      <c r="C2623" s="483" t="s">
        <v>104</v>
      </c>
      <c r="D2623" s="484">
        <v>5629.22</v>
      </c>
      <c r="E2623" s="484">
        <v>17952.983500000002</v>
      </c>
      <c r="F2623" s="485">
        <v>23582.2035</v>
      </c>
      <c r="G2623" s="244"/>
    </row>
    <row r="2624" spans="1:7" s="62" customFormat="1" ht="13.5" customHeight="1" x14ac:dyDescent="0.2">
      <c r="A2624" s="268">
        <v>2016</v>
      </c>
      <c r="B2624" s="466" t="s">
        <v>44</v>
      </c>
      <c r="C2624" s="466" t="s">
        <v>104</v>
      </c>
      <c r="D2624" s="269">
        <v>7259.41</v>
      </c>
      <c r="E2624" s="269">
        <v>20592.464</v>
      </c>
      <c r="F2624" s="270">
        <v>27851.873999999996</v>
      </c>
      <c r="G2624" s="244"/>
    </row>
    <row r="2625" spans="1:7" s="62" customFormat="1" ht="13.5" customHeight="1" x14ac:dyDescent="0.2">
      <c r="A2625" s="482">
        <v>2016</v>
      </c>
      <c r="B2625" s="483" t="s">
        <v>45</v>
      </c>
      <c r="C2625" s="483" t="s">
        <v>104</v>
      </c>
      <c r="D2625" s="484">
        <v>7486.7099999999991</v>
      </c>
      <c r="E2625" s="484">
        <v>19941.1525</v>
      </c>
      <c r="F2625" s="485">
        <v>27427.862499999999</v>
      </c>
      <c r="G2625" s="244"/>
    </row>
    <row r="2626" spans="1:7" s="62" customFormat="1" ht="13.5" customHeight="1" x14ac:dyDescent="0.2">
      <c r="A2626" s="268">
        <v>2016</v>
      </c>
      <c r="B2626" s="466" t="s">
        <v>33</v>
      </c>
      <c r="C2626" s="466" t="s">
        <v>104</v>
      </c>
      <c r="D2626" s="269">
        <v>8117.7000000000007</v>
      </c>
      <c r="E2626" s="269">
        <v>19927.903999999999</v>
      </c>
      <c r="F2626" s="270">
        <v>28045.603999999999</v>
      </c>
      <c r="G2626" s="244"/>
    </row>
    <row r="2627" spans="1:7" s="62" customFormat="1" ht="13.5" customHeight="1" x14ac:dyDescent="0.2">
      <c r="A2627" s="482">
        <v>2016</v>
      </c>
      <c r="B2627" s="483" t="s">
        <v>35</v>
      </c>
      <c r="C2627" s="483" t="s">
        <v>104</v>
      </c>
      <c r="D2627" s="484">
        <v>10274.509999999998</v>
      </c>
      <c r="E2627" s="484">
        <v>18492.521000000001</v>
      </c>
      <c r="F2627" s="485">
        <v>28767.030999999995</v>
      </c>
      <c r="G2627" s="244"/>
    </row>
    <row r="2628" spans="1:7" s="62" customFormat="1" ht="13.5" customHeight="1" x14ac:dyDescent="0.2">
      <c r="A2628" s="268">
        <v>2016</v>
      </c>
      <c r="B2628" s="466" t="s">
        <v>36</v>
      </c>
      <c r="C2628" s="466" t="s">
        <v>104</v>
      </c>
      <c r="D2628" s="269">
        <v>10987.079999999998</v>
      </c>
      <c r="E2628" s="269">
        <v>20438.288000000004</v>
      </c>
      <c r="F2628" s="270">
        <v>31425.368000000002</v>
      </c>
      <c r="G2628" s="244"/>
    </row>
    <row r="2629" spans="1:7" s="62" customFormat="1" ht="13.5" customHeight="1" x14ac:dyDescent="0.2">
      <c r="A2629" s="482">
        <v>2016</v>
      </c>
      <c r="B2629" s="483" t="s">
        <v>37</v>
      </c>
      <c r="C2629" s="483" t="s">
        <v>104</v>
      </c>
      <c r="D2629" s="484">
        <v>7574.7699999999995</v>
      </c>
      <c r="E2629" s="484">
        <v>20657.343499999999</v>
      </c>
      <c r="F2629" s="485">
        <v>28232.113499999996</v>
      </c>
      <c r="G2629" s="244"/>
    </row>
    <row r="2630" spans="1:7" s="62" customFormat="1" ht="13.5" customHeight="1" x14ac:dyDescent="0.2">
      <c r="A2630" s="268">
        <v>2016</v>
      </c>
      <c r="B2630" s="466" t="s">
        <v>38</v>
      </c>
      <c r="C2630" s="466" t="s">
        <v>104</v>
      </c>
      <c r="D2630" s="269">
        <v>11507.55</v>
      </c>
      <c r="E2630" s="269">
        <v>24076.5985</v>
      </c>
      <c r="F2630" s="270">
        <v>35584.148500000003</v>
      </c>
      <c r="G2630" s="244"/>
    </row>
    <row r="2631" spans="1:7" s="62" customFormat="1" ht="13.5" customHeight="1" x14ac:dyDescent="0.2">
      <c r="A2631" s="482">
        <v>2016</v>
      </c>
      <c r="B2631" s="483" t="s">
        <v>39</v>
      </c>
      <c r="C2631" s="483" t="s">
        <v>104</v>
      </c>
      <c r="D2631" s="484">
        <v>12093.310000000001</v>
      </c>
      <c r="E2631" s="484">
        <v>20707.548499999997</v>
      </c>
      <c r="F2631" s="485">
        <v>32800.858499999995</v>
      </c>
      <c r="G2631" s="244"/>
    </row>
    <row r="2632" spans="1:7" s="62" customFormat="1" ht="13.5" customHeight="1" x14ac:dyDescent="0.2">
      <c r="A2632" s="268">
        <v>2016</v>
      </c>
      <c r="B2632" s="466" t="s">
        <v>40</v>
      </c>
      <c r="C2632" s="466" t="s">
        <v>104</v>
      </c>
      <c r="D2632" s="269">
        <v>13299.779999999999</v>
      </c>
      <c r="E2632" s="269">
        <v>20651.003000000001</v>
      </c>
      <c r="F2632" s="270">
        <v>33950.783000000003</v>
      </c>
      <c r="G2632" s="244"/>
    </row>
    <row r="2633" spans="1:7" s="62" customFormat="1" ht="13.5" customHeight="1" x14ac:dyDescent="0.2">
      <c r="A2633" s="482">
        <v>2016</v>
      </c>
      <c r="B2633" s="483" t="s">
        <v>41</v>
      </c>
      <c r="C2633" s="483" t="s">
        <v>104</v>
      </c>
      <c r="D2633" s="484">
        <v>12173.460000000001</v>
      </c>
      <c r="E2633" s="484">
        <v>20768.913</v>
      </c>
      <c r="F2633" s="485">
        <v>32942.373</v>
      </c>
      <c r="G2633" s="244"/>
    </row>
    <row r="2634" spans="1:7" s="62" customFormat="1" ht="13.5" customHeight="1" x14ac:dyDescent="0.2">
      <c r="A2634" s="268">
        <v>2016</v>
      </c>
      <c r="B2634" s="466" t="s">
        <v>42</v>
      </c>
      <c r="C2634" s="466" t="s">
        <v>104</v>
      </c>
      <c r="D2634" s="269">
        <v>8060.24</v>
      </c>
      <c r="E2634" s="269">
        <v>17442.227000000003</v>
      </c>
      <c r="F2634" s="270">
        <v>25502.467000000001</v>
      </c>
      <c r="G2634" s="244"/>
    </row>
    <row r="2635" spans="1:7" s="62" customFormat="1" ht="13.5" customHeight="1" x14ac:dyDescent="0.2">
      <c r="A2635" s="482">
        <v>2017</v>
      </c>
      <c r="B2635" s="483" t="s">
        <v>43</v>
      </c>
      <c r="C2635" s="483" t="s">
        <v>104</v>
      </c>
      <c r="D2635" s="484">
        <v>7761.72</v>
      </c>
      <c r="E2635" s="484">
        <v>17024.6885</v>
      </c>
      <c r="F2635" s="485">
        <v>24786.408500000001</v>
      </c>
      <c r="G2635" s="244"/>
    </row>
    <row r="2636" spans="1:7" s="62" customFormat="1" ht="13.5" customHeight="1" x14ac:dyDescent="0.2">
      <c r="A2636" s="268">
        <v>2017</v>
      </c>
      <c r="B2636" s="466" t="s">
        <v>44</v>
      </c>
      <c r="C2636" s="466" t="s">
        <v>104</v>
      </c>
      <c r="D2636" s="269">
        <v>9814.2900000000009</v>
      </c>
      <c r="E2636" s="269">
        <v>18214.881000000001</v>
      </c>
      <c r="F2636" s="270">
        <v>28029.170999999998</v>
      </c>
      <c r="G2636" s="244"/>
    </row>
    <row r="2637" spans="1:7" s="62" customFormat="1" ht="13.5" customHeight="1" x14ac:dyDescent="0.2">
      <c r="A2637" s="482">
        <v>2017</v>
      </c>
      <c r="B2637" s="483" t="s">
        <v>45</v>
      </c>
      <c r="C2637" s="483" t="s">
        <v>104</v>
      </c>
      <c r="D2637" s="484">
        <v>9973.09</v>
      </c>
      <c r="E2637" s="484">
        <v>18760.403500000004</v>
      </c>
      <c r="F2637" s="485">
        <v>28733.4935</v>
      </c>
      <c r="G2637" s="244"/>
    </row>
    <row r="2638" spans="1:7" s="62" customFormat="1" ht="13.5" customHeight="1" x14ac:dyDescent="0.2">
      <c r="A2638" s="268">
        <v>2017</v>
      </c>
      <c r="B2638" s="466" t="s">
        <v>33</v>
      </c>
      <c r="C2638" s="466" t="s">
        <v>104</v>
      </c>
      <c r="D2638" s="269">
        <v>8751.15</v>
      </c>
      <c r="E2638" s="269">
        <v>15540.761499999997</v>
      </c>
      <c r="F2638" s="270">
        <v>24291.911499999998</v>
      </c>
      <c r="G2638" s="244"/>
    </row>
    <row r="2639" spans="1:7" s="62" customFormat="1" ht="13.5" customHeight="1" x14ac:dyDescent="0.2">
      <c r="A2639" s="482">
        <v>2017</v>
      </c>
      <c r="B2639" s="483" t="s">
        <v>35</v>
      </c>
      <c r="C2639" s="483" t="s">
        <v>104</v>
      </c>
      <c r="D2639" s="484">
        <v>9351.58</v>
      </c>
      <c r="E2639" s="484">
        <v>17410.312000000002</v>
      </c>
      <c r="F2639" s="485">
        <v>26761.892</v>
      </c>
      <c r="G2639" s="244"/>
    </row>
    <row r="2640" spans="1:7" s="62" customFormat="1" ht="13.5" customHeight="1" x14ac:dyDescent="0.2">
      <c r="A2640" s="268">
        <v>2017</v>
      </c>
      <c r="B2640" s="466" t="s">
        <v>36</v>
      </c>
      <c r="C2640" s="466" t="s">
        <v>104</v>
      </c>
      <c r="D2640" s="269">
        <v>9135.84</v>
      </c>
      <c r="E2640" s="269">
        <v>17961.863000000001</v>
      </c>
      <c r="F2640" s="270">
        <v>27097.703000000001</v>
      </c>
      <c r="G2640" s="244"/>
    </row>
    <row r="2641" spans="1:7" s="62" customFormat="1" ht="13.5" customHeight="1" x14ac:dyDescent="0.2">
      <c r="A2641" s="482">
        <v>2017</v>
      </c>
      <c r="B2641" s="483" t="s">
        <v>37</v>
      </c>
      <c r="C2641" s="483" t="s">
        <v>104</v>
      </c>
      <c r="D2641" s="484">
        <v>10271.790000000001</v>
      </c>
      <c r="E2641" s="484">
        <v>21649.010999999999</v>
      </c>
      <c r="F2641" s="485">
        <v>31920.801000000003</v>
      </c>
      <c r="G2641" s="244"/>
    </row>
    <row r="2642" spans="1:7" s="62" customFormat="1" ht="13.5" customHeight="1" x14ac:dyDescent="0.2">
      <c r="A2642" s="268">
        <v>2017</v>
      </c>
      <c r="B2642" s="466" t="s">
        <v>38</v>
      </c>
      <c r="C2642" s="466" t="s">
        <v>104</v>
      </c>
      <c r="D2642" s="269">
        <v>10140.459999999999</v>
      </c>
      <c r="E2642" s="269">
        <v>19656.4025</v>
      </c>
      <c r="F2642" s="270">
        <v>29796.862500000003</v>
      </c>
      <c r="G2642" s="244"/>
    </row>
    <row r="2643" spans="1:7" s="62" customFormat="1" ht="13.5" customHeight="1" x14ac:dyDescent="0.2">
      <c r="A2643" s="482">
        <v>2017</v>
      </c>
      <c r="B2643" s="483" t="s">
        <v>39</v>
      </c>
      <c r="C2643" s="483" t="s">
        <v>104</v>
      </c>
      <c r="D2643" s="484">
        <v>10309.620000000001</v>
      </c>
      <c r="E2643" s="484">
        <v>19736.744999999999</v>
      </c>
      <c r="F2643" s="485">
        <v>30046.365000000005</v>
      </c>
      <c r="G2643" s="244"/>
    </row>
    <row r="2644" spans="1:7" s="62" customFormat="1" ht="13.5" customHeight="1" x14ac:dyDescent="0.2">
      <c r="A2644" s="268">
        <v>2017</v>
      </c>
      <c r="B2644" s="466" t="s">
        <v>40</v>
      </c>
      <c r="C2644" s="466" t="s">
        <v>104</v>
      </c>
      <c r="D2644" s="269">
        <v>9178.0099999999984</v>
      </c>
      <c r="E2644" s="269">
        <v>20519.319499999998</v>
      </c>
      <c r="F2644" s="270">
        <v>29697.329499999996</v>
      </c>
      <c r="G2644" s="244"/>
    </row>
    <row r="2645" spans="1:7" s="62" customFormat="1" ht="13.5" customHeight="1" x14ac:dyDescent="0.2">
      <c r="A2645" s="482">
        <v>2017</v>
      </c>
      <c r="B2645" s="483" t="s">
        <v>41</v>
      </c>
      <c r="C2645" s="483" t="s">
        <v>104</v>
      </c>
      <c r="D2645" s="484">
        <v>9031.2899999999972</v>
      </c>
      <c r="E2645" s="484">
        <v>20551.786499999998</v>
      </c>
      <c r="F2645" s="485">
        <v>29583.076499999996</v>
      </c>
      <c r="G2645" s="244"/>
    </row>
    <row r="2646" spans="1:7" s="62" customFormat="1" ht="13.5" customHeight="1" x14ac:dyDescent="0.2">
      <c r="A2646" s="268">
        <v>2017</v>
      </c>
      <c r="B2646" s="466" t="s">
        <v>42</v>
      </c>
      <c r="C2646" s="466" t="s">
        <v>104</v>
      </c>
      <c r="D2646" s="269">
        <v>9172.7799999999988</v>
      </c>
      <c r="E2646" s="269">
        <v>20220.857499999998</v>
      </c>
      <c r="F2646" s="270">
        <v>29393.637499999997</v>
      </c>
      <c r="G2646" s="244"/>
    </row>
    <row r="2647" spans="1:7" s="62" customFormat="1" ht="13.5" customHeight="1" x14ac:dyDescent="0.2">
      <c r="A2647" s="482">
        <v>2018</v>
      </c>
      <c r="B2647" s="483" t="s">
        <v>43</v>
      </c>
      <c r="C2647" s="483" t="s">
        <v>104</v>
      </c>
      <c r="D2647" s="484">
        <v>7807.41</v>
      </c>
      <c r="E2647" s="484">
        <v>18369.887999999999</v>
      </c>
      <c r="F2647" s="485">
        <v>26177.298000000003</v>
      </c>
      <c r="G2647" s="244"/>
    </row>
    <row r="2648" spans="1:7" s="62" customFormat="1" ht="13.5" customHeight="1" x14ac:dyDescent="0.2">
      <c r="A2648" s="268">
        <v>2018</v>
      </c>
      <c r="B2648" s="466" t="s">
        <v>44</v>
      </c>
      <c r="C2648" s="466" t="s">
        <v>104</v>
      </c>
      <c r="D2648" s="269">
        <v>9030.8100000000013</v>
      </c>
      <c r="E2648" s="269">
        <v>17606.175499999998</v>
      </c>
      <c r="F2648" s="270">
        <v>26636.985500000003</v>
      </c>
      <c r="G2648" s="244"/>
    </row>
    <row r="2649" spans="1:7" s="62" customFormat="1" ht="13.5" customHeight="1" x14ac:dyDescent="0.2">
      <c r="A2649" s="482">
        <v>2018</v>
      </c>
      <c r="B2649" s="483" t="s">
        <v>45</v>
      </c>
      <c r="C2649" s="483" t="s">
        <v>104</v>
      </c>
      <c r="D2649" s="484">
        <v>7629.2599999999993</v>
      </c>
      <c r="E2649" s="484">
        <v>18729.510999999999</v>
      </c>
      <c r="F2649" s="485">
        <v>26358.770999999997</v>
      </c>
      <c r="G2649" s="244"/>
    </row>
    <row r="2650" spans="1:7" s="62" customFormat="1" ht="13.5" customHeight="1" x14ac:dyDescent="0.2">
      <c r="A2650" s="268">
        <v>2018</v>
      </c>
      <c r="B2650" s="466" t="s">
        <v>33</v>
      </c>
      <c r="C2650" s="466" t="s">
        <v>104</v>
      </c>
      <c r="D2650" s="269">
        <v>8768.1039999999994</v>
      </c>
      <c r="E2650" s="269">
        <v>18811.9355</v>
      </c>
      <c r="F2650" s="270">
        <v>27580.039499999999</v>
      </c>
      <c r="G2650" s="244"/>
    </row>
    <row r="2651" spans="1:7" s="62" customFormat="1" ht="13.5" customHeight="1" x14ac:dyDescent="0.2">
      <c r="A2651" s="482">
        <v>2018</v>
      </c>
      <c r="B2651" s="483" t="s">
        <v>35</v>
      </c>
      <c r="C2651" s="483" t="s">
        <v>104</v>
      </c>
      <c r="D2651" s="484">
        <v>9028.4459999999999</v>
      </c>
      <c r="E2651" s="484">
        <v>17828.936000000002</v>
      </c>
      <c r="F2651" s="485">
        <v>26857.381999999998</v>
      </c>
      <c r="G2651" s="244"/>
    </row>
    <row r="2652" spans="1:7" s="62" customFormat="1" ht="13.5" customHeight="1" x14ac:dyDescent="0.2">
      <c r="A2652" s="268">
        <v>2018</v>
      </c>
      <c r="B2652" s="466" t="s">
        <v>36</v>
      </c>
      <c r="C2652" s="466" t="s">
        <v>104</v>
      </c>
      <c r="D2652" s="269">
        <v>8914.130000000001</v>
      </c>
      <c r="E2652" s="269">
        <v>16222.9455</v>
      </c>
      <c r="F2652" s="270">
        <v>25137.075499999999</v>
      </c>
      <c r="G2652" s="244"/>
    </row>
    <row r="2653" spans="1:7" s="62" customFormat="1" ht="13.5" customHeight="1" x14ac:dyDescent="0.2">
      <c r="A2653" s="482">
        <v>2018</v>
      </c>
      <c r="B2653" s="483" t="s">
        <v>37</v>
      </c>
      <c r="C2653" s="483" t="s">
        <v>104</v>
      </c>
      <c r="D2653" s="484">
        <v>9089.7799999999988</v>
      </c>
      <c r="E2653" s="484">
        <v>20171.778000000002</v>
      </c>
      <c r="F2653" s="485">
        <v>29261.558000000005</v>
      </c>
      <c r="G2653" s="244"/>
    </row>
    <row r="2654" spans="1:7" s="62" customFormat="1" ht="13.5" customHeight="1" x14ac:dyDescent="0.2">
      <c r="A2654" s="268">
        <v>2018</v>
      </c>
      <c r="B2654" s="466" t="s">
        <v>38</v>
      </c>
      <c r="C2654" s="466" t="s">
        <v>104</v>
      </c>
      <c r="D2654" s="269">
        <v>8987.93</v>
      </c>
      <c r="E2654" s="269">
        <v>21904.873000000007</v>
      </c>
      <c r="F2654" s="270">
        <v>30892.803000000004</v>
      </c>
      <c r="G2654" s="244"/>
    </row>
    <row r="2655" spans="1:7" s="62" customFormat="1" ht="13.5" customHeight="1" x14ac:dyDescent="0.2">
      <c r="A2655" s="482">
        <v>2018</v>
      </c>
      <c r="B2655" s="483" t="s">
        <v>39</v>
      </c>
      <c r="C2655" s="483" t="s">
        <v>104</v>
      </c>
      <c r="D2655" s="484">
        <v>8431.0400000000009</v>
      </c>
      <c r="E2655" s="484">
        <v>20700.255999999998</v>
      </c>
      <c r="F2655" s="485">
        <v>29131.295999999998</v>
      </c>
      <c r="G2655" s="244"/>
    </row>
    <row r="2656" spans="1:7" s="62" customFormat="1" ht="13.5" customHeight="1" x14ac:dyDescent="0.2">
      <c r="A2656" s="268">
        <v>2018</v>
      </c>
      <c r="B2656" s="466" t="s">
        <v>40</v>
      </c>
      <c r="C2656" s="466" t="s">
        <v>104</v>
      </c>
      <c r="D2656" s="269">
        <v>8847.77</v>
      </c>
      <c r="E2656" s="269">
        <v>21010.926999999996</v>
      </c>
      <c r="F2656" s="270">
        <v>29858.696999999996</v>
      </c>
      <c r="G2656" s="244"/>
    </row>
    <row r="2657" spans="1:7" s="62" customFormat="1" ht="13.5" customHeight="1" x14ac:dyDescent="0.2">
      <c r="A2657" s="482">
        <v>2018</v>
      </c>
      <c r="B2657" s="483" t="s">
        <v>41</v>
      </c>
      <c r="C2657" s="483" t="s">
        <v>104</v>
      </c>
      <c r="D2657" s="484">
        <v>8596.7900000000009</v>
      </c>
      <c r="E2657" s="484">
        <v>22517.107499999998</v>
      </c>
      <c r="F2657" s="485">
        <v>31113.897499999999</v>
      </c>
      <c r="G2657" s="244"/>
    </row>
    <row r="2658" spans="1:7" s="62" customFormat="1" ht="13.5" customHeight="1" x14ac:dyDescent="0.2">
      <c r="A2658" s="268">
        <v>2018</v>
      </c>
      <c r="B2658" s="466" t="s">
        <v>42</v>
      </c>
      <c r="C2658" s="466" t="s">
        <v>104</v>
      </c>
      <c r="D2658" s="269">
        <v>5314.0499999999993</v>
      </c>
      <c r="E2658" s="269">
        <v>17039.59</v>
      </c>
      <c r="F2658" s="270">
        <v>22353.64</v>
      </c>
      <c r="G2658" s="244"/>
    </row>
    <row r="2659" spans="1:7" s="62" customFormat="1" ht="13.5" customHeight="1" x14ac:dyDescent="0.2">
      <c r="A2659" s="482">
        <v>2019</v>
      </c>
      <c r="B2659" s="483" t="s">
        <v>43</v>
      </c>
      <c r="C2659" s="483" t="s">
        <v>104</v>
      </c>
      <c r="D2659" s="484">
        <v>4687.08</v>
      </c>
      <c r="E2659" s="484">
        <v>17763.262999999999</v>
      </c>
      <c r="F2659" s="485">
        <v>22450.343000000001</v>
      </c>
      <c r="G2659" s="244"/>
    </row>
    <row r="2660" spans="1:7" s="62" customFormat="1" ht="13.5" customHeight="1" x14ac:dyDescent="0.2">
      <c r="A2660" s="268">
        <v>2019</v>
      </c>
      <c r="B2660" s="466" t="s">
        <v>44</v>
      </c>
      <c r="C2660" s="466" t="s">
        <v>104</v>
      </c>
      <c r="D2660" s="269">
        <v>7046.22</v>
      </c>
      <c r="E2660" s="269">
        <v>16475.898999999998</v>
      </c>
      <c r="F2660" s="270">
        <v>23522.118999999999</v>
      </c>
      <c r="G2660" s="244"/>
    </row>
    <row r="2661" spans="1:7" s="62" customFormat="1" ht="13.5" customHeight="1" x14ac:dyDescent="0.2">
      <c r="A2661" s="482">
        <v>2019</v>
      </c>
      <c r="B2661" s="483" t="s">
        <v>45</v>
      </c>
      <c r="C2661" s="483" t="s">
        <v>104</v>
      </c>
      <c r="D2661" s="484">
        <v>8637.4400000000023</v>
      </c>
      <c r="E2661" s="484">
        <v>17669.875</v>
      </c>
      <c r="F2661" s="485">
        <v>26307.315000000002</v>
      </c>
      <c r="G2661" s="244"/>
    </row>
    <row r="2662" spans="1:7" s="62" customFormat="1" ht="13.5" customHeight="1" x14ac:dyDescent="0.2">
      <c r="A2662" s="268">
        <v>2019</v>
      </c>
      <c r="B2662" s="466" t="s">
        <v>33</v>
      </c>
      <c r="C2662" s="466" t="s">
        <v>104</v>
      </c>
      <c r="D2662" s="269">
        <v>8287.2200000000012</v>
      </c>
      <c r="E2662" s="269">
        <v>18020.885999999999</v>
      </c>
      <c r="F2662" s="270">
        <v>26308.106</v>
      </c>
      <c r="G2662" s="244"/>
    </row>
    <row r="2663" spans="1:7" s="62" customFormat="1" ht="13.5" customHeight="1" x14ac:dyDescent="0.2">
      <c r="A2663" s="482">
        <v>2019</v>
      </c>
      <c r="B2663" s="483" t="s">
        <v>35</v>
      </c>
      <c r="C2663" s="483" t="s">
        <v>104</v>
      </c>
      <c r="D2663" s="484">
        <v>7471.07</v>
      </c>
      <c r="E2663" s="484">
        <v>20435.982999999993</v>
      </c>
      <c r="F2663" s="485">
        <v>27907.052999999996</v>
      </c>
      <c r="G2663" s="244"/>
    </row>
    <row r="2664" spans="1:7" s="62" customFormat="1" ht="13.5" customHeight="1" x14ac:dyDescent="0.2">
      <c r="A2664" s="268">
        <v>2019</v>
      </c>
      <c r="B2664" s="466" t="s">
        <v>36</v>
      </c>
      <c r="C2664" s="466" t="s">
        <v>104</v>
      </c>
      <c r="D2664" s="269">
        <v>6552.5499999999993</v>
      </c>
      <c r="E2664" s="269">
        <v>17966.186000000002</v>
      </c>
      <c r="F2664" s="270">
        <v>24518.736000000004</v>
      </c>
      <c r="G2664" s="244"/>
    </row>
    <row r="2665" spans="1:7" s="62" customFormat="1" ht="13.5" customHeight="1" x14ac:dyDescent="0.2">
      <c r="A2665" s="482">
        <v>2019</v>
      </c>
      <c r="B2665" s="483" t="s">
        <v>37</v>
      </c>
      <c r="C2665" s="483" t="s">
        <v>104</v>
      </c>
      <c r="D2665" s="484">
        <v>8320.65</v>
      </c>
      <c r="E2665" s="484">
        <v>23772.519499999999</v>
      </c>
      <c r="F2665" s="485">
        <v>32093.169500000004</v>
      </c>
      <c r="G2665" s="244"/>
    </row>
    <row r="2666" spans="1:7" s="62" customFormat="1" ht="13.5" customHeight="1" x14ac:dyDescent="0.2">
      <c r="A2666" s="268">
        <v>2019</v>
      </c>
      <c r="B2666" s="466" t="s">
        <v>38</v>
      </c>
      <c r="C2666" s="466" t="s">
        <v>104</v>
      </c>
      <c r="D2666" s="269">
        <v>8719.5299999999988</v>
      </c>
      <c r="E2666" s="269">
        <v>22391.056499999995</v>
      </c>
      <c r="F2666" s="270">
        <v>31110.586499999998</v>
      </c>
      <c r="G2666" s="244"/>
    </row>
    <row r="2667" spans="1:7" s="62" customFormat="1" ht="13.5" customHeight="1" x14ac:dyDescent="0.2">
      <c r="A2667" s="482">
        <v>2019</v>
      </c>
      <c r="B2667" s="483" t="s">
        <v>39</v>
      </c>
      <c r="C2667" s="483" t="s">
        <v>104</v>
      </c>
      <c r="D2667" s="484">
        <v>8933.6</v>
      </c>
      <c r="E2667" s="484">
        <v>21396.7765</v>
      </c>
      <c r="F2667" s="485">
        <v>30330.376499999998</v>
      </c>
      <c r="G2667" s="244"/>
    </row>
    <row r="2668" spans="1:7" s="62" customFormat="1" ht="13.5" customHeight="1" x14ac:dyDescent="0.2">
      <c r="A2668" s="268">
        <v>2019</v>
      </c>
      <c r="B2668" s="466" t="s">
        <v>40</v>
      </c>
      <c r="C2668" s="466" t="s">
        <v>104</v>
      </c>
      <c r="D2668" s="269">
        <v>9009.93</v>
      </c>
      <c r="E2668" s="269">
        <v>25804.875500000002</v>
      </c>
      <c r="F2668" s="270">
        <v>34814.805500000002</v>
      </c>
      <c r="G2668" s="244"/>
    </row>
    <row r="2669" spans="1:7" s="62" customFormat="1" ht="13.5" customHeight="1" x14ac:dyDescent="0.2">
      <c r="A2669" s="482">
        <v>2019</v>
      </c>
      <c r="B2669" s="483" t="s">
        <v>41</v>
      </c>
      <c r="C2669" s="483" t="s">
        <v>104</v>
      </c>
      <c r="D2669" s="484">
        <v>10600.31</v>
      </c>
      <c r="E2669" s="484">
        <v>24153.594999999998</v>
      </c>
      <c r="F2669" s="485">
        <v>34753.904999999999</v>
      </c>
      <c r="G2669" s="244"/>
    </row>
    <row r="2670" spans="1:7" s="62" customFormat="1" ht="13.5" customHeight="1" x14ac:dyDescent="0.2">
      <c r="A2670" s="268">
        <v>2019</v>
      </c>
      <c r="B2670" s="466" t="s">
        <v>42</v>
      </c>
      <c r="C2670" s="466" t="s">
        <v>104</v>
      </c>
      <c r="D2670" s="269">
        <v>9284.0199999999986</v>
      </c>
      <c r="E2670" s="269">
        <v>22701.454999999998</v>
      </c>
      <c r="F2670" s="270">
        <v>31985.474999999999</v>
      </c>
      <c r="G2670" s="244"/>
    </row>
    <row r="2671" spans="1:7" s="62" customFormat="1" ht="13.5" customHeight="1" x14ac:dyDescent="0.2">
      <c r="A2671" s="482">
        <v>2020</v>
      </c>
      <c r="B2671" s="483" t="s">
        <v>43</v>
      </c>
      <c r="C2671" s="483" t="s">
        <v>104</v>
      </c>
      <c r="D2671" s="484">
        <v>7257.4250000000002</v>
      </c>
      <c r="E2671" s="484">
        <v>20169.981499999998</v>
      </c>
      <c r="F2671" s="485">
        <v>27427.406500000001</v>
      </c>
      <c r="G2671" s="244"/>
    </row>
    <row r="2672" spans="1:7" s="62" customFormat="1" ht="13.5" customHeight="1" x14ac:dyDescent="0.2">
      <c r="A2672" s="268">
        <v>2020</v>
      </c>
      <c r="B2672" s="466" t="s">
        <v>44</v>
      </c>
      <c r="C2672" s="466" t="s">
        <v>104</v>
      </c>
      <c r="D2672" s="269">
        <v>8333.08</v>
      </c>
      <c r="E2672" s="269">
        <v>20905.6505</v>
      </c>
      <c r="F2672" s="270">
        <v>29238.730500000001</v>
      </c>
      <c r="G2672" s="244"/>
    </row>
    <row r="2673" spans="1:7" s="62" customFormat="1" ht="13.5" customHeight="1" x14ac:dyDescent="0.2">
      <c r="A2673" s="482">
        <v>2020</v>
      </c>
      <c r="B2673" s="483" t="s">
        <v>45</v>
      </c>
      <c r="C2673" s="483" t="s">
        <v>104</v>
      </c>
      <c r="D2673" s="484">
        <v>6620.4070000000011</v>
      </c>
      <c r="E2673" s="484">
        <v>12116.09</v>
      </c>
      <c r="F2673" s="485">
        <v>18736.496999999999</v>
      </c>
      <c r="G2673" s="244"/>
    </row>
    <row r="2674" spans="1:7" s="62" customFormat="1" ht="13.5" customHeight="1" x14ac:dyDescent="0.2">
      <c r="A2674" s="268">
        <v>2020</v>
      </c>
      <c r="B2674" s="466" t="s">
        <v>33</v>
      </c>
      <c r="C2674" s="466" t="s">
        <v>104</v>
      </c>
      <c r="D2674" s="269">
        <v>524.97</v>
      </c>
      <c r="E2674" s="269">
        <v>4994.97</v>
      </c>
      <c r="F2674" s="270">
        <v>5519.9400000000005</v>
      </c>
      <c r="G2674" s="244"/>
    </row>
    <row r="2675" spans="1:7" s="62" customFormat="1" ht="13.5" customHeight="1" x14ac:dyDescent="0.2">
      <c r="A2675" s="482">
        <v>2020</v>
      </c>
      <c r="B2675" s="483" t="s">
        <v>35</v>
      </c>
      <c r="C2675" s="483" t="s">
        <v>104</v>
      </c>
      <c r="D2675" s="484">
        <v>4635.9239819946297</v>
      </c>
      <c r="E2675" s="484">
        <v>14214.836999141691</v>
      </c>
      <c r="F2675" s="485">
        <v>18850.760981136322</v>
      </c>
      <c r="G2675" s="244"/>
    </row>
    <row r="2676" spans="1:7" s="62" customFormat="1" ht="13.5" customHeight="1" x14ac:dyDescent="0.2">
      <c r="A2676" s="268">
        <v>2020</v>
      </c>
      <c r="B2676" s="466" t="s">
        <v>36</v>
      </c>
      <c r="C2676" s="466" t="s">
        <v>104</v>
      </c>
      <c r="D2676" s="269">
        <v>6886.2120271606445</v>
      </c>
      <c r="E2676" s="269">
        <v>19777.88850171661</v>
      </c>
      <c r="F2676" s="270">
        <v>26664.100528877258</v>
      </c>
      <c r="G2676" s="244"/>
    </row>
    <row r="2677" spans="1:7" s="62" customFormat="1" ht="13.5" customHeight="1" x14ac:dyDescent="0.2">
      <c r="A2677" s="482">
        <v>2020</v>
      </c>
      <c r="B2677" s="483" t="s">
        <v>37</v>
      </c>
      <c r="C2677" s="483" t="s">
        <v>104</v>
      </c>
      <c r="D2677" s="484">
        <v>8560.6599826049805</v>
      </c>
      <c r="E2677" s="484">
        <v>22747.926502288821</v>
      </c>
      <c r="F2677" s="485">
        <v>31308.5864848938</v>
      </c>
      <c r="G2677" s="244"/>
    </row>
    <row r="2678" spans="1:7" s="62" customFormat="1" ht="13.5" customHeight="1" x14ac:dyDescent="0.2">
      <c r="A2678" s="268">
        <v>2020</v>
      </c>
      <c r="B2678" s="466" t="s">
        <v>38</v>
      </c>
      <c r="C2678" s="466" t="s">
        <v>104</v>
      </c>
      <c r="D2678" s="269">
        <v>8434.1600210571287</v>
      </c>
      <c r="E2678" s="269">
        <v>23462.904500000001</v>
      </c>
      <c r="F2678" s="270">
        <v>31897.064521057131</v>
      </c>
      <c r="G2678" s="244"/>
    </row>
    <row r="2679" spans="1:7" s="62" customFormat="1" ht="13.5" customHeight="1" x14ac:dyDescent="0.2">
      <c r="A2679" s="482">
        <v>2020</v>
      </c>
      <c r="B2679" s="483" t="s">
        <v>39</v>
      </c>
      <c r="C2679" s="483" t="s">
        <v>104</v>
      </c>
      <c r="D2679" s="484">
        <v>9579.4799819946293</v>
      </c>
      <c r="E2679" s="484">
        <v>24320.6</v>
      </c>
      <c r="F2679" s="485">
        <v>33900.079981994626</v>
      </c>
      <c r="G2679" s="244"/>
    </row>
    <row r="2680" spans="1:7" s="62" customFormat="1" ht="13.5" customHeight="1" x14ac:dyDescent="0.2">
      <c r="A2680" s="268">
        <v>2020</v>
      </c>
      <c r="B2680" s="466" t="s">
        <v>40</v>
      </c>
      <c r="C2680" s="466" t="s">
        <v>104</v>
      </c>
      <c r="D2680" s="269">
        <v>9556.9369725341821</v>
      </c>
      <c r="E2680" s="269">
        <v>25451.232010681149</v>
      </c>
      <c r="F2680" s="270">
        <v>35008.168983215335</v>
      </c>
      <c r="G2680" s="244"/>
    </row>
    <row r="2681" spans="1:7" s="62" customFormat="1" ht="13.5" customHeight="1" x14ac:dyDescent="0.2">
      <c r="A2681" s="482">
        <v>2020</v>
      </c>
      <c r="B2681" s="483" t="s">
        <v>41</v>
      </c>
      <c r="C2681" s="483" t="s">
        <v>104</v>
      </c>
      <c r="D2681" s="484">
        <v>7656.3730164794924</v>
      </c>
      <c r="E2681" s="484">
        <v>25829.347500004769</v>
      </c>
      <c r="F2681" s="485">
        <v>33485.72051648426</v>
      </c>
      <c r="G2681" s="244"/>
    </row>
    <row r="2682" spans="1:7" s="62" customFormat="1" ht="13.5" customHeight="1" x14ac:dyDescent="0.2">
      <c r="A2682" s="268">
        <v>2020</v>
      </c>
      <c r="B2682" s="466" t="s">
        <v>42</v>
      </c>
      <c r="C2682" s="466" t="s">
        <v>104</v>
      </c>
      <c r="D2682" s="269">
        <v>6337.2249884033208</v>
      </c>
      <c r="E2682" s="269">
        <v>25018.97</v>
      </c>
      <c r="F2682" s="270">
        <v>31356.194988403317</v>
      </c>
      <c r="G2682" s="244"/>
    </row>
    <row r="2683" spans="1:7" s="62" customFormat="1" ht="13.5" customHeight="1" x14ac:dyDescent="0.2">
      <c r="A2683" s="482">
        <v>2021</v>
      </c>
      <c r="B2683" s="483" t="s">
        <v>43</v>
      </c>
      <c r="C2683" s="483" t="s">
        <v>104</v>
      </c>
      <c r="D2683" s="484">
        <v>5840.3459963378909</v>
      </c>
      <c r="E2683" s="484">
        <v>20686.857512207029</v>
      </c>
      <c r="F2683" s="485">
        <v>26527.203508544921</v>
      </c>
      <c r="G2683" s="244"/>
    </row>
    <row r="2684" spans="1:7" s="62" customFormat="1" ht="13.5" customHeight="1" x14ac:dyDescent="0.2">
      <c r="A2684" s="268">
        <v>2021</v>
      </c>
      <c r="B2684" s="466" t="s">
        <v>44</v>
      </c>
      <c r="C2684" s="466" t="s">
        <v>104</v>
      </c>
      <c r="D2684" s="269">
        <v>6064.6459802999998</v>
      </c>
      <c r="E2684" s="269">
        <v>22514.893999999997</v>
      </c>
      <c r="F2684" s="270">
        <v>28579.539980299996</v>
      </c>
      <c r="G2684" s="244"/>
    </row>
    <row r="2685" spans="1:7" s="62" customFormat="1" ht="13.5" customHeight="1" x14ac:dyDescent="0.2">
      <c r="A2685" s="482">
        <v>2021</v>
      </c>
      <c r="B2685" s="483" t="s">
        <v>45</v>
      </c>
      <c r="C2685" s="483" t="s">
        <v>104</v>
      </c>
      <c r="D2685" s="484">
        <v>5753.8290163269039</v>
      </c>
      <c r="E2685" s="484">
        <v>23969.195515354157</v>
      </c>
      <c r="F2685" s="485">
        <v>29723.024531681061</v>
      </c>
      <c r="G2685" s="244"/>
    </row>
    <row r="2686" spans="1:7" s="62" customFormat="1" ht="13.5" customHeight="1" x14ac:dyDescent="0.2">
      <c r="A2686" s="268">
        <v>2021</v>
      </c>
      <c r="B2686" s="466" t="s">
        <v>33</v>
      </c>
      <c r="C2686" s="466" t="s">
        <v>104</v>
      </c>
      <c r="D2686" s="269">
        <v>4306.9059948120121</v>
      </c>
      <c r="E2686" s="269">
        <v>22377.349500699667</v>
      </c>
      <c r="F2686" s="270">
        <v>26684.255495511683</v>
      </c>
      <c r="G2686" s="244"/>
    </row>
    <row r="2687" spans="1:7" s="62" customFormat="1" ht="13.5" customHeight="1" x14ac:dyDescent="0.2">
      <c r="A2687" s="482">
        <v>2021</v>
      </c>
      <c r="B2687" s="483" t="s">
        <v>35</v>
      </c>
      <c r="C2687" s="483" t="s">
        <v>104</v>
      </c>
      <c r="D2687" s="484">
        <v>4714.8890059509276</v>
      </c>
      <c r="E2687" s="484">
        <v>20222.206000000297</v>
      </c>
      <c r="F2687" s="485">
        <v>24937.095005951225</v>
      </c>
      <c r="G2687" s="244"/>
    </row>
    <row r="2688" spans="1:7" s="62" customFormat="1" ht="13.5" customHeight="1" x14ac:dyDescent="0.2">
      <c r="A2688" s="268">
        <v>2021</v>
      </c>
      <c r="B2688" s="466" t="s">
        <v>36</v>
      </c>
      <c r="C2688" s="466" t="s">
        <v>104</v>
      </c>
      <c r="D2688" s="269">
        <v>6009.7029902343747</v>
      </c>
      <c r="E2688" s="269">
        <v>22063.626974851963</v>
      </c>
      <c r="F2688" s="270">
        <v>28073.329965086341</v>
      </c>
      <c r="G2688" s="244"/>
    </row>
    <row r="2689" spans="1:7" s="62" customFormat="1" ht="13.5" customHeight="1" x14ac:dyDescent="0.2">
      <c r="A2689" s="482">
        <v>2021</v>
      </c>
      <c r="B2689" s="483" t="s">
        <v>37</v>
      </c>
      <c r="C2689" s="483" t="s">
        <v>104</v>
      </c>
      <c r="D2689" s="484">
        <v>7432.1710228881839</v>
      </c>
      <c r="E2689" s="484">
        <v>25243.390499832152</v>
      </c>
      <c r="F2689" s="485">
        <v>32675.561522720338</v>
      </c>
      <c r="G2689" s="244"/>
    </row>
    <row r="2690" spans="1:7" s="62" customFormat="1" ht="13.5" customHeight="1" x14ac:dyDescent="0.2">
      <c r="A2690" s="268">
        <v>2021</v>
      </c>
      <c r="B2690" s="466" t="s">
        <v>38</v>
      </c>
      <c r="C2690" s="466" t="s">
        <v>104</v>
      </c>
      <c r="D2690" s="269">
        <v>7525.7679963378905</v>
      </c>
      <c r="E2690" s="269">
        <v>26188.100997230529</v>
      </c>
      <c r="F2690" s="270">
        <v>33713.868993568423</v>
      </c>
      <c r="G2690" s="244"/>
    </row>
    <row r="2691" spans="1:7" s="62" customFormat="1" ht="13.5" customHeight="1" x14ac:dyDescent="0.2">
      <c r="A2691" s="482">
        <v>2009</v>
      </c>
      <c r="B2691" s="483" t="s">
        <v>33</v>
      </c>
      <c r="C2691" s="483" t="s">
        <v>105</v>
      </c>
      <c r="D2691" s="484">
        <v>14727.06</v>
      </c>
      <c r="E2691" s="484">
        <v>55784.009999999995</v>
      </c>
      <c r="F2691" s="485">
        <v>70511.069999999992</v>
      </c>
      <c r="G2691" s="244"/>
    </row>
    <row r="2692" spans="1:7" s="62" customFormat="1" ht="13.5" customHeight="1" x14ac:dyDescent="0.2">
      <c r="A2692" s="268">
        <v>2009</v>
      </c>
      <c r="B2692" s="466" t="s">
        <v>35</v>
      </c>
      <c r="C2692" s="466" t="s">
        <v>105</v>
      </c>
      <c r="D2692" s="269">
        <v>13539.080000000002</v>
      </c>
      <c r="E2692" s="269">
        <v>52245.745000000003</v>
      </c>
      <c r="F2692" s="270">
        <v>65784.825000000012</v>
      </c>
      <c r="G2692" s="244"/>
    </row>
    <row r="2693" spans="1:7" s="62" customFormat="1" ht="13.5" customHeight="1" x14ac:dyDescent="0.2">
      <c r="A2693" s="482">
        <v>2009</v>
      </c>
      <c r="B2693" s="483" t="s">
        <v>36</v>
      </c>
      <c r="C2693" s="483" t="s">
        <v>105</v>
      </c>
      <c r="D2693" s="484">
        <v>10902.205</v>
      </c>
      <c r="E2693" s="484">
        <v>46626.457499999997</v>
      </c>
      <c r="F2693" s="485">
        <v>57528.662499999999</v>
      </c>
      <c r="G2693" s="244"/>
    </row>
    <row r="2694" spans="1:7" s="62" customFormat="1" ht="13.5" customHeight="1" x14ac:dyDescent="0.2">
      <c r="A2694" s="268">
        <v>2009</v>
      </c>
      <c r="B2694" s="466" t="s">
        <v>37</v>
      </c>
      <c r="C2694" s="466" t="s">
        <v>105</v>
      </c>
      <c r="D2694" s="269">
        <v>14717.82</v>
      </c>
      <c r="E2694" s="269">
        <v>52695.992499999993</v>
      </c>
      <c r="F2694" s="270">
        <v>67413.8125</v>
      </c>
      <c r="G2694" s="244"/>
    </row>
    <row r="2695" spans="1:7" s="62" customFormat="1" ht="13.5" customHeight="1" x14ac:dyDescent="0.2">
      <c r="A2695" s="482">
        <v>2009</v>
      </c>
      <c r="B2695" s="483" t="s">
        <v>38</v>
      </c>
      <c r="C2695" s="483" t="s">
        <v>105</v>
      </c>
      <c r="D2695" s="484">
        <v>13834.65</v>
      </c>
      <c r="E2695" s="484">
        <v>51873.125</v>
      </c>
      <c r="F2695" s="485">
        <v>65707.775000000009</v>
      </c>
      <c r="G2695" s="244"/>
    </row>
    <row r="2696" spans="1:7" s="62" customFormat="1" ht="13.5" customHeight="1" x14ac:dyDescent="0.2">
      <c r="A2696" s="268">
        <v>2009</v>
      </c>
      <c r="B2696" s="466" t="s">
        <v>39</v>
      </c>
      <c r="C2696" s="466" t="s">
        <v>105</v>
      </c>
      <c r="D2696" s="269">
        <v>13987.55</v>
      </c>
      <c r="E2696" s="269">
        <v>53774.577499999999</v>
      </c>
      <c r="F2696" s="270">
        <v>67762.127500000002</v>
      </c>
      <c r="G2696" s="244"/>
    </row>
    <row r="2697" spans="1:7" s="62" customFormat="1" ht="13.5" customHeight="1" x14ac:dyDescent="0.2">
      <c r="A2697" s="482">
        <v>2009</v>
      </c>
      <c r="B2697" s="483" t="s">
        <v>40</v>
      </c>
      <c r="C2697" s="483" t="s">
        <v>105</v>
      </c>
      <c r="D2697" s="484">
        <v>13592.44</v>
      </c>
      <c r="E2697" s="484">
        <v>49512.142499999994</v>
      </c>
      <c r="F2697" s="485">
        <v>63104.582500000004</v>
      </c>
      <c r="G2697" s="244"/>
    </row>
    <row r="2698" spans="1:7" s="62" customFormat="1" ht="13.5" customHeight="1" x14ac:dyDescent="0.2">
      <c r="A2698" s="268">
        <v>2009</v>
      </c>
      <c r="B2698" s="466" t="s">
        <v>41</v>
      </c>
      <c r="C2698" s="466" t="s">
        <v>105</v>
      </c>
      <c r="D2698" s="269">
        <v>14003.539999999999</v>
      </c>
      <c r="E2698" s="269">
        <v>52696.974999999999</v>
      </c>
      <c r="F2698" s="270">
        <v>66700.514999999999</v>
      </c>
      <c r="G2698" s="244"/>
    </row>
    <row r="2699" spans="1:7" s="62" customFormat="1" ht="13.5" customHeight="1" x14ac:dyDescent="0.2">
      <c r="A2699" s="482">
        <v>2009</v>
      </c>
      <c r="B2699" s="483" t="s">
        <v>42</v>
      </c>
      <c r="C2699" s="483" t="s">
        <v>105</v>
      </c>
      <c r="D2699" s="484">
        <v>13148.599999999999</v>
      </c>
      <c r="E2699" s="484">
        <v>44380.492499999993</v>
      </c>
      <c r="F2699" s="485">
        <v>57529.092499999999</v>
      </c>
      <c r="G2699" s="244"/>
    </row>
    <row r="2700" spans="1:7" s="62" customFormat="1" ht="13.5" customHeight="1" x14ac:dyDescent="0.2">
      <c r="A2700" s="268">
        <v>2010</v>
      </c>
      <c r="B2700" s="466" t="s">
        <v>43</v>
      </c>
      <c r="C2700" s="466" t="s">
        <v>105</v>
      </c>
      <c r="D2700" s="269">
        <v>14952.486999999999</v>
      </c>
      <c r="E2700" s="269">
        <v>47138.877500000002</v>
      </c>
      <c r="F2700" s="270">
        <v>62091.364499999996</v>
      </c>
      <c r="G2700" s="244"/>
    </row>
    <row r="2701" spans="1:7" s="62" customFormat="1" ht="13.5" customHeight="1" x14ac:dyDescent="0.2">
      <c r="A2701" s="482">
        <v>2010</v>
      </c>
      <c r="B2701" s="483" t="s">
        <v>44</v>
      </c>
      <c r="C2701" s="483" t="s">
        <v>105</v>
      </c>
      <c r="D2701" s="484">
        <v>14021.54</v>
      </c>
      <c r="E2701" s="484">
        <v>48314.252499999995</v>
      </c>
      <c r="F2701" s="485">
        <v>62335.792500000003</v>
      </c>
      <c r="G2701" s="244"/>
    </row>
    <row r="2702" spans="1:7" s="62" customFormat="1" ht="13.5" customHeight="1" x14ac:dyDescent="0.2">
      <c r="A2702" s="268">
        <v>2010</v>
      </c>
      <c r="B2702" s="466" t="s">
        <v>45</v>
      </c>
      <c r="C2702" s="466" t="s">
        <v>105</v>
      </c>
      <c r="D2702" s="269">
        <v>15227.210000000003</v>
      </c>
      <c r="E2702" s="269">
        <v>51083.212499999994</v>
      </c>
      <c r="F2702" s="270">
        <v>66310.422500000001</v>
      </c>
      <c r="G2702" s="244"/>
    </row>
    <row r="2703" spans="1:7" s="62" customFormat="1" ht="13.5" customHeight="1" x14ac:dyDescent="0.2">
      <c r="A2703" s="482">
        <v>2010</v>
      </c>
      <c r="B2703" s="483" t="s">
        <v>33</v>
      </c>
      <c r="C2703" s="483" t="s">
        <v>105</v>
      </c>
      <c r="D2703" s="484">
        <v>12373.470000000001</v>
      </c>
      <c r="E2703" s="484">
        <v>47835.774999999994</v>
      </c>
      <c r="F2703" s="485">
        <v>60209.245000000003</v>
      </c>
      <c r="G2703" s="244"/>
    </row>
    <row r="2704" spans="1:7" s="62" customFormat="1" ht="13.5" customHeight="1" x14ac:dyDescent="0.2">
      <c r="A2704" s="268">
        <v>2010</v>
      </c>
      <c r="B2704" s="466" t="s">
        <v>35</v>
      </c>
      <c r="C2704" s="466" t="s">
        <v>105</v>
      </c>
      <c r="D2704" s="269">
        <v>15108.16</v>
      </c>
      <c r="E2704" s="269">
        <v>55366.417499999996</v>
      </c>
      <c r="F2704" s="270">
        <v>70474.577499999985</v>
      </c>
      <c r="G2704" s="244"/>
    </row>
    <row r="2705" spans="1:7" s="62" customFormat="1" ht="13.5" customHeight="1" x14ac:dyDescent="0.2">
      <c r="A2705" s="482">
        <v>2010</v>
      </c>
      <c r="B2705" s="483" t="s">
        <v>36</v>
      </c>
      <c r="C2705" s="483" t="s">
        <v>105</v>
      </c>
      <c r="D2705" s="484">
        <v>13361.249999999998</v>
      </c>
      <c r="E2705" s="484">
        <v>50221.67</v>
      </c>
      <c r="F2705" s="485">
        <v>63582.919999999991</v>
      </c>
      <c r="G2705" s="244"/>
    </row>
    <row r="2706" spans="1:7" s="62" customFormat="1" ht="13.5" customHeight="1" x14ac:dyDescent="0.2">
      <c r="A2706" s="268">
        <v>2010</v>
      </c>
      <c r="B2706" s="466" t="s">
        <v>37</v>
      </c>
      <c r="C2706" s="466" t="s">
        <v>105</v>
      </c>
      <c r="D2706" s="269">
        <v>13907.189999999999</v>
      </c>
      <c r="E2706" s="269">
        <v>55617.24</v>
      </c>
      <c r="F2706" s="270">
        <v>69524.429999999993</v>
      </c>
      <c r="G2706" s="244"/>
    </row>
    <row r="2707" spans="1:7" s="62" customFormat="1" ht="13.5" customHeight="1" x14ac:dyDescent="0.2">
      <c r="A2707" s="482">
        <v>2010</v>
      </c>
      <c r="B2707" s="483" t="s">
        <v>38</v>
      </c>
      <c r="C2707" s="483" t="s">
        <v>105</v>
      </c>
      <c r="D2707" s="484">
        <v>14769.210000000003</v>
      </c>
      <c r="E2707" s="484">
        <v>52947.75</v>
      </c>
      <c r="F2707" s="485">
        <v>67716.960000000006</v>
      </c>
      <c r="G2707" s="244"/>
    </row>
    <row r="2708" spans="1:7" s="62" customFormat="1" ht="13.5" customHeight="1" x14ac:dyDescent="0.2">
      <c r="A2708" s="268">
        <v>2010</v>
      </c>
      <c r="B2708" s="466" t="s">
        <v>39</v>
      </c>
      <c r="C2708" s="466" t="s">
        <v>105</v>
      </c>
      <c r="D2708" s="269">
        <v>16806.099999999999</v>
      </c>
      <c r="E2708" s="269">
        <v>53810.262500000004</v>
      </c>
      <c r="F2708" s="270">
        <v>70616.362499999988</v>
      </c>
      <c r="G2708" s="244"/>
    </row>
    <row r="2709" spans="1:7" s="62" customFormat="1" ht="13.5" customHeight="1" x14ac:dyDescent="0.2">
      <c r="A2709" s="482">
        <v>2010</v>
      </c>
      <c r="B2709" s="483" t="s">
        <v>40</v>
      </c>
      <c r="C2709" s="483" t="s">
        <v>105</v>
      </c>
      <c r="D2709" s="484">
        <v>18429.999999999996</v>
      </c>
      <c r="E2709" s="484">
        <v>51250.332499999997</v>
      </c>
      <c r="F2709" s="485">
        <v>69680.33249999999</v>
      </c>
      <c r="G2709" s="244"/>
    </row>
    <row r="2710" spans="1:7" s="62" customFormat="1" ht="13.5" customHeight="1" x14ac:dyDescent="0.2">
      <c r="A2710" s="268">
        <v>2010</v>
      </c>
      <c r="B2710" s="466" t="s">
        <v>41</v>
      </c>
      <c r="C2710" s="466" t="s">
        <v>105</v>
      </c>
      <c r="D2710" s="269">
        <v>16912.59</v>
      </c>
      <c r="E2710" s="269">
        <v>54429.315000000002</v>
      </c>
      <c r="F2710" s="270">
        <v>71341.905000000013</v>
      </c>
      <c r="G2710" s="244"/>
    </row>
    <row r="2711" spans="1:7" s="62" customFormat="1" ht="13.5" customHeight="1" x14ac:dyDescent="0.2">
      <c r="A2711" s="482">
        <v>2010</v>
      </c>
      <c r="B2711" s="483" t="s">
        <v>42</v>
      </c>
      <c r="C2711" s="483" t="s">
        <v>105</v>
      </c>
      <c r="D2711" s="484">
        <v>15593.710000000001</v>
      </c>
      <c r="E2711" s="484">
        <v>53150.717499999999</v>
      </c>
      <c r="F2711" s="485">
        <v>68744.427500000005</v>
      </c>
      <c r="G2711" s="244"/>
    </row>
    <row r="2712" spans="1:7" s="62" customFormat="1" ht="13.5" customHeight="1" x14ac:dyDescent="0.2">
      <c r="A2712" s="268">
        <v>2011</v>
      </c>
      <c r="B2712" s="466" t="s">
        <v>43</v>
      </c>
      <c r="C2712" s="466" t="s">
        <v>105</v>
      </c>
      <c r="D2712" s="269">
        <v>17830.590000000004</v>
      </c>
      <c r="E2712" s="269">
        <v>46762.577499999999</v>
      </c>
      <c r="F2712" s="270">
        <v>64593.167500000003</v>
      </c>
      <c r="G2712" s="244"/>
    </row>
    <row r="2713" spans="1:7" s="62" customFormat="1" ht="13.5" customHeight="1" x14ac:dyDescent="0.2">
      <c r="A2713" s="482">
        <v>2011</v>
      </c>
      <c r="B2713" s="483" t="s">
        <v>44</v>
      </c>
      <c r="C2713" s="483" t="s">
        <v>105</v>
      </c>
      <c r="D2713" s="484">
        <v>18565.219999999998</v>
      </c>
      <c r="E2713" s="484">
        <v>43558.890000000007</v>
      </c>
      <c r="F2713" s="485">
        <v>62124.11</v>
      </c>
      <c r="G2713" s="244"/>
    </row>
    <row r="2714" spans="1:7" s="62" customFormat="1" ht="13.5" customHeight="1" x14ac:dyDescent="0.2">
      <c r="A2714" s="268">
        <v>2011</v>
      </c>
      <c r="B2714" s="466" t="s">
        <v>45</v>
      </c>
      <c r="C2714" s="466" t="s">
        <v>105</v>
      </c>
      <c r="D2714" s="269">
        <v>18048.920000000002</v>
      </c>
      <c r="E2714" s="269">
        <v>60111.005000000005</v>
      </c>
      <c r="F2714" s="270">
        <v>78159.925000000017</v>
      </c>
      <c r="G2714" s="244"/>
    </row>
    <row r="2715" spans="1:7" s="62" customFormat="1" ht="13.5" customHeight="1" x14ac:dyDescent="0.2">
      <c r="A2715" s="482">
        <v>2011</v>
      </c>
      <c r="B2715" s="483" t="s">
        <v>33</v>
      </c>
      <c r="C2715" s="483" t="s">
        <v>105</v>
      </c>
      <c r="D2715" s="484">
        <v>16179.17</v>
      </c>
      <c r="E2715" s="484">
        <v>51469.184999999998</v>
      </c>
      <c r="F2715" s="485">
        <v>67648.354999999996</v>
      </c>
      <c r="G2715" s="244"/>
    </row>
    <row r="2716" spans="1:7" s="62" customFormat="1" ht="13.5" customHeight="1" x14ac:dyDescent="0.2">
      <c r="A2716" s="268">
        <v>2011</v>
      </c>
      <c r="B2716" s="466" t="s">
        <v>35</v>
      </c>
      <c r="C2716" s="466" t="s">
        <v>105</v>
      </c>
      <c r="D2716" s="269">
        <v>19138.419999999998</v>
      </c>
      <c r="E2716" s="269">
        <v>60150.822499999995</v>
      </c>
      <c r="F2716" s="270">
        <v>79289.242499999993</v>
      </c>
      <c r="G2716" s="244"/>
    </row>
    <row r="2717" spans="1:7" s="62" customFormat="1" ht="13.5" customHeight="1" x14ac:dyDescent="0.2">
      <c r="A2717" s="482">
        <v>2011</v>
      </c>
      <c r="B2717" s="483" t="s">
        <v>36</v>
      </c>
      <c r="C2717" s="483" t="s">
        <v>105</v>
      </c>
      <c r="D2717" s="484">
        <v>16475.850000000002</v>
      </c>
      <c r="E2717" s="484">
        <v>50152.19</v>
      </c>
      <c r="F2717" s="485">
        <v>66628.039999999994</v>
      </c>
      <c r="G2717" s="244"/>
    </row>
    <row r="2718" spans="1:7" s="62" customFormat="1" ht="13.5" customHeight="1" x14ac:dyDescent="0.2">
      <c r="A2718" s="268">
        <v>2011</v>
      </c>
      <c r="B2718" s="466" t="s">
        <v>37</v>
      </c>
      <c r="C2718" s="466" t="s">
        <v>105</v>
      </c>
      <c r="D2718" s="269">
        <v>17688.814000000002</v>
      </c>
      <c r="E2718" s="269">
        <v>57754.8125</v>
      </c>
      <c r="F2718" s="270">
        <v>75443.626500000013</v>
      </c>
      <c r="G2718" s="244"/>
    </row>
    <row r="2719" spans="1:7" s="62" customFormat="1" ht="13.5" customHeight="1" x14ac:dyDescent="0.2">
      <c r="A2719" s="482">
        <v>2011</v>
      </c>
      <c r="B2719" s="483" t="s">
        <v>38</v>
      </c>
      <c r="C2719" s="483" t="s">
        <v>105</v>
      </c>
      <c r="D2719" s="484">
        <v>18746.320000000003</v>
      </c>
      <c r="E2719" s="484">
        <v>58136.275000000001</v>
      </c>
      <c r="F2719" s="485">
        <v>76882.595000000001</v>
      </c>
      <c r="G2719" s="244"/>
    </row>
    <row r="2720" spans="1:7" s="62" customFormat="1" ht="13.5" customHeight="1" x14ac:dyDescent="0.2">
      <c r="A2720" s="268">
        <v>2011</v>
      </c>
      <c r="B2720" s="466" t="s">
        <v>39</v>
      </c>
      <c r="C2720" s="466" t="s">
        <v>105</v>
      </c>
      <c r="D2720" s="269">
        <v>19487.7</v>
      </c>
      <c r="E2720" s="269">
        <v>58924.897499999999</v>
      </c>
      <c r="F2720" s="270">
        <v>78412.597500000003</v>
      </c>
      <c r="G2720" s="244"/>
    </row>
    <row r="2721" spans="1:7" s="62" customFormat="1" ht="13.5" customHeight="1" x14ac:dyDescent="0.2">
      <c r="A2721" s="482">
        <v>2011</v>
      </c>
      <c r="B2721" s="483" t="s">
        <v>40</v>
      </c>
      <c r="C2721" s="483" t="s">
        <v>105</v>
      </c>
      <c r="D2721" s="484">
        <v>18301.100000000002</v>
      </c>
      <c r="E2721" s="484">
        <v>59805.372500000005</v>
      </c>
      <c r="F2721" s="485">
        <v>78106.472499999989</v>
      </c>
      <c r="G2721" s="244"/>
    </row>
    <row r="2722" spans="1:7" s="62" customFormat="1" ht="13.5" customHeight="1" x14ac:dyDescent="0.2">
      <c r="A2722" s="268">
        <v>2011</v>
      </c>
      <c r="B2722" s="466" t="s">
        <v>41</v>
      </c>
      <c r="C2722" s="466" t="s">
        <v>105</v>
      </c>
      <c r="D2722" s="269">
        <v>17838.900000000001</v>
      </c>
      <c r="E2722" s="269">
        <v>56385.264999999999</v>
      </c>
      <c r="F2722" s="270">
        <v>74224.164999999994</v>
      </c>
      <c r="G2722" s="244"/>
    </row>
    <row r="2723" spans="1:7" s="62" customFormat="1" ht="13.5" customHeight="1" x14ac:dyDescent="0.2">
      <c r="A2723" s="482">
        <v>2011</v>
      </c>
      <c r="B2723" s="483" t="s">
        <v>42</v>
      </c>
      <c r="C2723" s="483" t="s">
        <v>105</v>
      </c>
      <c r="D2723" s="484">
        <v>15429.049999999997</v>
      </c>
      <c r="E2723" s="484">
        <v>58802.322500000002</v>
      </c>
      <c r="F2723" s="485">
        <v>74231.372499999998</v>
      </c>
      <c r="G2723" s="244"/>
    </row>
    <row r="2724" spans="1:7" s="62" customFormat="1" ht="13.5" customHeight="1" x14ac:dyDescent="0.2">
      <c r="A2724" s="268">
        <v>2012</v>
      </c>
      <c r="B2724" s="466" t="s">
        <v>43</v>
      </c>
      <c r="C2724" s="466" t="s">
        <v>105</v>
      </c>
      <c r="D2724" s="269">
        <v>16071.819999999998</v>
      </c>
      <c r="E2724" s="269">
        <v>45077.555</v>
      </c>
      <c r="F2724" s="270">
        <v>61149.375</v>
      </c>
      <c r="G2724" s="244"/>
    </row>
    <row r="2725" spans="1:7" s="62" customFormat="1" ht="13.5" customHeight="1" x14ac:dyDescent="0.2">
      <c r="A2725" s="482">
        <v>2012</v>
      </c>
      <c r="B2725" s="483" t="s">
        <v>44</v>
      </c>
      <c r="C2725" s="483" t="s">
        <v>105</v>
      </c>
      <c r="D2725" s="484">
        <v>17717.45</v>
      </c>
      <c r="E2725" s="484">
        <v>49251.117499999993</v>
      </c>
      <c r="F2725" s="485">
        <v>66968.567500000005</v>
      </c>
      <c r="G2725" s="244"/>
    </row>
    <row r="2726" spans="1:7" s="62" customFormat="1" ht="13.5" customHeight="1" x14ac:dyDescent="0.2">
      <c r="A2726" s="268">
        <v>2012</v>
      </c>
      <c r="B2726" s="466" t="s">
        <v>45</v>
      </c>
      <c r="C2726" s="466" t="s">
        <v>105</v>
      </c>
      <c r="D2726" s="269">
        <v>17475.07</v>
      </c>
      <c r="E2726" s="269">
        <v>54576.672500000015</v>
      </c>
      <c r="F2726" s="270">
        <v>72051.742500000022</v>
      </c>
      <c r="G2726" s="244"/>
    </row>
    <row r="2727" spans="1:7" s="62" customFormat="1" ht="13.5" customHeight="1" x14ac:dyDescent="0.2">
      <c r="A2727" s="482">
        <v>2012</v>
      </c>
      <c r="B2727" s="483" t="s">
        <v>33</v>
      </c>
      <c r="C2727" s="483" t="s">
        <v>105</v>
      </c>
      <c r="D2727" s="484">
        <v>15012.280000000002</v>
      </c>
      <c r="E2727" s="484">
        <v>48640.009999999995</v>
      </c>
      <c r="F2727" s="485">
        <v>63652.29</v>
      </c>
      <c r="G2727" s="244"/>
    </row>
    <row r="2728" spans="1:7" s="62" customFormat="1" ht="13.5" customHeight="1" x14ac:dyDescent="0.2">
      <c r="A2728" s="268">
        <v>2012</v>
      </c>
      <c r="B2728" s="466" t="s">
        <v>35</v>
      </c>
      <c r="C2728" s="466" t="s">
        <v>105</v>
      </c>
      <c r="D2728" s="269">
        <v>19297.12</v>
      </c>
      <c r="E2728" s="269">
        <v>52218.280000000013</v>
      </c>
      <c r="F2728" s="270">
        <v>71515.400000000009</v>
      </c>
      <c r="G2728" s="244"/>
    </row>
    <row r="2729" spans="1:7" s="62" customFormat="1" ht="13.5" customHeight="1" x14ac:dyDescent="0.2">
      <c r="A2729" s="482">
        <v>2012</v>
      </c>
      <c r="B2729" s="483" t="s">
        <v>36</v>
      </c>
      <c r="C2729" s="483" t="s">
        <v>105</v>
      </c>
      <c r="D2729" s="484">
        <v>18149.91</v>
      </c>
      <c r="E2729" s="484">
        <v>53329.134999999995</v>
      </c>
      <c r="F2729" s="485">
        <v>71479.045000000013</v>
      </c>
      <c r="G2729" s="244"/>
    </row>
    <row r="2730" spans="1:7" s="62" customFormat="1" ht="13.5" customHeight="1" x14ac:dyDescent="0.2">
      <c r="A2730" s="268">
        <v>2012</v>
      </c>
      <c r="B2730" s="466" t="s">
        <v>37</v>
      </c>
      <c r="C2730" s="466" t="s">
        <v>105</v>
      </c>
      <c r="D2730" s="269">
        <v>16799.130000000005</v>
      </c>
      <c r="E2730" s="269">
        <v>55132.497500000005</v>
      </c>
      <c r="F2730" s="270">
        <v>71931.627500000017</v>
      </c>
      <c r="G2730" s="244"/>
    </row>
    <row r="2731" spans="1:7" s="62" customFormat="1" ht="13.5" customHeight="1" x14ac:dyDescent="0.2">
      <c r="A2731" s="482">
        <v>2012</v>
      </c>
      <c r="B2731" s="483" t="s">
        <v>38</v>
      </c>
      <c r="C2731" s="483" t="s">
        <v>105</v>
      </c>
      <c r="D2731" s="484">
        <v>17934.629000000001</v>
      </c>
      <c r="E2731" s="484">
        <v>55266.767500000002</v>
      </c>
      <c r="F2731" s="485">
        <v>73201.396500000003</v>
      </c>
      <c r="G2731" s="244"/>
    </row>
    <row r="2732" spans="1:7" s="62" customFormat="1" ht="13.5" customHeight="1" x14ac:dyDescent="0.2">
      <c r="A2732" s="268">
        <v>2012</v>
      </c>
      <c r="B2732" s="466" t="s">
        <v>39</v>
      </c>
      <c r="C2732" s="466" t="s">
        <v>105</v>
      </c>
      <c r="D2732" s="269">
        <v>18382.344000000001</v>
      </c>
      <c r="E2732" s="269">
        <v>52466.640000000007</v>
      </c>
      <c r="F2732" s="270">
        <v>70848.984000000011</v>
      </c>
      <c r="G2732" s="244"/>
    </row>
    <row r="2733" spans="1:7" s="62" customFormat="1" ht="13.5" customHeight="1" x14ac:dyDescent="0.2">
      <c r="A2733" s="482">
        <v>2012</v>
      </c>
      <c r="B2733" s="483" t="s">
        <v>40</v>
      </c>
      <c r="C2733" s="483" t="s">
        <v>105</v>
      </c>
      <c r="D2733" s="484">
        <v>21133.08</v>
      </c>
      <c r="E2733" s="484">
        <v>56220.21</v>
      </c>
      <c r="F2733" s="485">
        <v>77353.290000000008</v>
      </c>
      <c r="G2733" s="244"/>
    </row>
    <row r="2734" spans="1:7" s="62" customFormat="1" ht="13.5" customHeight="1" x14ac:dyDescent="0.2">
      <c r="A2734" s="268">
        <v>2012</v>
      </c>
      <c r="B2734" s="466" t="s">
        <v>41</v>
      </c>
      <c r="C2734" s="466" t="s">
        <v>105</v>
      </c>
      <c r="D2734" s="269">
        <v>16715.987000000005</v>
      </c>
      <c r="E2734" s="269">
        <v>57434.442500000005</v>
      </c>
      <c r="F2734" s="270">
        <v>74150.429499999998</v>
      </c>
      <c r="G2734" s="244"/>
    </row>
    <row r="2735" spans="1:7" s="62" customFormat="1" ht="13.5" customHeight="1" x14ac:dyDescent="0.2">
      <c r="A2735" s="482">
        <v>2012</v>
      </c>
      <c r="B2735" s="483" t="s">
        <v>42</v>
      </c>
      <c r="C2735" s="483" t="s">
        <v>105</v>
      </c>
      <c r="D2735" s="484">
        <v>13692.570000000003</v>
      </c>
      <c r="E2735" s="484">
        <v>54047.582500000004</v>
      </c>
      <c r="F2735" s="485">
        <v>67740.152500000011</v>
      </c>
      <c r="G2735" s="244"/>
    </row>
    <row r="2736" spans="1:7" s="62" customFormat="1" ht="13.5" customHeight="1" x14ac:dyDescent="0.2">
      <c r="A2736" s="268">
        <v>2013</v>
      </c>
      <c r="B2736" s="466" t="s">
        <v>43</v>
      </c>
      <c r="C2736" s="466" t="s">
        <v>105</v>
      </c>
      <c r="D2736" s="269">
        <v>16086.364999999998</v>
      </c>
      <c r="E2736" s="269">
        <v>45088.482500000006</v>
      </c>
      <c r="F2736" s="270">
        <v>61174.847500000003</v>
      </c>
      <c r="G2736" s="244"/>
    </row>
    <row r="2737" spans="1:7" s="62" customFormat="1" ht="13.5" customHeight="1" x14ac:dyDescent="0.2">
      <c r="A2737" s="482">
        <v>2013</v>
      </c>
      <c r="B2737" s="483" t="s">
        <v>44</v>
      </c>
      <c r="C2737" s="483" t="s">
        <v>105</v>
      </c>
      <c r="D2737" s="484">
        <v>16819.03</v>
      </c>
      <c r="E2737" s="484">
        <v>53554.803999999996</v>
      </c>
      <c r="F2737" s="485">
        <v>70373.834000000003</v>
      </c>
      <c r="G2737" s="244"/>
    </row>
    <row r="2738" spans="1:7" s="62" customFormat="1" ht="13.5" customHeight="1" x14ac:dyDescent="0.2">
      <c r="A2738" s="268">
        <v>2013</v>
      </c>
      <c r="B2738" s="466" t="s">
        <v>45</v>
      </c>
      <c r="C2738" s="466" t="s">
        <v>105</v>
      </c>
      <c r="D2738" s="269">
        <v>15325.304999999998</v>
      </c>
      <c r="E2738" s="269">
        <v>46944.1345</v>
      </c>
      <c r="F2738" s="270">
        <v>62269.439500000008</v>
      </c>
      <c r="G2738" s="244"/>
    </row>
    <row r="2739" spans="1:7" s="62" customFormat="1" ht="13.5" customHeight="1" x14ac:dyDescent="0.2">
      <c r="A2739" s="482">
        <v>2013</v>
      </c>
      <c r="B2739" s="483" t="s">
        <v>33</v>
      </c>
      <c r="C2739" s="483" t="s">
        <v>105</v>
      </c>
      <c r="D2739" s="484">
        <v>19130.849999999999</v>
      </c>
      <c r="E2739" s="484">
        <v>53483.777500000004</v>
      </c>
      <c r="F2739" s="485">
        <v>72614.627500000002</v>
      </c>
      <c r="G2739" s="244"/>
    </row>
    <row r="2740" spans="1:7" s="62" customFormat="1" ht="13.5" customHeight="1" x14ac:dyDescent="0.2">
      <c r="A2740" s="268">
        <v>2013</v>
      </c>
      <c r="B2740" s="466" t="s">
        <v>35</v>
      </c>
      <c r="C2740" s="466" t="s">
        <v>105</v>
      </c>
      <c r="D2740" s="269">
        <v>19973.98</v>
      </c>
      <c r="E2740" s="269">
        <v>53670.069500000012</v>
      </c>
      <c r="F2740" s="270">
        <v>73644.049500000008</v>
      </c>
      <c r="G2740" s="244"/>
    </row>
    <row r="2741" spans="1:7" s="62" customFormat="1" ht="13.5" customHeight="1" x14ac:dyDescent="0.2">
      <c r="A2741" s="482">
        <v>2013</v>
      </c>
      <c r="B2741" s="483" t="s">
        <v>36</v>
      </c>
      <c r="C2741" s="483" t="s">
        <v>105</v>
      </c>
      <c r="D2741" s="484">
        <v>18096.569</v>
      </c>
      <c r="E2741" s="484">
        <v>54891.579000000005</v>
      </c>
      <c r="F2741" s="485">
        <v>72988.148000000001</v>
      </c>
      <c r="G2741" s="244"/>
    </row>
    <row r="2742" spans="1:7" s="62" customFormat="1" ht="13.5" customHeight="1" x14ac:dyDescent="0.2">
      <c r="A2742" s="268">
        <v>2013</v>
      </c>
      <c r="B2742" s="466" t="s">
        <v>37</v>
      </c>
      <c r="C2742" s="466" t="s">
        <v>105</v>
      </c>
      <c r="D2742" s="269">
        <v>21405.38</v>
      </c>
      <c r="E2742" s="269">
        <v>59591.936999999998</v>
      </c>
      <c r="F2742" s="270">
        <v>80997.316999999995</v>
      </c>
      <c r="G2742" s="244"/>
    </row>
    <row r="2743" spans="1:7" s="62" customFormat="1" ht="13.5" customHeight="1" x14ac:dyDescent="0.2">
      <c r="A2743" s="482">
        <v>2013</v>
      </c>
      <c r="B2743" s="483" t="s">
        <v>38</v>
      </c>
      <c r="C2743" s="483" t="s">
        <v>105</v>
      </c>
      <c r="D2743" s="484">
        <v>21348.629999999997</v>
      </c>
      <c r="E2743" s="484">
        <v>57379.659500000016</v>
      </c>
      <c r="F2743" s="485">
        <v>78728.289500000014</v>
      </c>
      <c r="G2743" s="244"/>
    </row>
    <row r="2744" spans="1:7" s="62" customFormat="1" ht="13.5" customHeight="1" x14ac:dyDescent="0.2">
      <c r="A2744" s="268">
        <v>2013</v>
      </c>
      <c r="B2744" s="466" t="s">
        <v>39</v>
      </c>
      <c r="C2744" s="466" t="s">
        <v>105</v>
      </c>
      <c r="D2744" s="269">
        <v>20842.539999999997</v>
      </c>
      <c r="E2744" s="269">
        <v>54741.603000000003</v>
      </c>
      <c r="F2744" s="270">
        <v>75584.142999999996</v>
      </c>
      <c r="G2744" s="244"/>
    </row>
    <row r="2745" spans="1:7" s="62" customFormat="1" ht="13.5" customHeight="1" x14ac:dyDescent="0.2">
      <c r="A2745" s="482">
        <v>2013</v>
      </c>
      <c r="B2745" s="483" t="s">
        <v>40</v>
      </c>
      <c r="C2745" s="483" t="s">
        <v>105</v>
      </c>
      <c r="D2745" s="484">
        <v>20225.719000000001</v>
      </c>
      <c r="E2745" s="484">
        <v>62305.494499999993</v>
      </c>
      <c r="F2745" s="485">
        <v>82531.213499999998</v>
      </c>
      <c r="G2745" s="244"/>
    </row>
    <row r="2746" spans="1:7" s="62" customFormat="1" ht="13.5" customHeight="1" x14ac:dyDescent="0.2">
      <c r="A2746" s="268">
        <v>2013</v>
      </c>
      <c r="B2746" s="466" t="s">
        <v>41</v>
      </c>
      <c r="C2746" s="466" t="s">
        <v>105</v>
      </c>
      <c r="D2746" s="269">
        <v>19741.690000000002</v>
      </c>
      <c r="E2746" s="269">
        <v>60257.807000000001</v>
      </c>
      <c r="F2746" s="270">
        <v>79999.497000000003</v>
      </c>
      <c r="G2746" s="244"/>
    </row>
    <row r="2747" spans="1:7" s="62" customFormat="1" ht="13.5" customHeight="1" x14ac:dyDescent="0.2">
      <c r="A2747" s="482">
        <v>2013</v>
      </c>
      <c r="B2747" s="483" t="s">
        <v>42</v>
      </c>
      <c r="C2747" s="483" t="s">
        <v>105</v>
      </c>
      <c r="D2747" s="484">
        <v>17367.61</v>
      </c>
      <c r="E2747" s="484">
        <v>53691.507500000007</v>
      </c>
      <c r="F2747" s="485">
        <v>71059.117500000008</v>
      </c>
      <c r="G2747" s="244"/>
    </row>
    <row r="2748" spans="1:7" s="62" customFormat="1" ht="13.5" customHeight="1" x14ac:dyDescent="0.2">
      <c r="A2748" s="268">
        <v>2014</v>
      </c>
      <c r="B2748" s="466" t="s">
        <v>43</v>
      </c>
      <c r="C2748" s="466" t="s">
        <v>105</v>
      </c>
      <c r="D2748" s="269">
        <v>18232.370999999999</v>
      </c>
      <c r="E2748" s="269">
        <v>46877.228000000003</v>
      </c>
      <c r="F2748" s="270">
        <v>65109.599000000002</v>
      </c>
      <c r="G2748" s="244"/>
    </row>
    <row r="2749" spans="1:7" s="62" customFormat="1" ht="13.5" customHeight="1" x14ac:dyDescent="0.2">
      <c r="A2749" s="482">
        <v>2014</v>
      </c>
      <c r="B2749" s="483" t="s">
        <v>44</v>
      </c>
      <c r="C2749" s="483" t="s">
        <v>105</v>
      </c>
      <c r="D2749" s="484">
        <v>20126.43</v>
      </c>
      <c r="E2749" s="484">
        <v>57801.0075</v>
      </c>
      <c r="F2749" s="485">
        <v>77927.4375</v>
      </c>
      <c r="G2749" s="244"/>
    </row>
    <row r="2750" spans="1:7" s="62" customFormat="1" ht="13.5" customHeight="1" x14ac:dyDescent="0.2">
      <c r="A2750" s="268">
        <v>2014</v>
      </c>
      <c r="B2750" s="466" t="s">
        <v>45</v>
      </c>
      <c r="C2750" s="466" t="s">
        <v>105</v>
      </c>
      <c r="D2750" s="269">
        <v>17641.169999999998</v>
      </c>
      <c r="E2750" s="269">
        <v>60742.264999999999</v>
      </c>
      <c r="F2750" s="270">
        <v>78383.434999999983</v>
      </c>
      <c r="G2750" s="244"/>
    </row>
    <row r="2751" spans="1:7" s="62" customFormat="1" ht="13.5" customHeight="1" x14ac:dyDescent="0.2">
      <c r="A2751" s="482">
        <v>2014</v>
      </c>
      <c r="B2751" s="483" t="s">
        <v>33</v>
      </c>
      <c r="C2751" s="483" t="s">
        <v>105</v>
      </c>
      <c r="D2751" s="484">
        <v>17074.131000000001</v>
      </c>
      <c r="E2751" s="484">
        <v>52187.100000000013</v>
      </c>
      <c r="F2751" s="485">
        <v>69261.231000000014</v>
      </c>
      <c r="G2751" s="244"/>
    </row>
    <row r="2752" spans="1:7" s="62" customFormat="1" ht="13.5" customHeight="1" x14ac:dyDescent="0.2">
      <c r="A2752" s="268">
        <v>2014</v>
      </c>
      <c r="B2752" s="466" t="s">
        <v>35</v>
      </c>
      <c r="C2752" s="466" t="s">
        <v>105</v>
      </c>
      <c r="D2752" s="269">
        <v>18642.43</v>
      </c>
      <c r="E2752" s="269">
        <v>59084.10500000001</v>
      </c>
      <c r="F2752" s="270">
        <v>77726.535000000003</v>
      </c>
      <c r="G2752" s="244"/>
    </row>
    <row r="2753" spans="1:7" s="62" customFormat="1" ht="13.5" customHeight="1" x14ac:dyDescent="0.2">
      <c r="A2753" s="482">
        <v>2014</v>
      </c>
      <c r="B2753" s="483" t="s">
        <v>36</v>
      </c>
      <c r="C2753" s="483" t="s">
        <v>105</v>
      </c>
      <c r="D2753" s="484">
        <v>19641.84</v>
      </c>
      <c r="E2753" s="484">
        <v>51168.082999999991</v>
      </c>
      <c r="F2753" s="485">
        <v>70809.922999999995</v>
      </c>
      <c r="G2753" s="244"/>
    </row>
    <row r="2754" spans="1:7" s="62" customFormat="1" ht="13.5" customHeight="1" x14ac:dyDescent="0.2">
      <c r="A2754" s="268">
        <v>2014</v>
      </c>
      <c r="B2754" s="466" t="s">
        <v>37</v>
      </c>
      <c r="C2754" s="466" t="s">
        <v>105</v>
      </c>
      <c r="D2754" s="269">
        <v>18916.490000000002</v>
      </c>
      <c r="E2754" s="269">
        <v>63815.556499999992</v>
      </c>
      <c r="F2754" s="270">
        <v>82732.046499999982</v>
      </c>
      <c r="G2754" s="244"/>
    </row>
    <row r="2755" spans="1:7" s="62" customFormat="1" ht="13.5" customHeight="1" x14ac:dyDescent="0.2">
      <c r="A2755" s="482">
        <v>2014</v>
      </c>
      <c r="B2755" s="483" t="s">
        <v>38</v>
      </c>
      <c r="C2755" s="483" t="s">
        <v>105</v>
      </c>
      <c r="D2755" s="484">
        <v>16276.01</v>
      </c>
      <c r="E2755" s="484">
        <v>60912.718000000001</v>
      </c>
      <c r="F2755" s="485">
        <v>77188.728000000003</v>
      </c>
      <c r="G2755" s="244"/>
    </row>
    <row r="2756" spans="1:7" s="62" customFormat="1" ht="13.5" customHeight="1" x14ac:dyDescent="0.2">
      <c r="A2756" s="268">
        <v>2014</v>
      </c>
      <c r="B2756" s="466" t="s">
        <v>39</v>
      </c>
      <c r="C2756" s="466" t="s">
        <v>105</v>
      </c>
      <c r="D2756" s="269">
        <v>17058.509999999998</v>
      </c>
      <c r="E2756" s="269">
        <v>66717.260000000009</v>
      </c>
      <c r="F2756" s="270">
        <v>83775.77</v>
      </c>
      <c r="G2756" s="244"/>
    </row>
    <row r="2757" spans="1:7" s="62" customFormat="1" ht="13.5" customHeight="1" x14ac:dyDescent="0.2">
      <c r="A2757" s="482">
        <v>2014</v>
      </c>
      <c r="B2757" s="483" t="s">
        <v>40</v>
      </c>
      <c r="C2757" s="483" t="s">
        <v>105</v>
      </c>
      <c r="D2757" s="484">
        <v>18339.23</v>
      </c>
      <c r="E2757" s="484">
        <v>65430.334500000012</v>
      </c>
      <c r="F2757" s="485">
        <v>83769.564500000008</v>
      </c>
      <c r="G2757" s="244"/>
    </row>
    <row r="2758" spans="1:7" s="62" customFormat="1" ht="13.5" customHeight="1" x14ac:dyDescent="0.2">
      <c r="A2758" s="268">
        <v>2014</v>
      </c>
      <c r="B2758" s="466" t="s">
        <v>41</v>
      </c>
      <c r="C2758" s="466" t="s">
        <v>105</v>
      </c>
      <c r="D2758" s="269">
        <v>17847.93</v>
      </c>
      <c r="E2758" s="269">
        <v>60294.390500000009</v>
      </c>
      <c r="F2758" s="270">
        <v>78142.320500000002</v>
      </c>
      <c r="G2758" s="244"/>
    </row>
    <row r="2759" spans="1:7" s="62" customFormat="1" ht="13.5" customHeight="1" x14ac:dyDescent="0.2">
      <c r="A2759" s="482">
        <v>2014</v>
      </c>
      <c r="B2759" s="483" t="s">
        <v>42</v>
      </c>
      <c r="C2759" s="483" t="s">
        <v>105</v>
      </c>
      <c r="D2759" s="484">
        <v>14062.43</v>
      </c>
      <c r="E2759" s="484">
        <v>61580.331500000008</v>
      </c>
      <c r="F2759" s="485">
        <v>75642.761499999993</v>
      </c>
      <c r="G2759" s="244"/>
    </row>
    <row r="2760" spans="1:7" s="62" customFormat="1" ht="13.5" customHeight="1" x14ac:dyDescent="0.2">
      <c r="A2760" s="268">
        <v>2015</v>
      </c>
      <c r="B2760" s="466" t="s">
        <v>43</v>
      </c>
      <c r="C2760" s="466" t="s">
        <v>105</v>
      </c>
      <c r="D2760" s="269">
        <v>15407.2</v>
      </c>
      <c r="E2760" s="269">
        <v>59414.7</v>
      </c>
      <c r="F2760" s="270">
        <v>74821.899999999994</v>
      </c>
      <c r="G2760" s="244"/>
    </row>
    <row r="2761" spans="1:7" s="62" customFormat="1" ht="13.5" customHeight="1" x14ac:dyDescent="0.2">
      <c r="A2761" s="482">
        <v>2015</v>
      </c>
      <c r="B2761" s="483" t="s">
        <v>44</v>
      </c>
      <c r="C2761" s="483" t="s">
        <v>105</v>
      </c>
      <c r="D2761" s="484">
        <v>20024.82</v>
      </c>
      <c r="E2761" s="484">
        <v>55412.986500000006</v>
      </c>
      <c r="F2761" s="485">
        <v>75437.806500000006</v>
      </c>
      <c r="G2761" s="244"/>
    </row>
    <row r="2762" spans="1:7" s="62" customFormat="1" ht="13.5" customHeight="1" x14ac:dyDescent="0.2">
      <c r="A2762" s="268">
        <v>2015</v>
      </c>
      <c r="B2762" s="466" t="s">
        <v>45</v>
      </c>
      <c r="C2762" s="466" t="s">
        <v>105</v>
      </c>
      <c r="D2762" s="269">
        <v>20859.591</v>
      </c>
      <c r="E2762" s="269">
        <v>61584.030500000001</v>
      </c>
      <c r="F2762" s="270">
        <v>82443.621500000008</v>
      </c>
      <c r="G2762" s="244"/>
    </row>
    <row r="2763" spans="1:7" s="62" customFormat="1" ht="13.5" customHeight="1" x14ac:dyDescent="0.2">
      <c r="A2763" s="482">
        <v>2015</v>
      </c>
      <c r="B2763" s="483" t="s">
        <v>33</v>
      </c>
      <c r="C2763" s="483" t="s">
        <v>105</v>
      </c>
      <c r="D2763" s="484">
        <v>17820.07</v>
      </c>
      <c r="E2763" s="484">
        <v>57338.288000000008</v>
      </c>
      <c r="F2763" s="485">
        <v>75158.358000000007</v>
      </c>
      <c r="G2763" s="244"/>
    </row>
    <row r="2764" spans="1:7" s="62" customFormat="1" ht="13.5" customHeight="1" x14ac:dyDescent="0.2">
      <c r="A2764" s="268">
        <v>2015</v>
      </c>
      <c r="B2764" s="466" t="s">
        <v>35</v>
      </c>
      <c r="C2764" s="466" t="s">
        <v>105</v>
      </c>
      <c r="D2764" s="269">
        <v>21240.539999999997</v>
      </c>
      <c r="E2764" s="269">
        <v>59339.468000000001</v>
      </c>
      <c r="F2764" s="270">
        <v>80580.008000000002</v>
      </c>
      <c r="G2764" s="244"/>
    </row>
    <row r="2765" spans="1:7" s="62" customFormat="1" ht="13.5" customHeight="1" x14ac:dyDescent="0.2">
      <c r="A2765" s="482">
        <v>2015</v>
      </c>
      <c r="B2765" s="483" t="s">
        <v>36</v>
      </c>
      <c r="C2765" s="483" t="s">
        <v>105</v>
      </c>
      <c r="D2765" s="484">
        <v>20651.830000000002</v>
      </c>
      <c r="E2765" s="484">
        <v>56673.609000000004</v>
      </c>
      <c r="F2765" s="485">
        <v>77325.438999999998</v>
      </c>
      <c r="G2765" s="244"/>
    </row>
    <row r="2766" spans="1:7" s="62" customFormat="1" ht="13.5" customHeight="1" x14ac:dyDescent="0.2">
      <c r="A2766" s="268">
        <v>2015</v>
      </c>
      <c r="B2766" s="466" t="s">
        <v>37</v>
      </c>
      <c r="C2766" s="466" t="s">
        <v>105</v>
      </c>
      <c r="D2766" s="269">
        <v>22208.199999999997</v>
      </c>
      <c r="E2766" s="269">
        <v>62705.583000000006</v>
      </c>
      <c r="F2766" s="270">
        <v>84913.78300000001</v>
      </c>
      <c r="G2766" s="244"/>
    </row>
    <row r="2767" spans="1:7" s="62" customFormat="1" ht="13.5" customHeight="1" x14ac:dyDescent="0.2">
      <c r="A2767" s="482">
        <v>2015</v>
      </c>
      <c r="B2767" s="483" t="s">
        <v>38</v>
      </c>
      <c r="C2767" s="483" t="s">
        <v>105</v>
      </c>
      <c r="D2767" s="484">
        <v>22514.18</v>
      </c>
      <c r="E2767" s="484">
        <v>64876.626499999991</v>
      </c>
      <c r="F2767" s="485">
        <v>87390.806499999992</v>
      </c>
      <c r="G2767" s="244"/>
    </row>
    <row r="2768" spans="1:7" s="62" customFormat="1" ht="13.5" customHeight="1" x14ac:dyDescent="0.2">
      <c r="A2768" s="268">
        <v>2015</v>
      </c>
      <c r="B2768" s="466" t="s">
        <v>39</v>
      </c>
      <c r="C2768" s="466" t="s">
        <v>105</v>
      </c>
      <c r="D2768" s="269">
        <v>21401.370000000003</v>
      </c>
      <c r="E2768" s="269">
        <v>65150.616999999991</v>
      </c>
      <c r="F2768" s="270">
        <v>86551.986999999994</v>
      </c>
      <c r="G2768" s="244"/>
    </row>
    <row r="2769" spans="1:7" s="62" customFormat="1" ht="13.5" customHeight="1" x14ac:dyDescent="0.2">
      <c r="A2769" s="482">
        <v>2015</v>
      </c>
      <c r="B2769" s="483" t="s">
        <v>40</v>
      </c>
      <c r="C2769" s="483" t="s">
        <v>105</v>
      </c>
      <c r="D2769" s="484">
        <v>23974.880000000001</v>
      </c>
      <c r="E2769" s="484">
        <v>67252.689500000008</v>
      </c>
      <c r="F2769" s="485">
        <v>91227.569500000012</v>
      </c>
      <c r="G2769" s="244"/>
    </row>
    <row r="2770" spans="1:7" s="62" customFormat="1" ht="13.5" customHeight="1" x14ac:dyDescent="0.2">
      <c r="A2770" s="268">
        <v>2015</v>
      </c>
      <c r="B2770" s="466" t="s">
        <v>41</v>
      </c>
      <c r="C2770" s="466" t="s">
        <v>105</v>
      </c>
      <c r="D2770" s="269">
        <v>21347.01</v>
      </c>
      <c r="E2770" s="269">
        <v>61088.078000000001</v>
      </c>
      <c r="F2770" s="270">
        <v>82435.087999999989</v>
      </c>
      <c r="G2770" s="244"/>
    </row>
    <row r="2771" spans="1:7" s="62" customFormat="1" ht="13.5" customHeight="1" x14ac:dyDescent="0.2">
      <c r="A2771" s="482">
        <v>2015</v>
      </c>
      <c r="B2771" s="483" t="s">
        <v>42</v>
      </c>
      <c r="C2771" s="483" t="s">
        <v>105</v>
      </c>
      <c r="D2771" s="484">
        <v>21426.280000000002</v>
      </c>
      <c r="E2771" s="484">
        <v>63846.078499999996</v>
      </c>
      <c r="F2771" s="485">
        <v>85272.358500000002</v>
      </c>
      <c r="G2771" s="244"/>
    </row>
    <row r="2772" spans="1:7" s="62" customFormat="1" ht="13.5" customHeight="1" x14ac:dyDescent="0.2">
      <c r="A2772" s="268">
        <v>2016</v>
      </c>
      <c r="B2772" s="466" t="s">
        <v>43</v>
      </c>
      <c r="C2772" s="466" t="s">
        <v>105</v>
      </c>
      <c r="D2772" s="269">
        <v>22043.19</v>
      </c>
      <c r="E2772" s="269">
        <v>57296.644499999995</v>
      </c>
      <c r="F2772" s="270">
        <v>79339.834499999997</v>
      </c>
      <c r="G2772" s="244"/>
    </row>
    <row r="2773" spans="1:7" s="62" customFormat="1" ht="13.5" customHeight="1" x14ac:dyDescent="0.2">
      <c r="A2773" s="482">
        <v>2016</v>
      </c>
      <c r="B2773" s="483" t="s">
        <v>44</v>
      </c>
      <c r="C2773" s="483" t="s">
        <v>105</v>
      </c>
      <c r="D2773" s="484">
        <v>23462.350000000002</v>
      </c>
      <c r="E2773" s="484">
        <v>56039.390999999996</v>
      </c>
      <c r="F2773" s="485">
        <v>79501.741000000009</v>
      </c>
      <c r="G2773" s="244"/>
    </row>
    <row r="2774" spans="1:7" s="62" customFormat="1" ht="13.5" customHeight="1" x14ac:dyDescent="0.2">
      <c r="A2774" s="268">
        <v>2016</v>
      </c>
      <c r="B2774" s="466" t="s">
        <v>45</v>
      </c>
      <c r="C2774" s="466" t="s">
        <v>105</v>
      </c>
      <c r="D2774" s="269">
        <v>21864.700000000004</v>
      </c>
      <c r="E2774" s="269">
        <v>58365.811999999998</v>
      </c>
      <c r="F2774" s="270">
        <v>80230.511999999988</v>
      </c>
      <c r="G2774" s="244"/>
    </row>
    <row r="2775" spans="1:7" s="62" customFormat="1" ht="13.5" customHeight="1" x14ac:dyDescent="0.2">
      <c r="A2775" s="482">
        <v>2016</v>
      </c>
      <c r="B2775" s="483" t="s">
        <v>33</v>
      </c>
      <c r="C2775" s="483" t="s">
        <v>105</v>
      </c>
      <c r="D2775" s="484">
        <v>20370.240000000002</v>
      </c>
      <c r="E2775" s="484">
        <v>62800.259500000007</v>
      </c>
      <c r="F2775" s="485">
        <v>83170.499500000005</v>
      </c>
      <c r="G2775" s="244"/>
    </row>
    <row r="2776" spans="1:7" s="62" customFormat="1" ht="13.5" customHeight="1" x14ac:dyDescent="0.2">
      <c r="A2776" s="268">
        <v>2016</v>
      </c>
      <c r="B2776" s="466" t="s">
        <v>35</v>
      </c>
      <c r="C2776" s="466" t="s">
        <v>105</v>
      </c>
      <c r="D2776" s="269">
        <v>19697.23</v>
      </c>
      <c r="E2776" s="269">
        <v>62081.190999999999</v>
      </c>
      <c r="F2776" s="270">
        <v>81778.421000000002</v>
      </c>
      <c r="G2776" s="244"/>
    </row>
    <row r="2777" spans="1:7" s="62" customFormat="1" ht="13.5" customHeight="1" x14ac:dyDescent="0.2">
      <c r="A2777" s="482">
        <v>2016</v>
      </c>
      <c r="B2777" s="483" t="s">
        <v>36</v>
      </c>
      <c r="C2777" s="483" t="s">
        <v>105</v>
      </c>
      <c r="D2777" s="484">
        <v>19525.229999999996</v>
      </c>
      <c r="E2777" s="484">
        <v>63951.762499999997</v>
      </c>
      <c r="F2777" s="485">
        <v>83476.992499999993</v>
      </c>
      <c r="G2777" s="244"/>
    </row>
    <row r="2778" spans="1:7" s="62" customFormat="1" ht="13.5" customHeight="1" x14ac:dyDescent="0.2">
      <c r="A2778" s="268">
        <v>2016</v>
      </c>
      <c r="B2778" s="466" t="s">
        <v>37</v>
      </c>
      <c r="C2778" s="466" t="s">
        <v>105</v>
      </c>
      <c r="D2778" s="269">
        <v>17314.739999999998</v>
      </c>
      <c r="E2778" s="269">
        <v>66460.025000000009</v>
      </c>
      <c r="F2778" s="270">
        <v>83774.765000000014</v>
      </c>
      <c r="G2778" s="244"/>
    </row>
    <row r="2779" spans="1:7" s="62" customFormat="1" ht="13.5" customHeight="1" x14ac:dyDescent="0.2">
      <c r="A2779" s="482">
        <v>2016</v>
      </c>
      <c r="B2779" s="483" t="s">
        <v>38</v>
      </c>
      <c r="C2779" s="483" t="s">
        <v>105</v>
      </c>
      <c r="D2779" s="484">
        <v>20779.77</v>
      </c>
      <c r="E2779" s="484">
        <v>72973.989499999996</v>
      </c>
      <c r="F2779" s="485">
        <v>93753.759499999986</v>
      </c>
      <c r="G2779" s="244"/>
    </row>
    <row r="2780" spans="1:7" s="62" customFormat="1" ht="13.5" customHeight="1" x14ac:dyDescent="0.2">
      <c r="A2780" s="268">
        <v>2016</v>
      </c>
      <c r="B2780" s="466" t="s">
        <v>39</v>
      </c>
      <c r="C2780" s="466" t="s">
        <v>105</v>
      </c>
      <c r="D2780" s="269">
        <v>20366.64</v>
      </c>
      <c r="E2780" s="269">
        <v>65921.878999999986</v>
      </c>
      <c r="F2780" s="270">
        <v>86288.518999999986</v>
      </c>
      <c r="G2780" s="244"/>
    </row>
    <row r="2781" spans="1:7" s="62" customFormat="1" ht="13.5" customHeight="1" x14ac:dyDescent="0.2">
      <c r="A2781" s="482">
        <v>2016</v>
      </c>
      <c r="B2781" s="483" t="s">
        <v>40</v>
      </c>
      <c r="C2781" s="483" t="s">
        <v>105</v>
      </c>
      <c r="D2781" s="484">
        <v>18445.669999999998</v>
      </c>
      <c r="E2781" s="484">
        <v>62988.409499999994</v>
      </c>
      <c r="F2781" s="485">
        <v>81434.079499999993</v>
      </c>
      <c r="G2781" s="244"/>
    </row>
    <row r="2782" spans="1:7" s="62" customFormat="1" ht="13.5" customHeight="1" x14ac:dyDescent="0.2">
      <c r="A2782" s="268">
        <v>2016</v>
      </c>
      <c r="B2782" s="466" t="s">
        <v>41</v>
      </c>
      <c r="C2782" s="466" t="s">
        <v>105</v>
      </c>
      <c r="D2782" s="269">
        <v>17052.060000000001</v>
      </c>
      <c r="E2782" s="269">
        <v>69083.48599999999</v>
      </c>
      <c r="F2782" s="270">
        <v>86135.546000000002</v>
      </c>
      <c r="G2782" s="244"/>
    </row>
    <row r="2783" spans="1:7" s="62" customFormat="1" ht="13.5" customHeight="1" x14ac:dyDescent="0.2">
      <c r="A2783" s="482">
        <v>2016</v>
      </c>
      <c r="B2783" s="483" t="s">
        <v>42</v>
      </c>
      <c r="C2783" s="483" t="s">
        <v>105</v>
      </c>
      <c r="D2783" s="484">
        <v>15124.97</v>
      </c>
      <c r="E2783" s="484">
        <v>67222.0435</v>
      </c>
      <c r="F2783" s="485">
        <v>82347.013500000001</v>
      </c>
      <c r="G2783" s="244"/>
    </row>
    <row r="2784" spans="1:7" s="62" customFormat="1" ht="13.5" customHeight="1" x14ac:dyDescent="0.2">
      <c r="A2784" s="268">
        <v>2017</v>
      </c>
      <c r="B2784" s="466" t="s">
        <v>43</v>
      </c>
      <c r="C2784" s="466" t="s">
        <v>105</v>
      </c>
      <c r="D2784" s="269">
        <v>11730</v>
      </c>
      <c r="E2784" s="269">
        <v>61394.298500000012</v>
      </c>
      <c r="F2784" s="270">
        <v>73124.298500000019</v>
      </c>
      <c r="G2784" s="244"/>
    </row>
    <row r="2785" spans="1:7" s="62" customFormat="1" ht="13.5" customHeight="1" x14ac:dyDescent="0.2">
      <c r="A2785" s="482">
        <v>2017</v>
      </c>
      <c r="B2785" s="483" t="s">
        <v>44</v>
      </c>
      <c r="C2785" s="483" t="s">
        <v>105</v>
      </c>
      <c r="D2785" s="484">
        <v>13650.789999999999</v>
      </c>
      <c r="E2785" s="484">
        <v>63762.831000000006</v>
      </c>
      <c r="F2785" s="485">
        <v>77413.620999999999</v>
      </c>
      <c r="G2785" s="244"/>
    </row>
    <row r="2786" spans="1:7" s="62" customFormat="1" ht="13.5" customHeight="1" x14ac:dyDescent="0.2">
      <c r="A2786" s="268">
        <v>2017</v>
      </c>
      <c r="B2786" s="466" t="s">
        <v>45</v>
      </c>
      <c r="C2786" s="466" t="s">
        <v>105</v>
      </c>
      <c r="D2786" s="269">
        <v>17416.16</v>
      </c>
      <c r="E2786" s="269">
        <v>67577.357499999998</v>
      </c>
      <c r="F2786" s="270">
        <v>84993.517499999987</v>
      </c>
      <c r="G2786" s="244"/>
    </row>
    <row r="2787" spans="1:7" s="62" customFormat="1" ht="13.5" customHeight="1" x14ac:dyDescent="0.2">
      <c r="A2787" s="482">
        <v>2017</v>
      </c>
      <c r="B2787" s="483" t="s">
        <v>33</v>
      </c>
      <c r="C2787" s="483" t="s">
        <v>105</v>
      </c>
      <c r="D2787" s="484">
        <v>15631.239999999998</v>
      </c>
      <c r="E2787" s="484">
        <v>57123.056499999999</v>
      </c>
      <c r="F2787" s="485">
        <v>72754.296499999997</v>
      </c>
      <c r="G2787" s="244"/>
    </row>
    <row r="2788" spans="1:7" s="62" customFormat="1" ht="13.5" customHeight="1" x14ac:dyDescent="0.2">
      <c r="A2788" s="268">
        <v>2017</v>
      </c>
      <c r="B2788" s="466" t="s">
        <v>35</v>
      </c>
      <c r="C2788" s="466" t="s">
        <v>105</v>
      </c>
      <c r="D2788" s="269">
        <v>15640.150000000001</v>
      </c>
      <c r="E2788" s="269">
        <v>62920.042499999996</v>
      </c>
      <c r="F2788" s="270">
        <v>78560.19249999999</v>
      </c>
      <c r="G2788" s="244"/>
    </row>
    <row r="2789" spans="1:7" s="62" customFormat="1" ht="13.5" customHeight="1" x14ac:dyDescent="0.2">
      <c r="A2789" s="482">
        <v>2017</v>
      </c>
      <c r="B2789" s="483" t="s">
        <v>36</v>
      </c>
      <c r="C2789" s="483" t="s">
        <v>105</v>
      </c>
      <c r="D2789" s="484">
        <v>15850.749999999996</v>
      </c>
      <c r="E2789" s="484">
        <v>64518.049500000001</v>
      </c>
      <c r="F2789" s="485">
        <v>80368.799499999994</v>
      </c>
      <c r="G2789" s="244"/>
    </row>
    <row r="2790" spans="1:7" s="62" customFormat="1" ht="13.5" customHeight="1" x14ac:dyDescent="0.2">
      <c r="A2790" s="268">
        <v>2017</v>
      </c>
      <c r="B2790" s="466" t="s">
        <v>37</v>
      </c>
      <c r="C2790" s="466" t="s">
        <v>105</v>
      </c>
      <c r="D2790" s="269">
        <v>19299.829999999998</v>
      </c>
      <c r="E2790" s="269">
        <v>73125.002999999997</v>
      </c>
      <c r="F2790" s="270">
        <v>92424.832999999999</v>
      </c>
      <c r="G2790" s="244"/>
    </row>
    <row r="2791" spans="1:7" s="62" customFormat="1" ht="13.5" customHeight="1" x14ac:dyDescent="0.2">
      <c r="A2791" s="482">
        <v>2017</v>
      </c>
      <c r="B2791" s="483" t="s">
        <v>38</v>
      </c>
      <c r="C2791" s="483" t="s">
        <v>105</v>
      </c>
      <c r="D2791" s="484">
        <v>20831.98</v>
      </c>
      <c r="E2791" s="484">
        <v>65718.365000000005</v>
      </c>
      <c r="F2791" s="485">
        <v>86550.345000000001</v>
      </c>
      <c r="G2791" s="244"/>
    </row>
    <row r="2792" spans="1:7" s="62" customFormat="1" ht="13.5" customHeight="1" x14ac:dyDescent="0.2">
      <c r="A2792" s="268">
        <v>2017</v>
      </c>
      <c r="B2792" s="466" t="s">
        <v>39</v>
      </c>
      <c r="C2792" s="466" t="s">
        <v>105</v>
      </c>
      <c r="D2792" s="269">
        <v>18621.260000000002</v>
      </c>
      <c r="E2792" s="269">
        <v>65966.716</v>
      </c>
      <c r="F2792" s="270">
        <v>84587.975999999995</v>
      </c>
      <c r="G2792" s="244"/>
    </row>
    <row r="2793" spans="1:7" s="62" customFormat="1" ht="13.5" customHeight="1" x14ac:dyDescent="0.2">
      <c r="A2793" s="482">
        <v>2017</v>
      </c>
      <c r="B2793" s="483" t="s">
        <v>40</v>
      </c>
      <c r="C2793" s="483" t="s">
        <v>105</v>
      </c>
      <c r="D2793" s="484">
        <v>20081.660000000003</v>
      </c>
      <c r="E2793" s="484">
        <v>68691.835999999996</v>
      </c>
      <c r="F2793" s="485">
        <v>88773.495999999999</v>
      </c>
      <c r="G2793" s="244"/>
    </row>
    <row r="2794" spans="1:7" s="62" customFormat="1" ht="13.5" customHeight="1" x14ac:dyDescent="0.2">
      <c r="A2794" s="268">
        <v>2017</v>
      </c>
      <c r="B2794" s="466" t="s">
        <v>41</v>
      </c>
      <c r="C2794" s="466" t="s">
        <v>105</v>
      </c>
      <c r="D2794" s="269">
        <v>17951.150000000001</v>
      </c>
      <c r="E2794" s="269">
        <v>67981.810000000012</v>
      </c>
      <c r="F2794" s="270">
        <v>85932.96</v>
      </c>
      <c r="G2794" s="244"/>
    </row>
    <row r="2795" spans="1:7" s="62" customFormat="1" ht="13.5" customHeight="1" x14ac:dyDescent="0.2">
      <c r="A2795" s="482">
        <v>2017</v>
      </c>
      <c r="B2795" s="483" t="s">
        <v>42</v>
      </c>
      <c r="C2795" s="483" t="s">
        <v>105</v>
      </c>
      <c r="D2795" s="484">
        <v>15953.619999999999</v>
      </c>
      <c r="E2795" s="484">
        <v>61045.555</v>
      </c>
      <c r="F2795" s="485">
        <v>76999.175000000003</v>
      </c>
      <c r="G2795" s="244"/>
    </row>
    <row r="2796" spans="1:7" s="62" customFormat="1" ht="13.5" customHeight="1" x14ac:dyDescent="0.2">
      <c r="A2796" s="268">
        <v>2018</v>
      </c>
      <c r="B2796" s="466" t="s">
        <v>43</v>
      </c>
      <c r="C2796" s="466" t="s">
        <v>105</v>
      </c>
      <c r="D2796" s="269">
        <v>17378.150000000001</v>
      </c>
      <c r="E2796" s="269">
        <v>63340.178999999989</v>
      </c>
      <c r="F2796" s="270">
        <v>80718.328999999998</v>
      </c>
      <c r="G2796" s="244"/>
    </row>
    <row r="2797" spans="1:7" s="62" customFormat="1" ht="13.5" customHeight="1" x14ac:dyDescent="0.2">
      <c r="A2797" s="482">
        <v>2018</v>
      </c>
      <c r="B2797" s="483" t="s">
        <v>44</v>
      </c>
      <c r="C2797" s="483" t="s">
        <v>105</v>
      </c>
      <c r="D2797" s="484">
        <v>18113.419999999998</v>
      </c>
      <c r="E2797" s="484">
        <v>64194.5265</v>
      </c>
      <c r="F2797" s="485">
        <v>82307.946499999991</v>
      </c>
      <c r="G2797" s="244"/>
    </row>
    <row r="2798" spans="1:7" s="62" customFormat="1" ht="13.5" customHeight="1" x14ac:dyDescent="0.2">
      <c r="A2798" s="268">
        <v>2018</v>
      </c>
      <c r="B2798" s="466" t="s">
        <v>45</v>
      </c>
      <c r="C2798" s="466" t="s">
        <v>105</v>
      </c>
      <c r="D2798" s="269">
        <v>17034.240000000002</v>
      </c>
      <c r="E2798" s="269">
        <v>65370.959999999992</v>
      </c>
      <c r="F2798" s="270">
        <v>82405.2</v>
      </c>
      <c r="G2798" s="244"/>
    </row>
    <row r="2799" spans="1:7" s="62" customFormat="1" ht="13.5" customHeight="1" x14ac:dyDescent="0.2">
      <c r="A2799" s="482">
        <v>2018</v>
      </c>
      <c r="B2799" s="483" t="s">
        <v>33</v>
      </c>
      <c r="C2799" s="483" t="s">
        <v>105</v>
      </c>
      <c r="D2799" s="484">
        <v>17572.780999999999</v>
      </c>
      <c r="E2799" s="484">
        <v>73791.386499999993</v>
      </c>
      <c r="F2799" s="485">
        <v>91364.16750000001</v>
      </c>
      <c r="G2799" s="244"/>
    </row>
    <row r="2800" spans="1:7" s="62" customFormat="1" ht="13.5" customHeight="1" x14ac:dyDescent="0.2">
      <c r="A2800" s="268">
        <v>2018</v>
      </c>
      <c r="B2800" s="466" t="s">
        <v>35</v>
      </c>
      <c r="C2800" s="466" t="s">
        <v>105</v>
      </c>
      <c r="D2800" s="269">
        <v>19263.628999999997</v>
      </c>
      <c r="E2800" s="269">
        <v>65864.230499999976</v>
      </c>
      <c r="F2800" s="270">
        <v>85127.859499999977</v>
      </c>
      <c r="G2800" s="244"/>
    </row>
    <row r="2801" spans="1:7" s="62" customFormat="1" ht="13.5" customHeight="1" x14ac:dyDescent="0.2">
      <c r="A2801" s="482">
        <v>2018</v>
      </c>
      <c r="B2801" s="483" t="s">
        <v>36</v>
      </c>
      <c r="C2801" s="483" t="s">
        <v>105</v>
      </c>
      <c r="D2801" s="484">
        <v>14136.329999999998</v>
      </c>
      <c r="E2801" s="484">
        <v>67877.00499999999</v>
      </c>
      <c r="F2801" s="485">
        <v>82013.334999999992</v>
      </c>
      <c r="G2801" s="244"/>
    </row>
    <row r="2802" spans="1:7" s="62" customFormat="1" ht="13.5" customHeight="1" x14ac:dyDescent="0.2">
      <c r="A2802" s="268">
        <v>2018</v>
      </c>
      <c r="B2802" s="466" t="s">
        <v>37</v>
      </c>
      <c r="C2802" s="466" t="s">
        <v>105</v>
      </c>
      <c r="D2802" s="269">
        <v>15312.19</v>
      </c>
      <c r="E2802" s="269">
        <v>69739.418999999994</v>
      </c>
      <c r="F2802" s="270">
        <v>85051.608999999997</v>
      </c>
      <c r="G2802" s="244"/>
    </row>
    <row r="2803" spans="1:7" s="62" customFormat="1" ht="13.5" customHeight="1" x14ac:dyDescent="0.2">
      <c r="A2803" s="482">
        <v>2018</v>
      </c>
      <c r="B2803" s="483" t="s">
        <v>38</v>
      </c>
      <c r="C2803" s="483" t="s">
        <v>105</v>
      </c>
      <c r="D2803" s="484">
        <v>19332.010000000002</v>
      </c>
      <c r="E2803" s="484">
        <v>74639.44249999999</v>
      </c>
      <c r="F2803" s="485">
        <v>93971.452499999985</v>
      </c>
      <c r="G2803" s="244"/>
    </row>
    <row r="2804" spans="1:7" s="62" customFormat="1" ht="13.5" customHeight="1" x14ac:dyDescent="0.2">
      <c r="A2804" s="268">
        <v>2018</v>
      </c>
      <c r="B2804" s="466" t="s">
        <v>39</v>
      </c>
      <c r="C2804" s="466" t="s">
        <v>105</v>
      </c>
      <c r="D2804" s="269">
        <v>18290.03</v>
      </c>
      <c r="E2804" s="269">
        <v>68098.171000000002</v>
      </c>
      <c r="F2804" s="270">
        <v>86388.201000000001</v>
      </c>
      <c r="G2804" s="244"/>
    </row>
    <row r="2805" spans="1:7" s="62" customFormat="1" ht="13.5" customHeight="1" x14ac:dyDescent="0.2">
      <c r="A2805" s="482">
        <v>2018</v>
      </c>
      <c r="B2805" s="483" t="s">
        <v>40</v>
      </c>
      <c r="C2805" s="483" t="s">
        <v>105</v>
      </c>
      <c r="D2805" s="484">
        <v>20092.75</v>
      </c>
      <c r="E2805" s="484">
        <v>73411.308000000005</v>
      </c>
      <c r="F2805" s="485">
        <v>93504.058000000005</v>
      </c>
      <c r="G2805" s="244"/>
    </row>
    <row r="2806" spans="1:7" s="62" customFormat="1" ht="13.5" customHeight="1" x14ac:dyDescent="0.2">
      <c r="A2806" s="268">
        <v>2018</v>
      </c>
      <c r="B2806" s="466" t="s">
        <v>41</v>
      </c>
      <c r="C2806" s="466" t="s">
        <v>105</v>
      </c>
      <c r="D2806" s="269">
        <v>18580.269999999997</v>
      </c>
      <c r="E2806" s="269">
        <v>71717.703499999989</v>
      </c>
      <c r="F2806" s="270">
        <v>90297.973499999993</v>
      </c>
      <c r="G2806" s="244"/>
    </row>
    <row r="2807" spans="1:7" s="62" customFormat="1" ht="13.5" customHeight="1" x14ac:dyDescent="0.2">
      <c r="A2807" s="482">
        <v>2018</v>
      </c>
      <c r="B2807" s="483" t="s">
        <v>42</v>
      </c>
      <c r="C2807" s="483" t="s">
        <v>105</v>
      </c>
      <c r="D2807" s="484">
        <v>14858.1</v>
      </c>
      <c r="E2807" s="484">
        <v>65954.947</v>
      </c>
      <c r="F2807" s="485">
        <v>80813.046999999991</v>
      </c>
      <c r="G2807" s="244"/>
    </row>
    <row r="2808" spans="1:7" s="62" customFormat="1" ht="13.5" customHeight="1" x14ac:dyDescent="0.2">
      <c r="A2808" s="268">
        <v>2019</v>
      </c>
      <c r="B2808" s="466" t="s">
        <v>43</v>
      </c>
      <c r="C2808" s="466" t="s">
        <v>105</v>
      </c>
      <c r="D2808" s="269">
        <v>15329.399999999998</v>
      </c>
      <c r="E2808" s="269">
        <v>61660.085000000006</v>
      </c>
      <c r="F2808" s="270">
        <v>76989.485000000015</v>
      </c>
      <c r="G2808" s="244"/>
    </row>
    <row r="2809" spans="1:7" s="62" customFormat="1" ht="13.5" customHeight="1" x14ac:dyDescent="0.2">
      <c r="A2809" s="482">
        <v>2019</v>
      </c>
      <c r="B2809" s="483" t="s">
        <v>44</v>
      </c>
      <c r="C2809" s="483" t="s">
        <v>105</v>
      </c>
      <c r="D2809" s="484">
        <v>18193.832999999999</v>
      </c>
      <c r="E2809" s="484">
        <v>62189.881999999991</v>
      </c>
      <c r="F2809" s="485">
        <v>80383.714999999997</v>
      </c>
      <c r="G2809" s="244"/>
    </row>
    <row r="2810" spans="1:7" s="62" customFormat="1" ht="13.5" customHeight="1" x14ac:dyDescent="0.2">
      <c r="A2810" s="268">
        <v>2019</v>
      </c>
      <c r="B2810" s="466" t="s">
        <v>45</v>
      </c>
      <c r="C2810" s="466" t="s">
        <v>105</v>
      </c>
      <c r="D2810" s="269">
        <v>20927.259999999995</v>
      </c>
      <c r="E2810" s="269">
        <v>68529.947500000009</v>
      </c>
      <c r="F2810" s="270">
        <v>89457.20749999999</v>
      </c>
      <c r="G2810" s="244"/>
    </row>
    <row r="2811" spans="1:7" s="62" customFormat="1" ht="13.5" customHeight="1" x14ac:dyDescent="0.2">
      <c r="A2811" s="482">
        <v>2019</v>
      </c>
      <c r="B2811" s="483" t="s">
        <v>33</v>
      </c>
      <c r="C2811" s="483" t="s">
        <v>105</v>
      </c>
      <c r="D2811" s="484">
        <v>17151.89</v>
      </c>
      <c r="E2811" s="484">
        <v>68997.559000000008</v>
      </c>
      <c r="F2811" s="485">
        <v>86149.448999999993</v>
      </c>
      <c r="G2811" s="244"/>
    </row>
    <row r="2812" spans="1:7" s="62" customFormat="1" ht="13.5" customHeight="1" x14ac:dyDescent="0.2">
      <c r="A2812" s="268">
        <v>2019</v>
      </c>
      <c r="B2812" s="466" t="s">
        <v>35</v>
      </c>
      <c r="C2812" s="466" t="s">
        <v>105</v>
      </c>
      <c r="D2812" s="269">
        <v>21427.030000000002</v>
      </c>
      <c r="E2812" s="269">
        <v>73773.61050000001</v>
      </c>
      <c r="F2812" s="270">
        <v>95200.640500000009</v>
      </c>
      <c r="G2812" s="244"/>
    </row>
    <row r="2813" spans="1:7" s="62" customFormat="1" ht="13.5" customHeight="1" x14ac:dyDescent="0.2">
      <c r="A2813" s="482">
        <v>2019</v>
      </c>
      <c r="B2813" s="483" t="s">
        <v>36</v>
      </c>
      <c r="C2813" s="483" t="s">
        <v>105</v>
      </c>
      <c r="D2813" s="484">
        <v>18612.270000000004</v>
      </c>
      <c r="E2813" s="484">
        <v>83946.815499999997</v>
      </c>
      <c r="F2813" s="485">
        <v>102559.08550000002</v>
      </c>
    </row>
    <row r="2814" spans="1:7" s="62" customFormat="1" ht="13.5" customHeight="1" x14ac:dyDescent="0.2">
      <c r="A2814" s="268">
        <v>2019</v>
      </c>
      <c r="B2814" s="466" t="s">
        <v>37</v>
      </c>
      <c r="C2814" s="466" t="s">
        <v>105</v>
      </c>
      <c r="D2814" s="269">
        <v>20665.349999999999</v>
      </c>
      <c r="E2814" s="269">
        <v>84182.224999999991</v>
      </c>
      <c r="F2814" s="270">
        <v>104847.575</v>
      </c>
    </row>
    <row r="2815" spans="1:7" s="62" customFormat="1" ht="13.5" customHeight="1" x14ac:dyDescent="0.2">
      <c r="A2815" s="482">
        <v>2019</v>
      </c>
      <c r="B2815" s="483" t="s">
        <v>38</v>
      </c>
      <c r="C2815" s="483" t="s">
        <v>105</v>
      </c>
      <c r="D2815" s="484">
        <v>19973.86</v>
      </c>
      <c r="E2815" s="484">
        <v>74142.45749999999</v>
      </c>
      <c r="F2815" s="485">
        <v>94116.317499999976</v>
      </c>
    </row>
    <row r="2816" spans="1:7" s="62" customFormat="1" ht="13.5" customHeight="1" x14ac:dyDescent="0.2">
      <c r="A2816" s="268">
        <v>2019</v>
      </c>
      <c r="B2816" s="466" t="s">
        <v>39</v>
      </c>
      <c r="C2816" s="466" t="s">
        <v>105</v>
      </c>
      <c r="D2816" s="269">
        <v>18383.71</v>
      </c>
      <c r="E2816" s="269">
        <v>75721.181499999977</v>
      </c>
      <c r="F2816" s="270">
        <v>94104.891499999969</v>
      </c>
    </row>
    <row r="2817" spans="1:58" s="62" customFormat="1" ht="15" customHeight="1" x14ac:dyDescent="0.2">
      <c r="A2817" s="482">
        <v>2019</v>
      </c>
      <c r="B2817" s="483" t="s">
        <v>40</v>
      </c>
      <c r="C2817" s="483" t="s">
        <v>105</v>
      </c>
      <c r="D2817" s="484">
        <v>20595.420000000002</v>
      </c>
      <c r="E2817" s="484">
        <v>73308.290999999997</v>
      </c>
      <c r="F2817" s="485">
        <v>93903.710999999996</v>
      </c>
    </row>
    <row r="2818" spans="1:58" s="62" customFormat="1" ht="13.5" customHeight="1" x14ac:dyDescent="0.2">
      <c r="A2818" s="268">
        <v>2019</v>
      </c>
      <c r="B2818" s="466" t="s">
        <v>41</v>
      </c>
      <c r="C2818" s="466" t="s">
        <v>105</v>
      </c>
      <c r="D2818" s="269">
        <v>18991.39</v>
      </c>
      <c r="E2818" s="269">
        <v>72111.209499999997</v>
      </c>
      <c r="F2818" s="270">
        <v>91102.599499999997</v>
      </c>
    </row>
    <row r="2819" spans="1:58" s="62" customFormat="1" ht="13.5" customHeight="1" x14ac:dyDescent="0.2">
      <c r="A2819" s="482">
        <v>2019</v>
      </c>
      <c r="B2819" s="483" t="s">
        <v>42</v>
      </c>
      <c r="C2819" s="483" t="s">
        <v>105</v>
      </c>
      <c r="D2819" s="484">
        <v>16808.699999999997</v>
      </c>
      <c r="E2819" s="484">
        <v>65429.921499999997</v>
      </c>
      <c r="F2819" s="485">
        <v>82238.621500000008</v>
      </c>
    </row>
    <row r="2820" spans="1:58" s="62" customFormat="1" ht="13.5" customHeight="1" x14ac:dyDescent="0.2">
      <c r="A2820" s="268">
        <v>2020</v>
      </c>
      <c r="B2820" s="466" t="s">
        <v>43</v>
      </c>
      <c r="C2820" s="466" t="s">
        <v>105</v>
      </c>
      <c r="D2820" s="269">
        <v>16546.759999999998</v>
      </c>
      <c r="E2820" s="269">
        <v>69777.207999999984</v>
      </c>
      <c r="F2820" s="270">
        <v>86323.967999999993</v>
      </c>
    </row>
    <row r="2821" spans="1:58" s="62" customFormat="1" ht="12" x14ac:dyDescent="0.2">
      <c r="A2821" s="482">
        <v>2020</v>
      </c>
      <c r="B2821" s="483" t="s">
        <v>44</v>
      </c>
      <c r="C2821" s="483" t="s">
        <v>105</v>
      </c>
      <c r="D2821" s="484">
        <v>20397.66</v>
      </c>
      <c r="E2821" s="484">
        <v>64892.931999999972</v>
      </c>
      <c r="F2821" s="485">
        <v>85290.591999999975</v>
      </c>
    </row>
    <row r="2822" spans="1:58" s="62" customFormat="1" ht="13.5" customHeight="1" x14ac:dyDescent="0.2">
      <c r="A2822" s="268">
        <v>2020</v>
      </c>
      <c r="B2822" s="466" t="s">
        <v>45</v>
      </c>
      <c r="C2822" s="466" t="s">
        <v>105</v>
      </c>
      <c r="D2822" s="269">
        <v>14523.850000000002</v>
      </c>
      <c r="E2822" s="269">
        <v>38925.478000000003</v>
      </c>
      <c r="F2822" s="270">
        <v>53449.328000000009</v>
      </c>
    </row>
    <row r="2823" spans="1:58" s="62" customFormat="1" ht="12.75" x14ac:dyDescent="0.2">
      <c r="A2823" s="482">
        <v>2020</v>
      </c>
      <c r="B2823" s="483" t="s">
        <v>33</v>
      </c>
      <c r="C2823" s="483" t="s">
        <v>105</v>
      </c>
      <c r="D2823" s="484">
        <v>1783.68</v>
      </c>
      <c r="E2823" s="484">
        <v>19727.232500000002</v>
      </c>
      <c r="F2823" s="485">
        <v>21510.912500000002</v>
      </c>
      <c r="G2823" s="280"/>
      <c r="H2823" s="280"/>
      <c r="I2823" s="280"/>
      <c r="J2823" s="280"/>
      <c r="K2823" s="280"/>
      <c r="L2823" s="280"/>
      <c r="M2823" s="280"/>
      <c r="N2823" s="280"/>
      <c r="O2823" s="280"/>
      <c r="P2823" s="280"/>
      <c r="Q2823" s="280"/>
      <c r="R2823" s="280"/>
      <c r="S2823" s="280"/>
      <c r="T2823" s="280"/>
      <c r="U2823" s="280"/>
      <c r="V2823" s="280"/>
      <c r="W2823" s="280"/>
      <c r="X2823" s="280"/>
      <c r="Y2823" s="280"/>
      <c r="Z2823" s="280"/>
      <c r="AA2823"/>
      <c r="AB2823"/>
      <c r="AC2823"/>
      <c r="AD2823"/>
      <c r="AE2823"/>
      <c r="AF2823"/>
      <c r="AG2823"/>
      <c r="AH2823"/>
      <c r="AI2823"/>
      <c r="AJ2823"/>
      <c r="AK2823"/>
      <c r="AL2823"/>
      <c r="AM2823"/>
      <c r="AN2823"/>
      <c r="AO2823"/>
      <c r="AP2823"/>
      <c r="AQ2823"/>
      <c r="AR2823"/>
      <c r="AS2823"/>
      <c r="AT2823"/>
      <c r="AU2823"/>
      <c r="AV2823"/>
      <c r="AW2823"/>
      <c r="AX2823"/>
      <c r="AY2823"/>
      <c r="AZ2823"/>
      <c r="BA2823"/>
      <c r="BB2823"/>
      <c r="BC2823"/>
      <c r="BD2823"/>
      <c r="BE2823"/>
      <c r="BF2823"/>
    </row>
    <row r="2824" spans="1:58" s="62" customFormat="1" ht="12.75" x14ac:dyDescent="0.2">
      <c r="A2824" s="268">
        <v>2020</v>
      </c>
      <c r="B2824" s="466" t="s">
        <v>35</v>
      </c>
      <c r="C2824" s="466" t="s">
        <v>105</v>
      </c>
      <c r="D2824" s="269">
        <v>14188.005991455077</v>
      </c>
      <c r="E2824" s="269">
        <v>48143.67450004768</v>
      </c>
      <c r="F2824" s="270">
        <v>62331.680491502761</v>
      </c>
      <c r="G2824" s="280"/>
      <c r="H2824" s="280"/>
      <c r="I2824" s="280"/>
      <c r="J2824" s="280"/>
      <c r="K2824" s="280"/>
      <c r="L2824" s="280"/>
      <c r="M2824" s="280"/>
      <c r="N2824" s="280"/>
      <c r="O2824" s="280"/>
      <c r="P2824" s="280"/>
      <c r="Q2824" s="280"/>
      <c r="R2824" s="280"/>
      <c r="S2824" s="280"/>
      <c r="T2824" s="280"/>
      <c r="U2824" s="280"/>
      <c r="V2824" s="280"/>
      <c r="W2824" s="280"/>
      <c r="X2824" s="280"/>
      <c r="Y2824" s="280"/>
      <c r="Z2824" s="280"/>
      <c r="AA2824"/>
      <c r="AB2824"/>
      <c r="AC2824"/>
      <c r="AD2824"/>
      <c r="AE2824"/>
      <c r="AF2824"/>
      <c r="AG2824"/>
      <c r="AH2824"/>
      <c r="AI2824"/>
      <c r="AJ2824"/>
      <c r="AK2824"/>
      <c r="AL2824"/>
      <c r="AM2824"/>
      <c r="AN2824"/>
      <c r="AO2824"/>
      <c r="AP2824"/>
      <c r="AQ2824"/>
      <c r="AR2824"/>
      <c r="AS2824"/>
      <c r="AT2824"/>
      <c r="AU2824"/>
      <c r="AV2824"/>
      <c r="AW2824"/>
      <c r="AX2824"/>
      <c r="AY2824"/>
      <c r="AZ2824"/>
      <c r="BA2824"/>
      <c r="BB2824"/>
      <c r="BC2824"/>
      <c r="BD2824"/>
      <c r="BE2824"/>
      <c r="BF2824"/>
    </row>
    <row r="2825" spans="1:58" s="62" customFormat="1" ht="12.75" x14ac:dyDescent="0.2">
      <c r="A2825" s="482">
        <v>2020</v>
      </c>
      <c r="B2825" s="483" t="s">
        <v>36</v>
      </c>
      <c r="C2825" s="483" t="s">
        <v>105</v>
      </c>
      <c r="D2825" s="484">
        <v>16644.741999999998</v>
      </c>
      <c r="E2825" s="484">
        <v>66743.763023913372</v>
      </c>
      <c r="F2825" s="485">
        <v>83388.505023913371</v>
      </c>
      <c r="G2825" s="280"/>
      <c r="H2825" s="280"/>
      <c r="I2825" s="280"/>
      <c r="J2825" s="280"/>
      <c r="K2825" s="280"/>
      <c r="L2825" s="280"/>
      <c r="M2825" s="280"/>
      <c r="N2825" s="280"/>
      <c r="O2825" s="280"/>
      <c r="P2825" s="280"/>
      <c r="Q2825" s="280"/>
      <c r="R2825" s="280"/>
      <c r="S2825" s="280"/>
      <c r="T2825" s="280"/>
      <c r="U2825" s="280"/>
      <c r="V2825" s="280"/>
      <c r="W2825" s="280"/>
      <c r="X2825" s="280"/>
      <c r="Y2825" s="280"/>
      <c r="Z2825" s="280"/>
      <c r="AA2825"/>
      <c r="AB2825"/>
      <c r="AC2825"/>
      <c r="AD2825"/>
      <c r="AE2825"/>
      <c r="AF2825"/>
      <c r="AG2825"/>
      <c r="AH2825"/>
      <c r="AI2825"/>
      <c r="AJ2825"/>
      <c r="AK2825"/>
      <c r="AL2825"/>
      <c r="AM2825"/>
      <c r="AN2825"/>
      <c r="AO2825"/>
      <c r="AP2825"/>
      <c r="AQ2825"/>
      <c r="AR2825"/>
      <c r="AS2825"/>
      <c r="AT2825"/>
      <c r="AU2825"/>
      <c r="AV2825"/>
      <c r="AW2825"/>
      <c r="AX2825"/>
      <c r="AY2825"/>
      <c r="AZ2825"/>
      <c r="BA2825"/>
      <c r="BB2825"/>
      <c r="BC2825"/>
      <c r="BD2825"/>
      <c r="BE2825"/>
      <c r="BF2825"/>
    </row>
    <row r="2826" spans="1:58" s="62" customFormat="1" ht="12.75" x14ac:dyDescent="0.2">
      <c r="A2826" s="268">
        <v>2020</v>
      </c>
      <c r="B2826" s="466" t="s">
        <v>37</v>
      </c>
      <c r="C2826" s="466" t="s">
        <v>105</v>
      </c>
      <c r="D2826" s="269">
        <v>20992.398941406253</v>
      </c>
      <c r="E2826" s="269">
        <v>88503.538950408954</v>
      </c>
      <c r="F2826" s="270">
        <v>109495.93789181519</v>
      </c>
      <c r="G2826" s="280"/>
      <c r="H2826" s="280"/>
      <c r="I2826" s="280"/>
      <c r="J2826" s="280"/>
      <c r="K2826" s="280"/>
      <c r="L2826" s="280"/>
      <c r="M2826" s="280"/>
      <c r="N2826" s="280"/>
      <c r="O2826" s="280"/>
      <c r="P2826" s="280"/>
      <c r="Q2826" s="280"/>
      <c r="R2826" s="280"/>
      <c r="S2826" s="280"/>
      <c r="T2826" s="280"/>
      <c r="U2826" s="280"/>
      <c r="V2826" s="280"/>
      <c r="W2826" s="280"/>
      <c r="X2826" s="280"/>
      <c r="Y2826" s="280"/>
      <c r="Z2826" s="280"/>
      <c r="AA2826"/>
      <c r="AB2826"/>
      <c r="AC2826"/>
      <c r="AD2826"/>
      <c r="AE2826"/>
      <c r="AF2826"/>
      <c r="AG2826"/>
      <c r="AH2826"/>
      <c r="AI2826"/>
      <c r="AJ2826"/>
      <c r="AK2826"/>
      <c r="AL2826"/>
      <c r="AM2826"/>
      <c r="AN2826"/>
      <c r="AO2826"/>
      <c r="AP2826"/>
      <c r="AQ2826"/>
      <c r="AR2826"/>
      <c r="AS2826"/>
      <c r="AT2826"/>
      <c r="AU2826"/>
      <c r="AV2826"/>
      <c r="AW2826"/>
      <c r="AX2826"/>
      <c r="AY2826"/>
      <c r="AZ2826"/>
      <c r="BA2826"/>
      <c r="BB2826"/>
      <c r="BC2826"/>
      <c r="BD2826"/>
      <c r="BE2826"/>
      <c r="BF2826"/>
    </row>
    <row r="2827" spans="1:58" s="62" customFormat="1" ht="12.75" x14ac:dyDescent="0.2">
      <c r="A2827" s="482">
        <v>2020</v>
      </c>
      <c r="B2827" s="483" t="s">
        <v>38</v>
      </c>
      <c r="C2827" s="483" t="s">
        <v>105</v>
      </c>
      <c r="D2827" s="484">
        <v>21703.772000000001</v>
      </c>
      <c r="E2827" s="484">
        <v>79880.310498474122</v>
      </c>
      <c r="F2827" s="485">
        <v>101584.08249847412</v>
      </c>
      <c r="G2827" s="280"/>
      <c r="H2827" s="280"/>
      <c r="I2827" s="280"/>
      <c r="J2827" s="280"/>
      <c r="K2827" s="280"/>
      <c r="L2827" s="280"/>
      <c r="M2827" s="280"/>
      <c r="N2827" s="280"/>
      <c r="O2827" s="280"/>
      <c r="P2827" s="280"/>
      <c r="Q2827" s="280"/>
      <c r="R2827" s="280"/>
      <c r="S2827" s="280"/>
      <c r="T2827" s="280"/>
      <c r="U2827" s="280"/>
      <c r="V2827" s="280"/>
      <c r="W2827" s="280"/>
      <c r="X2827" s="280"/>
      <c r="Y2827" s="280"/>
      <c r="Z2827" s="280"/>
      <c r="AA2827"/>
      <c r="AB2827"/>
      <c r="AC2827"/>
      <c r="AD2827"/>
      <c r="AE2827"/>
      <c r="AF2827"/>
      <c r="AG2827"/>
      <c r="AH2827"/>
      <c r="AI2827"/>
      <c r="AJ2827"/>
      <c r="AK2827"/>
      <c r="AL2827"/>
      <c r="AM2827"/>
      <c r="AN2827"/>
      <c r="AO2827"/>
      <c r="AP2827"/>
      <c r="AQ2827"/>
      <c r="AR2827"/>
      <c r="AS2827"/>
      <c r="AT2827"/>
      <c r="AU2827"/>
      <c r="AV2827"/>
      <c r="AW2827"/>
      <c r="AX2827"/>
      <c r="AY2827"/>
      <c r="AZ2827"/>
      <c r="BA2827"/>
      <c r="BB2827"/>
      <c r="BC2827"/>
      <c r="BD2827"/>
      <c r="BE2827"/>
      <c r="BF2827"/>
    </row>
    <row r="2828" spans="1:58" s="62" customFormat="1" ht="12.75" x14ac:dyDescent="0.2">
      <c r="A2828" s="268">
        <v>2020</v>
      </c>
      <c r="B2828" s="466" t="s">
        <v>39</v>
      </c>
      <c r="C2828" s="466" t="s">
        <v>105</v>
      </c>
      <c r="D2828" s="269">
        <v>23951.229960937497</v>
      </c>
      <c r="E2828" s="269">
        <v>84838.323997615807</v>
      </c>
      <c r="F2828" s="270">
        <v>108789.55395855331</v>
      </c>
      <c r="G2828" s="280"/>
      <c r="H2828" s="280"/>
      <c r="I2828" s="280"/>
      <c r="J2828" s="280"/>
      <c r="K2828" s="280"/>
      <c r="L2828" s="280"/>
      <c r="M2828" s="280"/>
      <c r="N2828" s="280"/>
      <c r="O2828" s="280"/>
      <c r="P2828" s="280"/>
      <c r="Q2828" s="280"/>
      <c r="R2828" s="280"/>
      <c r="S2828" s="280"/>
      <c r="T2828" s="280"/>
      <c r="U2828" s="280"/>
      <c r="V2828" s="280"/>
      <c r="W2828" s="280"/>
      <c r="X2828" s="280"/>
      <c r="Y2828" s="280"/>
      <c r="Z2828" s="280"/>
      <c r="AA2828"/>
      <c r="AB2828"/>
      <c r="AC2828"/>
      <c r="AD2828"/>
      <c r="AE2828"/>
      <c r="AF2828"/>
      <c r="AG2828"/>
      <c r="AH2828"/>
      <c r="AI2828"/>
      <c r="AJ2828"/>
      <c r="AK2828"/>
      <c r="AL2828"/>
      <c r="AM2828"/>
      <c r="AN2828"/>
      <c r="AO2828"/>
      <c r="AP2828"/>
      <c r="AQ2828"/>
      <c r="AR2828"/>
      <c r="AS2828"/>
      <c r="AT2828"/>
      <c r="AU2828"/>
      <c r="AV2828"/>
      <c r="AW2828"/>
      <c r="AX2828"/>
      <c r="AY2828"/>
      <c r="AZ2828"/>
      <c r="BA2828"/>
      <c r="BB2828"/>
      <c r="BC2828"/>
      <c r="BD2828"/>
      <c r="BE2828"/>
      <c r="BF2828"/>
    </row>
    <row r="2829" spans="1:58" s="62" customFormat="1" ht="12.75" x14ac:dyDescent="0.2">
      <c r="A2829" s="482">
        <v>2020</v>
      </c>
      <c r="B2829" s="483" t="s">
        <v>40</v>
      </c>
      <c r="C2829" s="483" t="s">
        <v>105</v>
      </c>
      <c r="D2829" s="484">
        <v>24072.165949951181</v>
      </c>
      <c r="E2829" s="484">
        <v>80476.480013542183</v>
      </c>
      <c r="F2829" s="485">
        <v>104548.64596349336</v>
      </c>
      <c r="G2829" s="280"/>
      <c r="H2829" s="280"/>
      <c r="I2829" s="280"/>
      <c r="J2829" s="280"/>
      <c r="K2829" s="280"/>
      <c r="L2829" s="280"/>
      <c r="M2829" s="280"/>
      <c r="N2829" s="280"/>
      <c r="O2829" s="280"/>
      <c r="P2829" s="280"/>
      <c r="Q2829" s="280"/>
      <c r="R2829" s="280"/>
      <c r="S2829" s="280"/>
      <c r="T2829" s="280"/>
      <c r="U2829" s="280"/>
      <c r="V2829" s="280"/>
      <c r="W2829" s="280"/>
      <c r="X2829" s="280"/>
      <c r="Y2829" s="280"/>
      <c r="Z2829" s="280"/>
      <c r="AA2829"/>
      <c r="AB2829"/>
      <c r="AC2829"/>
      <c r="AD2829"/>
      <c r="AE2829"/>
      <c r="AF2829"/>
      <c r="AG2829"/>
      <c r="AH2829"/>
      <c r="AI2829"/>
      <c r="AJ2829"/>
      <c r="AK2829"/>
      <c r="AL2829"/>
      <c r="AM2829"/>
      <c r="AN2829"/>
      <c r="AO2829"/>
      <c r="AP2829"/>
      <c r="AQ2829"/>
      <c r="AR2829"/>
      <c r="AS2829"/>
      <c r="AT2829"/>
      <c r="AU2829"/>
      <c r="AV2829"/>
      <c r="AW2829"/>
      <c r="AX2829"/>
      <c r="AY2829"/>
      <c r="AZ2829"/>
      <c r="BA2829"/>
      <c r="BB2829"/>
      <c r="BC2829"/>
      <c r="BD2829"/>
      <c r="BE2829"/>
      <c r="BF2829"/>
    </row>
    <row r="2830" spans="1:58" s="62" customFormat="1" ht="12.75" x14ac:dyDescent="0.2">
      <c r="A2830" s="268">
        <v>2020</v>
      </c>
      <c r="B2830" s="466" t="s">
        <v>41</v>
      </c>
      <c r="C2830" s="466" t="s">
        <v>105</v>
      </c>
      <c r="D2830" s="269">
        <v>21751.130049438478</v>
      </c>
      <c r="E2830" s="269">
        <v>78025.416508583075</v>
      </c>
      <c r="F2830" s="270">
        <v>99776.546558021539</v>
      </c>
      <c r="G2830" s="280"/>
      <c r="H2830" s="280"/>
      <c r="I2830" s="280"/>
      <c r="J2830" s="280"/>
      <c r="K2830" s="280"/>
      <c r="L2830" s="280"/>
      <c r="M2830" s="280"/>
      <c r="N2830" s="280"/>
      <c r="O2830" s="280"/>
      <c r="P2830" s="280"/>
      <c r="Q2830" s="280"/>
      <c r="R2830" s="280"/>
      <c r="S2830" s="280"/>
      <c r="T2830" s="280"/>
      <c r="U2830" s="280"/>
      <c r="V2830" s="280"/>
      <c r="W2830" s="280"/>
      <c r="X2830" s="280"/>
      <c r="Y2830" s="280"/>
      <c r="Z2830" s="280"/>
      <c r="AA2830"/>
      <c r="AB2830"/>
      <c r="AC2830"/>
      <c r="AD2830"/>
      <c r="AE2830"/>
      <c r="AF2830"/>
      <c r="AG2830"/>
      <c r="AH2830"/>
      <c r="AI2830"/>
      <c r="AJ2830"/>
      <c r="AK2830"/>
      <c r="AL2830"/>
      <c r="AM2830"/>
      <c r="AN2830"/>
      <c r="AO2830"/>
      <c r="AP2830"/>
      <c r="AQ2830"/>
      <c r="AR2830"/>
      <c r="AS2830"/>
      <c r="AT2830"/>
      <c r="AU2830"/>
      <c r="AV2830"/>
      <c r="AW2830"/>
      <c r="AX2830"/>
      <c r="AY2830"/>
      <c r="AZ2830"/>
      <c r="BA2830"/>
      <c r="BB2830"/>
      <c r="BC2830"/>
      <c r="BD2830"/>
      <c r="BE2830"/>
      <c r="BF2830"/>
    </row>
    <row r="2831" spans="1:58" s="62" customFormat="1" ht="12.75" x14ac:dyDescent="0.2">
      <c r="A2831" s="482">
        <v>2020</v>
      </c>
      <c r="B2831" s="483" t="s">
        <v>42</v>
      </c>
      <c r="C2831" s="483" t="s">
        <v>105</v>
      </c>
      <c r="D2831" s="484">
        <v>18007.17702563477</v>
      </c>
      <c r="E2831" s="484">
        <v>65274.175999427796</v>
      </c>
      <c r="F2831" s="485">
        <v>83281.353025062563</v>
      </c>
      <c r="G2831" s="280"/>
      <c r="H2831" s="280"/>
      <c r="I2831" s="280"/>
      <c r="J2831" s="280"/>
      <c r="K2831" s="280"/>
      <c r="L2831" s="280"/>
      <c r="M2831" s="280"/>
      <c r="N2831" s="280"/>
      <c r="O2831" s="280"/>
      <c r="P2831" s="280"/>
      <c r="Q2831" s="280"/>
      <c r="R2831" s="280"/>
      <c r="S2831" s="280"/>
      <c r="T2831" s="280"/>
      <c r="U2831" s="280"/>
      <c r="V2831" s="280"/>
      <c r="W2831" s="280"/>
      <c r="X2831" s="280"/>
      <c r="Y2831" s="280"/>
      <c r="Z2831" s="280"/>
      <c r="AA2831"/>
      <c r="AB2831"/>
      <c r="AC2831"/>
      <c r="AD2831"/>
      <c r="AE2831"/>
      <c r="AF2831"/>
      <c r="AG2831"/>
      <c r="AH2831"/>
      <c r="AI2831"/>
      <c r="AJ2831"/>
      <c r="AK2831"/>
      <c r="AL2831"/>
      <c r="AM2831"/>
      <c r="AN2831"/>
      <c r="AO2831"/>
      <c r="AP2831"/>
      <c r="AQ2831"/>
      <c r="AR2831"/>
      <c r="AS2831"/>
      <c r="AT2831"/>
      <c r="AU2831"/>
      <c r="AV2831"/>
      <c r="AW2831"/>
      <c r="AX2831"/>
      <c r="AY2831"/>
      <c r="AZ2831"/>
      <c r="BA2831"/>
      <c r="BB2831"/>
      <c r="BC2831"/>
      <c r="BD2831"/>
      <c r="BE2831"/>
      <c r="BF2831"/>
    </row>
    <row r="2832" spans="1:58" s="62" customFormat="1" ht="12.75" x14ac:dyDescent="0.2">
      <c r="A2832" s="268">
        <v>2021</v>
      </c>
      <c r="B2832" s="466" t="s">
        <v>43</v>
      </c>
      <c r="C2832" s="466" t="s">
        <v>105</v>
      </c>
      <c r="D2832" s="269">
        <v>18140.634971923828</v>
      </c>
      <c r="E2832" s="269">
        <v>67583.162500000006</v>
      </c>
      <c r="F2832" s="270">
        <v>85723.797471923826</v>
      </c>
      <c r="G2832" s="280"/>
      <c r="H2832" s="280"/>
      <c r="I2832" s="280"/>
      <c r="J2832" s="280"/>
      <c r="K2832" s="280"/>
      <c r="L2832" s="280"/>
      <c r="M2832" s="280"/>
      <c r="N2832" s="280"/>
      <c r="O2832" s="280"/>
      <c r="P2832" s="280"/>
      <c r="Q2832" s="280"/>
      <c r="R2832" s="280"/>
      <c r="S2832" s="280"/>
      <c r="T2832" s="280"/>
      <c r="U2832" s="280"/>
      <c r="V2832" s="280"/>
      <c r="W2832" s="280"/>
      <c r="X2832" s="280"/>
      <c r="Y2832" s="280"/>
      <c r="Z2832" s="280"/>
      <c r="AA2832"/>
      <c r="AB2832"/>
      <c r="AC2832"/>
      <c r="AD2832"/>
      <c r="AE2832"/>
      <c r="AF2832"/>
      <c r="AG2832"/>
      <c r="AH2832"/>
      <c r="AI2832"/>
      <c r="AJ2832"/>
      <c r="AK2832"/>
      <c r="AL2832"/>
      <c r="AM2832"/>
      <c r="AN2832"/>
      <c r="AO2832"/>
      <c r="AP2832"/>
      <c r="AQ2832"/>
      <c r="AR2832"/>
      <c r="AS2832"/>
      <c r="AT2832"/>
      <c r="AU2832"/>
      <c r="AV2832"/>
      <c r="AW2832"/>
      <c r="AX2832"/>
      <c r="AY2832"/>
      <c r="AZ2832"/>
      <c r="BA2832"/>
      <c r="BB2832"/>
      <c r="BC2832"/>
      <c r="BD2832"/>
      <c r="BE2832"/>
      <c r="BF2832"/>
    </row>
    <row r="2833" spans="1:58" s="62" customFormat="1" ht="12.75" x14ac:dyDescent="0.2">
      <c r="A2833" s="482">
        <v>2021</v>
      </c>
      <c r="B2833" s="483" t="s">
        <v>44</v>
      </c>
      <c r="C2833" s="483" t="s">
        <v>105</v>
      </c>
      <c r="D2833" s="484">
        <v>22121.202995</v>
      </c>
      <c r="E2833" s="484">
        <v>63437.481999999996</v>
      </c>
      <c r="F2833" s="485">
        <v>85558.684994999989</v>
      </c>
      <c r="G2833" s="280"/>
      <c r="H2833" s="280"/>
      <c r="I2833" s="280"/>
      <c r="J2833" s="280"/>
      <c r="K2833" s="280"/>
      <c r="L2833" s="280"/>
      <c r="M2833" s="280"/>
      <c r="N2833" s="280"/>
      <c r="O2833" s="280"/>
      <c r="P2833" s="280"/>
      <c r="Q2833" s="280"/>
      <c r="R2833" s="280"/>
      <c r="S2833" s="280"/>
      <c r="T2833" s="280"/>
      <c r="U2833" s="280"/>
      <c r="V2833" s="280"/>
      <c r="W2833" s="280"/>
      <c r="X2833" s="280"/>
      <c r="Y2833" s="280"/>
      <c r="Z2833" s="280"/>
      <c r="AA2833"/>
      <c r="AB2833"/>
      <c r="AC2833"/>
      <c r="AD2833"/>
      <c r="AE2833"/>
      <c r="AF2833"/>
      <c r="AG2833"/>
      <c r="AH2833"/>
      <c r="AI2833"/>
      <c r="AJ2833"/>
      <c r="AK2833"/>
      <c r="AL2833"/>
      <c r="AM2833"/>
      <c r="AN2833"/>
      <c r="AO2833"/>
      <c r="AP2833"/>
      <c r="AQ2833"/>
      <c r="AR2833"/>
      <c r="AS2833"/>
      <c r="AT2833"/>
      <c r="AU2833"/>
      <c r="AV2833"/>
      <c r="AW2833"/>
      <c r="AX2833"/>
      <c r="AY2833"/>
      <c r="AZ2833"/>
      <c r="BA2833"/>
      <c r="BB2833"/>
      <c r="BC2833"/>
      <c r="BD2833"/>
      <c r="BE2833"/>
      <c r="BF2833"/>
    </row>
    <row r="2834" spans="1:58" s="62" customFormat="1" ht="12.75" x14ac:dyDescent="0.2">
      <c r="A2834" s="268">
        <v>2021</v>
      </c>
      <c r="B2834" s="466" t="s">
        <v>45</v>
      </c>
      <c r="C2834" s="466" t="s">
        <v>105</v>
      </c>
      <c r="D2834" s="269">
        <v>23011.022017089843</v>
      </c>
      <c r="E2834" s="269">
        <v>70878.607500000013</v>
      </c>
      <c r="F2834" s="270">
        <v>93889.629517089852</v>
      </c>
      <c r="G2834" s="280"/>
      <c r="H2834" s="280"/>
      <c r="I2834" s="280"/>
      <c r="J2834" s="280"/>
      <c r="K2834" s="280"/>
      <c r="L2834" s="280"/>
      <c r="M2834" s="280"/>
      <c r="N2834" s="280"/>
      <c r="O2834" s="280"/>
      <c r="P2834" s="280"/>
      <c r="Q2834" s="280"/>
      <c r="R2834" s="280"/>
      <c r="S2834" s="280"/>
      <c r="T2834" s="280"/>
      <c r="U2834" s="280"/>
      <c r="V2834" s="280"/>
      <c r="W2834" s="280"/>
      <c r="X2834" s="280"/>
      <c r="Y2834" s="280"/>
      <c r="Z2834" s="280"/>
      <c r="AA2834"/>
      <c r="AB2834"/>
      <c r="AC2834"/>
      <c r="AD2834"/>
      <c r="AE2834"/>
      <c r="AF2834"/>
      <c r="AG2834"/>
      <c r="AH2834"/>
      <c r="AI2834"/>
      <c r="AJ2834"/>
      <c r="AK2834"/>
      <c r="AL2834"/>
      <c r="AM2834"/>
      <c r="AN2834"/>
      <c r="AO2834"/>
      <c r="AP2834"/>
      <c r="AQ2834"/>
      <c r="AR2834"/>
      <c r="AS2834"/>
      <c r="AT2834"/>
      <c r="AU2834"/>
      <c r="AV2834"/>
      <c r="AW2834"/>
      <c r="AX2834"/>
      <c r="AY2834"/>
      <c r="AZ2834"/>
      <c r="BA2834"/>
      <c r="BB2834"/>
      <c r="BC2834"/>
      <c r="BD2834"/>
      <c r="BE2834"/>
      <c r="BF2834"/>
    </row>
    <row r="2835" spans="1:58" s="62" customFormat="1" ht="12.75" x14ac:dyDescent="0.2">
      <c r="A2835" s="482">
        <v>2021</v>
      </c>
      <c r="B2835" s="483" t="s">
        <v>33</v>
      </c>
      <c r="C2835" s="483" t="s">
        <v>105</v>
      </c>
      <c r="D2835" s="484">
        <v>19088.38797070313</v>
      </c>
      <c r="E2835" s="484">
        <v>61108.060000023834</v>
      </c>
      <c r="F2835" s="485">
        <v>80196.447970726964</v>
      </c>
      <c r="G2835" s="280"/>
      <c r="H2835" s="280"/>
      <c r="I2835" s="280"/>
      <c r="J2835" s="280"/>
      <c r="K2835" s="280"/>
      <c r="L2835" s="280"/>
      <c r="M2835" s="280"/>
      <c r="N2835" s="280"/>
      <c r="O2835" s="280"/>
      <c r="P2835" s="280"/>
      <c r="Q2835" s="280"/>
      <c r="R2835" s="280"/>
      <c r="S2835" s="280"/>
      <c r="T2835" s="280"/>
      <c r="U2835" s="280"/>
      <c r="V2835" s="280"/>
      <c r="W2835" s="280"/>
      <c r="X2835" s="280"/>
      <c r="Y2835" s="280"/>
      <c r="Z2835" s="280"/>
      <c r="AA2835"/>
      <c r="AB2835"/>
      <c r="AC2835"/>
      <c r="AD2835"/>
      <c r="AE2835"/>
      <c r="AF2835"/>
      <c r="AG2835"/>
      <c r="AH2835"/>
      <c r="AI2835"/>
      <c r="AJ2835"/>
      <c r="AK2835"/>
      <c r="AL2835"/>
      <c r="AM2835"/>
      <c r="AN2835"/>
      <c r="AO2835"/>
      <c r="AP2835"/>
      <c r="AQ2835"/>
      <c r="AR2835"/>
      <c r="AS2835"/>
      <c r="AT2835"/>
      <c r="AU2835"/>
      <c r="AV2835"/>
      <c r="AW2835"/>
      <c r="AX2835"/>
      <c r="AY2835"/>
      <c r="AZ2835"/>
      <c r="BA2835"/>
      <c r="BB2835"/>
      <c r="BC2835"/>
      <c r="BD2835"/>
      <c r="BE2835"/>
      <c r="BF2835"/>
    </row>
    <row r="2836" spans="1:58" s="62" customFormat="1" ht="12.75" x14ac:dyDescent="0.2">
      <c r="A2836" s="268">
        <v>2021</v>
      </c>
      <c r="B2836" s="466" t="s">
        <v>35</v>
      </c>
      <c r="C2836" s="466" t="s">
        <v>105</v>
      </c>
      <c r="D2836" s="269">
        <v>476.81300000000005</v>
      </c>
      <c r="E2836" s="269">
        <v>11008.040003100932</v>
      </c>
      <c r="F2836" s="270">
        <v>11484.853003100932</v>
      </c>
      <c r="G2836" s="280"/>
      <c r="H2836" s="280"/>
      <c r="I2836" s="280"/>
      <c r="J2836" s="280"/>
      <c r="K2836" s="280"/>
      <c r="L2836" s="280"/>
      <c r="M2836" s="280"/>
      <c r="N2836" s="280"/>
      <c r="O2836" s="280"/>
      <c r="P2836" s="280"/>
      <c r="Q2836" s="280"/>
      <c r="R2836" s="280"/>
      <c r="S2836" s="280"/>
      <c r="T2836" s="280"/>
      <c r="U2836" s="280"/>
      <c r="V2836" s="280"/>
      <c r="W2836" s="280"/>
      <c r="X2836" s="280"/>
      <c r="Y2836" s="280"/>
      <c r="Z2836" s="280"/>
      <c r="AA2836"/>
      <c r="AB2836"/>
      <c r="AC2836"/>
      <c r="AD2836"/>
      <c r="AE2836"/>
      <c r="AF2836"/>
      <c r="AG2836"/>
      <c r="AH2836"/>
      <c r="AI2836"/>
      <c r="AJ2836"/>
      <c r="AK2836"/>
      <c r="AL2836"/>
      <c r="AM2836"/>
      <c r="AN2836"/>
      <c r="AO2836"/>
      <c r="AP2836"/>
      <c r="AQ2836"/>
      <c r="AR2836"/>
      <c r="AS2836"/>
      <c r="AT2836"/>
      <c r="AU2836"/>
      <c r="AV2836"/>
      <c r="AW2836"/>
      <c r="AX2836"/>
      <c r="AY2836"/>
      <c r="AZ2836"/>
      <c r="BA2836"/>
      <c r="BB2836"/>
      <c r="BC2836"/>
      <c r="BD2836"/>
      <c r="BE2836"/>
      <c r="BF2836"/>
    </row>
    <row r="2837" spans="1:58" s="62" customFormat="1" ht="12.75" x14ac:dyDescent="0.2">
      <c r="A2837" s="482">
        <v>2021</v>
      </c>
      <c r="B2837" s="483" t="s">
        <v>36</v>
      </c>
      <c r="C2837" s="483" t="s">
        <v>105</v>
      </c>
      <c r="D2837" s="484">
        <v>19218.695014648438</v>
      </c>
      <c r="E2837" s="484">
        <v>70841.951500762938</v>
      </c>
      <c r="F2837" s="485">
        <v>90060.646515411383</v>
      </c>
      <c r="G2837" s="280"/>
      <c r="H2837" s="280"/>
      <c r="I2837" s="280"/>
      <c r="J2837" s="280"/>
      <c r="K2837" s="280"/>
      <c r="L2837" s="280"/>
      <c r="M2837" s="280"/>
      <c r="N2837" s="280"/>
      <c r="O2837" s="280"/>
      <c r="P2837" s="280"/>
      <c r="Q2837" s="280"/>
      <c r="R2837" s="280"/>
      <c r="S2837" s="280"/>
      <c r="T2837" s="280"/>
      <c r="U2837" s="280"/>
      <c r="V2837" s="280"/>
      <c r="W2837" s="280"/>
      <c r="X2837" s="280"/>
      <c r="Y2837" s="280"/>
      <c r="Z2837" s="280"/>
      <c r="AA2837"/>
      <c r="AB2837"/>
      <c r="AC2837"/>
      <c r="AD2837"/>
      <c r="AE2837"/>
      <c r="AF2837"/>
      <c r="AG2837"/>
      <c r="AH2837"/>
      <c r="AI2837"/>
      <c r="AJ2837"/>
      <c r="AK2837"/>
      <c r="AL2837"/>
      <c r="AM2837"/>
      <c r="AN2837"/>
      <c r="AO2837"/>
      <c r="AP2837"/>
      <c r="AQ2837"/>
      <c r="AR2837"/>
      <c r="AS2837"/>
      <c r="AT2837"/>
      <c r="AU2837"/>
      <c r="AV2837"/>
      <c r="AW2837"/>
      <c r="AX2837"/>
      <c r="AY2837"/>
      <c r="AZ2837"/>
      <c r="BA2837"/>
      <c r="BB2837"/>
      <c r="BC2837"/>
      <c r="BD2837"/>
      <c r="BE2837"/>
      <c r="BF2837"/>
    </row>
    <row r="2838" spans="1:58" s="62" customFormat="1" ht="12.75" x14ac:dyDescent="0.2">
      <c r="A2838" s="268">
        <v>2021</v>
      </c>
      <c r="B2838" s="466" t="s">
        <v>37</v>
      </c>
      <c r="C2838" s="466" t="s">
        <v>105</v>
      </c>
      <c r="D2838" s="269">
        <v>25075.562919433592</v>
      </c>
      <c r="E2838" s="269">
        <v>75145.012001433497</v>
      </c>
      <c r="F2838" s="270">
        <v>100220.57492086707</v>
      </c>
      <c r="G2838" s="280"/>
      <c r="H2838" s="280"/>
      <c r="I2838" s="280"/>
      <c r="J2838" s="280"/>
      <c r="K2838" s="280"/>
      <c r="L2838" s="280"/>
      <c r="M2838" s="280"/>
      <c r="N2838" s="280"/>
      <c r="O2838" s="280"/>
      <c r="P2838" s="280"/>
      <c r="Q2838" s="280"/>
      <c r="R2838" s="280"/>
      <c r="S2838" s="280"/>
      <c r="T2838" s="280"/>
      <c r="U2838" s="280"/>
      <c r="V2838" s="280"/>
      <c r="W2838" s="280"/>
      <c r="X2838" s="280"/>
      <c r="Y2838" s="280"/>
      <c r="Z2838" s="280"/>
      <c r="AA2838"/>
      <c r="AB2838"/>
      <c r="AC2838"/>
      <c r="AD2838"/>
      <c r="AE2838"/>
      <c r="AF2838"/>
      <c r="AG2838"/>
      <c r="AH2838"/>
      <c r="AI2838"/>
      <c r="AJ2838"/>
      <c r="AK2838"/>
      <c r="AL2838"/>
      <c r="AM2838"/>
      <c r="AN2838"/>
      <c r="AO2838"/>
      <c r="AP2838"/>
      <c r="AQ2838"/>
      <c r="AR2838"/>
      <c r="AS2838"/>
      <c r="AT2838"/>
      <c r="AU2838"/>
      <c r="AV2838"/>
      <c r="AW2838"/>
      <c r="AX2838"/>
      <c r="AY2838"/>
      <c r="AZ2838"/>
      <c r="BA2838"/>
      <c r="BB2838"/>
      <c r="BC2838"/>
      <c r="BD2838"/>
      <c r="BE2838"/>
      <c r="BF2838"/>
    </row>
    <row r="2839" spans="1:58" s="62" customFormat="1" ht="12.75" x14ac:dyDescent="0.2">
      <c r="A2839" s="482">
        <v>2021</v>
      </c>
      <c r="B2839" s="483" t="s">
        <v>38</v>
      </c>
      <c r="C2839" s="483" t="s">
        <v>105</v>
      </c>
      <c r="D2839" s="484">
        <v>27138.85102685546</v>
      </c>
      <c r="E2839" s="484">
        <v>65173.648497711773</v>
      </c>
      <c r="F2839" s="485">
        <v>92312.499524567233</v>
      </c>
      <c r="G2839" s="280"/>
      <c r="H2839" s="280"/>
      <c r="I2839" s="280"/>
      <c r="J2839" s="280"/>
      <c r="K2839" s="280"/>
      <c r="L2839" s="280"/>
      <c r="M2839" s="280"/>
      <c r="N2839" s="280"/>
      <c r="O2839" s="280"/>
      <c r="P2839" s="280"/>
      <c r="Q2839" s="280"/>
      <c r="R2839" s="280"/>
      <c r="S2839" s="280"/>
      <c r="T2839" s="280"/>
      <c r="U2839" s="280"/>
      <c r="V2839" s="280"/>
      <c r="W2839" s="280"/>
      <c r="X2839" s="280"/>
      <c r="Y2839" s="280"/>
      <c r="Z2839" s="280"/>
      <c r="AA2839"/>
      <c r="AB2839"/>
      <c r="AC2839"/>
      <c r="AD2839"/>
      <c r="AE2839"/>
      <c r="AF2839"/>
      <c r="AG2839"/>
      <c r="AH2839"/>
      <c r="AI2839"/>
      <c r="AJ2839"/>
      <c r="AK2839"/>
      <c r="AL2839"/>
      <c r="AM2839"/>
      <c r="AN2839"/>
      <c r="AO2839"/>
      <c r="AP2839"/>
      <c r="AQ2839"/>
      <c r="AR2839"/>
      <c r="AS2839"/>
      <c r="AT2839"/>
      <c r="AU2839"/>
      <c r="AV2839"/>
      <c r="AW2839"/>
      <c r="AX2839"/>
      <c r="AY2839"/>
      <c r="AZ2839"/>
      <c r="BA2839"/>
      <c r="BB2839"/>
      <c r="BC2839"/>
      <c r="BD2839"/>
      <c r="BE2839"/>
      <c r="BF2839"/>
    </row>
    <row r="2840" spans="1:58" s="62" customFormat="1" x14ac:dyDescent="0.2">
      <c r="A2840" s="268">
        <v>2009</v>
      </c>
      <c r="B2840" s="466" t="s">
        <v>33</v>
      </c>
      <c r="C2840" s="466" t="s">
        <v>106</v>
      </c>
      <c r="D2840" s="269">
        <v>3655.9</v>
      </c>
      <c r="E2840" s="269">
        <v>60724.876499999998</v>
      </c>
      <c r="F2840" s="270">
        <v>64380.776499999993</v>
      </c>
      <c r="G2840" s="280"/>
      <c r="H2840" s="280"/>
      <c r="I2840" s="280"/>
      <c r="J2840" s="280"/>
      <c r="K2840" s="280"/>
      <c r="L2840" s="280"/>
      <c r="M2840" s="280"/>
      <c r="N2840" s="280"/>
      <c r="O2840" s="280"/>
      <c r="P2840" s="280"/>
      <c r="Q2840" s="280"/>
      <c r="R2840" s="280"/>
      <c r="S2840" s="280"/>
      <c r="T2840" s="280"/>
      <c r="U2840" s="280"/>
      <c r="V2840" s="280"/>
      <c r="W2840" s="280"/>
      <c r="X2840" s="280"/>
      <c r="Y2840" s="280"/>
      <c r="Z2840" s="280"/>
      <c r="AA2840"/>
      <c r="AB2840"/>
      <c r="AC2840"/>
      <c r="AD2840"/>
      <c r="AE2840"/>
      <c r="AF2840"/>
      <c r="AG2840"/>
      <c r="AH2840"/>
      <c r="AI2840"/>
      <c r="AJ2840"/>
      <c r="AK2840"/>
      <c r="AL2840"/>
      <c r="AM2840"/>
      <c r="AN2840"/>
      <c r="AO2840"/>
      <c r="AP2840"/>
      <c r="AQ2840"/>
      <c r="AR2840"/>
      <c r="AS2840"/>
      <c r="AT2840"/>
      <c r="AU2840"/>
      <c r="AV2840"/>
      <c r="AW2840"/>
      <c r="AX2840"/>
      <c r="AY2840"/>
      <c r="AZ2840"/>
      <c r="BA2840"/>
      <c r="BB2840"/>
      <c r="BC2840"/>
      <c r="BD2840"/>
      <c r="BE2840"/>
      <c r="BF2840"/>
    </row>
    <row r="2841" spans="1:58" s="62" customFormat="1" x14ac:dyDescent="0.2">
      <c r="A2841" s="482">
        <v>2009</v>
      </c>
      <c r="B2841" s="483" t="s">
        <v>35</v>
      </c>
      <c r="C2841" s="483" t="s">
        <v>106</v>
      </c>
      <c r="D2841" s="484">
        <v>4446.54</v>
      </c>
      <c r="E2841" s="484">
        <v>55712.499499999998</v>
      </c>
      <c r="F2841" s="485">
        <v>60159.039499999999</v>
      </c>
      <c r="G2841" s="280"/>
      <c r="H2841" s="280"/>
      <c r="I2841" s="280"/>
      <c r="J2841" s="280"/>
      <c r="K2841" s="280"/>
      <c r="L2841" s="280"/>
      <c r="M2841" s="280"/>
      <c r="N2841" s="280"/>
      <c r="O2841" s="280"/>
      <c r="P2841" s="280"/>
      <c r="Q2841" s="280"/>
      <c r="R2841" s="280"/>
      <c r="S2841" s="280"/>
      <c r="T2841" s="280"/>
      <c r="U2841" s="280"/>
      <c r="V2841" s="280"/>
      <c r="W2841" s="280"/>
      <c r="X2841" s="280"/>
      <c r="Y2841" s="280"/>
      <c r="Z2841" s="280"/>
      <c r="AA2841"/>
      <c r="AB2841"/>
      <c r="AC2841"/>
      <c r="AD2841"/>
      <c r="AE2841"/>
      <c r="AF2841"/>
      <c r="AG2841"/>
      <c r="AH2841"/>
      <c r="AI2841"/>
      <c r="AJ2841"/>
      <c r="AK2841"/>
      <c r="AL2841"/>
      <c r="AM2841"/>
      <c r="AN2841"/>
      <c r="AO2841"/>
      <c r="AP2841"/>
      <c r="AQ2841"/>
      <c r="AR2841"/>
      <c r="AS2841"/>
      <c r="AT2841"/>
      <c r="AU2841"/>
      <c r="AV2841"/>
      <c r="AW2841"/>
      <c r="AX2841"/>
      <c r="AY2841"/>
      <c r="AZ2841"/>
      <c r="BA2841"/>
      <c r="BB2841"/>
      <c r="BC2841"/>
      <c r="BD2841"/>
      <c r="BE2841"/>
      <c r="BF2841"/>
    </row>
    <row r="2842" spans="1:58" s="62" customFormat="1" x14ac:dyDescent="0.2">
      <c r="A2842" s="268">
        <v>2009</v>
      </c>
      <c r="B2842" s="466" t="s">
        <v>36</v>
      </c>
      <c r="C2842" s="466" t="s">
        <v>106</v>
      </c>
      <c r="D2842" s="269">
        <v>5579.1799999999994</v>
      </c>
      <c r="E2842" s="269">
        <v>52400.356499999994</v>
      </c>
      <c r="F2842" s="270">
        <v>57979.536499999987</v>
      </c>
      <c r="G2842" s="280"/>
      <c r="H2842" s="280"/>
      <c r="I2842" s="280"/>
      <c r="J2842" s="280"/>
      <c r="K2842" s="280"/>
      <c r="L2842" s="280"/>
      <c r="M2842" s="280"/>
      <c r="N2842" s="280"/>
      <c r="O2842" s="280"/>
      <c r="P2842" s="280"/>
      <c r="Q2842" s="280"/>
      <c r="R2842" s="280"/>
      <c r="S2842" s="280"/>
      <c r="T2842" s="280"/>
      <c r="U2842" s="280"/>
      <c r="V2842" s="280"/>
      <c r="W2842" s="280"/>
      <c r="X2842" s="280"/>
      <c r="Y2842" s="280"/>
      <c r="Z2842" s="280"/>
      <c r="AA2842"/>
      <c r="AB2842"/>
      <c r="AC2842"/>
      <c r="AD2842"/>
      <c r="AE2842"/>
      <c r="AF2842"/>
      <c r="AG2842"/>
      <c r="AH2842"/>
      <c r="AI2842"/>
      <c r="AJ2842"/>
      <c r="AK2842"/>
      <c r="AL2842"/>
      <c r="AM2842"/>
      <c r="AN2842"/>
      <c r="AO2842"/>
      <c r="AP2842"/>
      <c r="AQ2842"/>
      <c r="AR2842"/>
      <c r="AS2842"/>
      <c r="AT2842"/>
      <c r="AU2842"/>
      <c r="AV2842"/>
      <c r="AW2842"/>
      <c r="AX2842"/>
      <c r="AY2842"/>
      <c r="AZ2842"/>
      <c r="BA2842"/>
      <c r="BB2842"/>
      <c r="BC2842"/>
      <c r="BD2842"/>
      <c r="BE2842"/>
      <c r="BF2842"/>
    </row>
    <row r="2843" spans="1:58" s="62" customFormat="1" x14ac:dyDescent="0.2">
      <c r="A2843" s="482">
        <v>2009</v>
      </c>
      <c r="B2843" s="483" t="s">
        <v>37</v>
      </c>
      <c r="C2843" s="483" t="s">
        <v>106</v>
      </c>
      <c r="D2843" s="484">
        <v>5930.68</v>
      </c>
      <c r="E2843" s="484">
        <v>64598.636500000001</v>
      </c>
      <c r="F2843" s="485">
        <v>70529.316500000001</v>
      </c>
      <c r="G2843" s="280"/>
      <c r="H2843" s="280"/>
      <c r="I2843" s="280"/>
      <c r="J2843" s="280"/>
      <c r="K2843" s="280"/>
      <c r="L2843" s="280"/>
      <c r="M2843" s="280"/>
      <c r="N2843" s="280"/>
      <c r="O2843" s="280"/>
      <c r="P2843" s="280"/>
      <c r="Q2843" s="280"/>
      <c r="R2843" s="280"/>
      <c r="S2843" s="280"/>
      <c r="T2843" s="280"/>
      <c r="U2843" s="280"/>
      <c r="V2843" s="280"/>
      <c r="W2843" s="280"/>
      <c r="X2843" s="280"/>
      <c r="Y2843" s="280"/>
      <c r="Z2843" s="280"/>
      <c r="AA2843"/>
      <c r="AB2843"/>
      <c r="AC2843"/>
      <c r="AD2843"/>
      <c r="AE2843"/>
      <c r="AF2843"/>
      <c r="AG2843"/>
      <c r="AH2843"/>
      <c r="AI2843"/>
      <c r="AJ2843"/>
      <c r="AK2843"/>
      <c r="AL2843"/>
      <c r="AM2843"/>
      <c r="AN2843"/>
      <c r="AO2843"/>
      <c r="AP2843"/>
      <c r="AQ2843"/>
      <c r="AR2843"/>
      <c r="AS2843"/>
      <c r="AT2843"/>
      <c r="AU2843"/>
      <c r="AV2843"/>
      <c r="AW2843"/>
      <c r="AX2843"/>
      <c r="AY2843"/>
      <c r="AZ2843"/>
      <c r="BA2843"/>
      <c r="BB2843"/>
      <c r="BC2843"/>
      <c r="BD2843"/>
      <c r="BE2843"/>
      <c r="BF2843"/>
    </row>
    <row r="2844" spans="1:58" s="62" customFormat="1" x14ac:dyDescent="0.2">
      <c r="A2844" s="268">
        <v>2009</v>
      </c>
      <c r="B2844" s="466" t="s">
        <v>38</v>
      </c>
      <c r="C2844" s="466" t="s">
        <v>106</v>
      </c>
      <c r="D2844" s="269">
        <v>6269.5700000000006</v>
      </c>
      <c r="E2844" s="269">
        <v>55768.383999999998</v>
      </c>
      <c r="F2844" s="270">
        <v>62037.953999999998</v>
      </c>
      <c r="G2844" s="280"/>
      <c r="H2844" s="280"/>
      <c r="I2844" s="280"/>
      <c r="J2844" s="280"/>
      <c r="K2844" s="280"/>
      <c r="L2844" s="280"/>
      <c r="M2844" s="280"/>
      <c r="N2844" s="280"/>
      <c r="O2844" s="280"/>
      <c r="P2844" s="280"/>
      <c r="Q2844" s="280"/>
      <c r="R2844" s="280"/>
      <c r="S2844" s="280"/>
      <c r="T2844" s="280"/>
      <c r="U2844" s="280"/>
      <c r="V2844" s="280"/>
      <c r="W2844" s="280"/>
      <c r="X2844" s="280"/>
      <c r="Y2844" s="280"/>
      <c r="Z2844" s="280"/>
      <c r="AA2844"/>
      <c r="AB2844"/>
      <c r="AC2844"/>
      <c r="AD2844"/>
      <c r="AE2844"/>
      <c r="AF2844"/>
      <c r="AG2844"/>
      <c r="AH2844"/>
      <c r="AI2844"/>
      <c r="AJ2844"/>
      <c r="AK2844"/>
      <c r="AL2844"/>
      <c r="AM2844"/>
      <c r="AN2844"/>
      <c r="AO2844"/>
      <c r="AP2844"/>
      <c r="AQ2844"/>
      <c r="AR2844"/>
      <c r="AS2844"/>
      <c r="AT2844"/>
      <c r="AU2844"/>
      <c r="AV2844"/>
      <c r="AW2844"/>
      <c r="AX2844"/>
      <c r="AY2844"/>
      <c r="AZ2844"/>
      <c r="BA2844"/>
      <c r="BB2844"/>
      <c r="BC2844"/>
      <c r="BD2844"/>
      <c r="BE2844"/>
      <c r="BF2844"/>
    </row>
    <row r="2845" spans="1:58" s="62" customFormat="1" x14ac:dyDescent="0.2">
      <c r="A2845" s="482">
        <v>2009</v>
      </c>
      <c r="B2845" s="483" t="s">
        <v>39</v>
      </c>
      <c r="C2845" s="483" t="s">
        <v>106</v>
      </c>
      <c r="D2845" s="484">
        <v>7549.23</v>
      </c>
      <c r="E2845" s="484">
        <v>58640.043499999992</v>
      </c>
      <c r="F2845" s="485">
        <v>66189.273499999996</v>
      </c>
      <c r="G2845" s="280"/>
      <c r="H2845" s="280"/>
      <c r="I2845" s="280"/>
      <c r="J2845" s="280"/>
      <c r="K2845" s="280"/>
      <c r="L2845" s="280"/>
      <c r="M2845" s="280"/>
      <c r="N2845" s="280"/>
      <c r="O2845" s="280"/>
      <c r="P2845" s="280"/>
      <c r="Q2845" s="280"/>
      <c r="R2845" s="280"/>
      <c r="S2845" s="280"/>
      <c r="T2845" s="280"/>
      <c r="U2845" s="280"/>
      <c r="V2845" s="280"/>
      <c r="W2845" s="280"/>
      <c r="X2845" s="280"/>
      <c r="Y2845" s="280"/>
      <c r="Z2845" s="280"/>
      <c r="AA2845"/>
      <c r="AB2845"/>
      <c r="AC2845"/>
      <c r="AD2845"/>
      <c r="AE2845"/>
      <c r="AF2845"/>
      <c r="AG2845"/>
      <c r="AH2845"/>
      <c r="AI2845"/>
      <c r="AJ2845"/>
      <c r="AK2845"/>
      <c r="AL2845"/>
      <c r="AM2845"/>
      <c r="AN2845"/>
      <c r="AO2845"/>
      <c r="AP2845"/>
      <c r="AQ2845"/>
      <c r="AR2845"/>
      <c r="AS2845"/>
      <c r="AT2845"/>
      <c r="AU2845"/>
      <c r="AV2845"/>
      <c r="AW2845"/>
      <c r="AX2845"/>
      <c r="AY2845"/>
      <c r="AZ2845"/>
      <c r="BA2845"/>
      <c r="BB2845"/>
      <c r="BC2845"/>
      <c r="BD2845"/>
      <c r="BE2845"/>
      <c r="BF2845"/>
    </row>
    <row r="2846" spans="1:58" s="62" customFormat="1" x14ac:dyDescent="0.2">
      <c r="A2846" s="268">
        <v>2009</v>
      </c>
      <c r="B2846" s="466" t="s">
        <v>40</v>
      </c>
      <c r="C2846" s="466" t="s">
        <v>106</v>
      </c>
      <c r="D2846" s="269">
        <v>7999.9900000000007</v>
      </c>
      <c r="E2846" s="269">
        <v>63676.991000000009</v>
      </c>
      <c r="F2846" s="270">
        <v>71676.981000000014</v>
      </c>
      <c r="G2846" s="280"/>
      <c r="H2846" s="280"/>
      <c r="I2846" s="280"/>
      <c r="J2846" s="280"/>
      <c r="K2846" s="280"/>
      <c r="L2846" s="280"/>
      <c r="M2846" s="280"/>
      <c r="N2846" s="280"/>
      <c r="O2846" s="280"/>
      <c r="P2846" s="280"/>
      <c r="Q2846" s="280"/>
      <c r="R2846" s="280"/>
      <c r="S2846" s="280"/>
      <c r="T2846" s="280"/>
      <c r="U2846" s="280"/>
      <c r="V2846" s="280"/>
      <c r="W2846" s="280"/>
      <c r="X2846" s="280"/>
      <c r="Y2846" s="280"/>
      <c r="Z2846" s="280"/>
      <c r="AA2846"/>
      <c r="AB2846"/>
      <c r="AC2846"/>
      <c r="AD2846"/>
      <c r="AE2846"/>
      <c r="AF2846"/>
      <c r="AG2846"/>
      <c r="AH2846"/>
      <c r="AI2846"/>
      <c r="AJ2846"/>
      <c r="AK2846"/>
      <c r="AL2846"/>
      <c r="AM2846"/>
      <c r="AN2846"/>
      <c r="AO2846"/>
      <c r="AP2846"/>
      <c r="AQ2846"/>
      <c r="AR2846"/>
      <c r="AS2846"/>
      <c r="AT2846"/>
      <c r="AU2846"/>
      <c r="AV2846"/>
      <c r="AW2846"/>
      <c r="AX2846"/>
      <c r="AY2846"/>
      <c r="AZ2846"/>
      <c r="BA2846"/>
      <c r="BB2846"/>
      <c r="BC2846"/>
      <c r="BD2846"/>
      <c r="BE2846"/>
      <c r="BF2846"/>
    </row>
    <row r="2847" spans="1:58" s="62" customFormat="1" x14ac:dyDescent="0.2">
      <c r="A2847" s="482">
        <v>2009</v>
      </c>
      <c r="B2847" s="483" t="s">
        <v>41</v>
      </c>
      <c r="C2847" s="483" t="s">
        <v>106</v>
      </c>
      <c r="D2847" s="484">
        <v>6141.5800000000008</v>
      </c>
      <c r="E2847" s="484">
        <v>62884.322499999995</v>
      </c>
      <c r="F2847" s="485">
        <v>69025.902499999997</v>
      </c>
      <c r="G2847" s="390"/>
      <c r="H2847" s="390"/>
      <c r="I2847" s="390"/>
      <c r="J2847" s="390"/>
      <c r="K2847" s="390"/>
      <c r="L2847" s="390"/>
      <c r="M2847" s="390"/>
      <c r="N2847" s="390"/>
      <c r="O2847" s="390"/>
      <c r="P2847" s="390"/>
      <c r="Q2847" s="390"/>
      <c r="R2847" s="390"/>
      <c r="S2847" s="390"/>
      <c r="T2847" s="390"/>
      <c r="U2847" s="390"/>
      <c r="V2847" s="390"/>
      <c r="W2847" s="390"/>
      <c r="X2847" s="390"/>
      <c r="Y2847" s="390"/>
      <c r="Z2847" s="390"/>
      <c r="AA2847" s="340"/>
      <c r="AB2847" s="340"/>
      <c r="AC2847" s="340"/>
      <c r="AD2847" s="340"/>
      <c r="AE2847" s="340"/>
      <c r="AF2847" s="340"/>
      <c r="AG2847" s="340"/>
      <c r="AH2847" s="340"/>
      <c r="AI2847" s="340"/>
      <c r="AJ2847" s="340"/>
      <c r="AK2847" s="340"/>
      <c r="AL2847" s="340"/>
      <c r="AM2847" s="340"/>
      <c r="AN2847" s="340"/>
      <c r="AO2847" s="340"/>
      <c r="AP2847" s="340"/>
      <c r="AQ2847" s="340"/>
      <c r="AR2847" s="340"/>
      <c r="AS2847" s="340"/>
      <c r="AT2847" s="340"/>
      <c r="AU2847" s="340"/>
      <c r="AV2847" s="340"/>
      <c r="AW2847" s="340"/>
      <c r="AX2847" s="340"/>
      <c r="AY2847" s="340"/>
      <c r="AZ2847" s="340"/>
      <c r="BA2847" s="340"/>
      <c r="BB2847" s="340"/>
      <c r="BC2847" s="340"/>
      <c r="BD2847" s="340"/>
      <c r="BE2847" s="340"/>
      <c r="BF2847" s="340"/>
    </row>
    <row r="2848" spans="1:58" s="62" customFormat="1" x14ac:dyDescent="0.2">
      <c r="A2848" s="268">
        <v>2009</v>
      </c>
      <c r="B2848" s="466" t="s">
        <v>42</v>
      </c>
      <c r="C2848" s="466" t="s">
        <v>106</v>
      </c>
      <c r="D2848" s="269">
        <v>6311.3200000000006</v>
      </c>
      <c r="E2848" s="269">
        <v>62467.231500000002</v>
      </c>
      <c r="F2848" s="270">
        <v>68778.551500000001</v>
      </c>
      <c r="G2848" s="390"/>
      <c r="H2848" s="390"/>
      <c r="I2848" s="390"/>
      <c r="J2848" s="390"/>
      <c r="K2848" s="390"/>
      <c r="L2848" s="390"/>
      <c r="M2848" s="390"/>
      <c r="N2848" s="390"/>
      <c r="O2848" s="390"/>
      <c r="P2848" s="390"/>
      <c r="Q2848" s="390"/>
      <c r="R2848" s="390"/>
      <c r="S2848" s="390"/>
      <c r="T2848" s="390"/>
      <c r="U2848" s="390"/>
      <c r="V2848" s="390"/>
      <c r="W2848" s="390"/>
      <c r="X2848" s="390"/>
      <c r="Y2848" s="390"/>
      <c r="Z2848" s="390"/>
      <c r="AA2848" s="340"/>
      <c r="AB2848" s="340"/>
      <c r="AC2848" s="340"/>
      <c r="AD2848" s="340"/>
      <c r="AE2848" s="340"/>
      <c r="AF2848" s="340"/>
      <c r="AG2848" s="340"/>
      <c r="AH2848" s="340"/>
      <c r="AI2848" s="340"/>
      <c r="AJ2848" s="340"/>
      <c r="AK2848" s="340"/>
      <c r="AL2848" s="340"/>
      <c r="AM2848" s="340"/>
      <c r="AN2848" s="340"/>
      <c r="AO2848" s="340"/>
      <c r="AP2848" s="340"/>
      <c r="AQ2848" s="340"/>
      <c r="AR2848" s="340"/>
      <c r="AS2848" s="340"/>
      <c r="AT2848" s="340"/>
      <c r="AU2848" s="340"/>
      <c r="AV2848" s="340"/>
      <c r="AW2848" s="340"/>
      <c r="AX2848" s="340"/>
      <c r="AY2848" s="340"/>
      <c r="AZ2848" s="340"/>
      <c r="BA2848" s="340"/>
      <c r="BB2848" s="340"/>
      <c r="BC2848" s="340"/>
      <c r="BD2848" s="340"/>
      <c r="BE2848" s="340"/>
      <c r="BF2848" s="340"/>
    </row>
    <row r="2849" spans="1:58" s="62" customFormat="1" x14ac:dyDescent="0.2">
      <c r="A2849" s="482">
        <v>2010</v>
      </c>
      <c r="B2849" s="483" t="s">
        <v>43</v>
      </c>
      <c r="C2849" s="483" t="s">
        <v>106</v>
      </c>
      <c r="D2849" s="484">
        <v>5746.5999999999995</v>
      </c>
      <c r="E2849" s="484">
        <v>64445.921999999991</v>
      </c>
      <c r="F2849" s="485">
        <v>70192.521999999997</v>
      </c>
      <c r="G2849" s="390"/>
      <c r="H2849" s="390"/>
      <c r="I2849" s="390"/>
      <c r="J2849" s="390"/>
      <c r="K2849" s="390"/>
      <c r="L2849" s="390"/>
      <c r="M2849" s="390"/>
      <c r="N2849" s="390"/>
      <c r="O2849" s="390"/>
      <c r="P2849" s="390"/>
      <c r="Q2849" s="390"/>
      <c r="R2849" s="390"/>
      <c r="S2849" s="390"/>
      <c r="T2849" s="390"/>
      <c r="U2849" s="390"/>
      <c r="V2849" s="390"/>
      <c r="W2849" s="390"/>
      <c r="X2849" s="390"/>
      <c r="Y2849" s="390"/>
      <c r="Z2849" s="390"/>
      <c r="AA2849" s="340"/>
      <c r="AB2849" s="340"/>
      <c r="AC2849" s="340"/>
      <c r="AD2849" s="340"/>
      <c r="AE2849" s="340"/>
      <c r="AF2849" s="340"/>
      <c r="AG2849" s="340"/>
      <c r="AH2849" s="340"/>
      <c r="AI2849" s="340"/>
      <c r="AJ2849" s="340"/>
      <c r="AK2849" s="340"/>
      <c r="AL2849" s="340"/>
      <c r="AM2849" s="340"/>
      <c r="AN2849" s="340"/>
      <c r="AO2849" s="340"/>
      <c r="AP2849" s="340"/>
      <c r="AQ2849" s="340"/>
      <c r="AR2849" s="340"/>
      <c r="AS2849" s="340"/>
      <c r="AT2849" s="340"/>
      <c r="AU2849" s="340"/>
      <c r="AV2849" s="340"/>
      <c r="AW2849" s="340"/>
      <c r="AX2849" s="340"/>
      <c r="AY2849" s="340"/>
      <c r="AZ2849" s="340"/>
      <c r="BA2849" s="340"/>
      <c r="BB2849" s="340"/>
      <c r="BC2849" s="340"/>
      <c r="BD2849" s="340"/>
      <c r="BE2849" s="340"/>
      <c r="BF2849" s="340"/>
    </row>
    <row r="2850" spans="1:58" s="62" customFormat="1" x14ac:dyDescent="0.2">
      <c r="A2850" s="268">
        <v>2010</v>
      </c>
      <c r="B2850" s="466" t="s">
        <v>44</v>
      </c>
      <c r="C2850" s="466" t="s">
        <v>106</v>
      </c>
      <c r="D2850" s="269">
        <v>5810.76</v>
      </c>
      <c r="E2850" s="269">
        <v>56573.43450000001</v>
      </c>
      <c r="F2850" s="270">
        <v>62384.194499999998</v>
      </c>
      <c r="G2850" s="390"/>
      <c r="H2850" s="390"/>
      <c r="I2850" s="390"/>
      <c r="J2850" s="390"/>
      <c r="K2850" s="390"/>
      <c r="L2850" s="390"/>
      <c r="M2850" s="390"/>
      <c r="N2850" s="390"/>
      <c r="O2850" s="390"/>
      <c r="P2850" s="390"/>
      <c r="Q2850" s="390"/>
      <c r="R2850" s="390"/>
      <c r="S2850" s="390"/>
      <c r="T2850" s="390"/>
      <c r="U2850" s="390"/>
      <c r="V2850" s="390"/>
      <c r="W2850" s="390"/>
      <c r="X2850" s="390"/>
      <c r="Y2850" s="390"/>
      <c r="Z2850" s="390"/>
      <c r="AA2850" s="340"/>
      <c r="AB2850" s="340"/>
      <c r="AC2850" s="340"/>
      <c r="AD2850" s="340"/>
      <c r="AE2850" s="340"/>
      <c r="AF2850" s="340"/>
      <c r="AG2850" s="340"/>
      <c r="AH2850" s="340"/>
      <c r="AI2850" s="340"/>
      <c r="AJ2850" s="340"/>
      <c r="AK2850" s="340"/>
      <c r="AL2850" s="340"/>
      <c r="AM2850" s="340"/>
      <c r="AN2850" s="340"/>
      <c r="AO2850" s="340"/>
      <c r="AP2850" s="340"/>
      <c r="AQ2850" s="340"/>
      <c r="AR2850" s="340"/>
      <c r="AS2850" s="340"/>
      <c r="AT2850" s="340"/>
      <c r="AU2850" s="340"/>
      <c r="AV2850" s="340"/>
      <c r="AW2850" s="340"/>
      <c r="AX2850" s="340"/>
      <c r="AY2850" s="340"/>
      <c r="AZ2850" s="340"/>
      <c r="BA2850" s="340"/>
      <c r="BB2850" s="340"/>
      <c r="BC2850" s="340"/>
      <c r="BD2850" s="340"/>
      <c r="BE2850" s="340"/>
      <c r="BF2850" s="340"/>
    </row>
    <row r="2851" spans="1:58" s="62" customFormat="1" x14ac:dyDescent="0.2">
      <c r="A2851" s="482">
        <v>2010</v>
      </c>
      <c r="B2851" s="483" t="s">
        <v>45</v>
      </c>
      <c r="C2851" s="483" t="s">
        <v>106</v>
      </c>
      <c r="D2851" s="484">
        <v>6656.44</v>
      </c>
      <c r="E2851" s="484">
        <v>61546.996999999996</v>
      </c>
      <c r="F2851" s="485">
        <v>68203.437000000005</v>
      </c>
      <c r="G2851" s="390"/>
      <c r="H2851" s="390"/>
      <c r="I2851" s="390"/>
      <c r="J2851" s="390"/>
      <c r="K2851" s="390"/>
      <c r="L2851" s="390"/>
      <c r="M2851" s="390"/>
      <c r="N2851" s="390"/>
      <c r="O2851" s="390"/>
      <c r="P2851" s="390"/>
      <c r="Q2851" s="390"/>
      <c r="R2851" s="390"/>
      <c r="S2851" s="390"/>
      <c r="T2851" s="390"/>
      <c r="U2851" s="390"/>
      <c r="V2851" s="390"/>
      <c r="W2851" s="390"/>
      <c r="X2851" s="390"/>
      <c r="Y2851" s="390"/>
      <c r="Z2851" s="390"/>
      <c r="AA2851" s="340"/>
      <c r="AB2851" s="340"/>
      <c r="AC2851" s="340"/>
      <c r="AD2851" s="340"/>
      <c r="AE2851" s="340"/>
      <c r="AF2851" s="340"/>
      <c r="AG2851" s="340"/>
      <c r="AH2851" s="340"/>
      <c r="AI2851" s="340"/>
      <c r="AJ2851" s="340"/>
      <c r="AK2851" s="340"/>
      <c r="AL2851" s="340"/>
      <c r="AM2851" s="340"/>
      <c r="AN2851" s="340"/>
      <c r="AO2851" s="340"/>
      <c r="AP2851" s="340"/>
      <c r="AQ2851" s="340"/>
      <c r="AR2851" s="340"/>
      <c r="AS2851" s="340"/>
      <c r="AT2851" s="340"/>
      <c r="AU2851" s="340"/>
      <c r="AV2851" s="340"/>
      <c r="AW2851" s="340"/>
      <c r="AX2851" s="340"/>
      <c r="AY2851" s="340"/>
      <c r="AZ2851" s="340"/>
      <c r="BA2851" s="340"/>
      <c r="BB2851" s="340"/>
      <c r="BC2851" s="340"/>
      <c r="BD2851" s="340"/>
      <c r="BE2851" s="340"/>
      <c r="BF2851" s="340"/>
    </row>
    <row r="2852" spans="1:58" s="62" customFormat="1" x14ac:dyDescent="0.2">
      <c r="A2852" s="268">
        <v>2010</v>
      </c>
      <c r="B2852" s="466" t="s">
        <v>33</v>
      </c>
      <c r="C2852" s="466" t="s">
        <v>106</v>
      </c>
      <c r="D2852" s="269">
        <v>6006.2199999999993</v>
      </c>
      <c r="E2852" s="269">
        <v>57550.727500000001</v>
      </c>
      <c r="F2852" s="270">
        <v>63556.947500000002</v>
      </c>
      <c r="G2852" s="390"/>
      <c r="H2852" s="390"/>
      <c r="I2852" s="390"/>
      <c r="J2852" s="390"/>
      <c r="K2852" s="390"/>
      <c r="L2852" s="390"/>
      <c r="M2852" s="390"/>
      <c r="N2852" s="390"/>
      <c r="O2852" s="390"/>
      <c r="P2852" s="390"/>
      <c r="Q2852" s="390"/>
      <c r="R2852" s="390"/>
      <c r="S2852" s="390"/>
      <c r="T2852" s="390"/>
      <c r="U2852" s="390"/>
      <c r="V2852" s="390"/>
      <c r="W2852" s="390"/>
      <c r="X2852" s="390"/>
      <c r="Y2852" s="390"/>
      <c r="Z2852" s="390"/>
      <c r="AA2852" s="340"/>
      <c r="AB2852" s="340"/>
      <c r="AC2852" s="340"/>
      <c r="AD2852" s="340"/>
      <c r="AE2852" s="340"/>
      <c r="AF2852" s="340"/>
      <c r="AG2852" s="340"/>
      <c r="AH2852" s="340"/>
      <c r="AI2852" s="340"/>
      <c r="AJ2852" s="340"/>
      <c r="AK2852" s="340"/>
      <c r="AL2852" s="340"/>
      <c r="AM2852" s="340"/>
      <c r="AN2852" s="340"/>
      <c r="AO2852" s="340"/>
      <c r="AP2852" s="340"/>
      <c r="AQ2852" s="340"/>
      <c r="AR2852" s="340"/>
      <c r="AS2852" s="340"/>
      <c r="AT2852" s="340"/>
      <c r="AU2852" s="340"/>
      <c r="AV2852" s="340"/>
      <c r="AW2852" s="340"/>
      <c r="AX2852" s="340"/>
      <c r="AY2852" s="340"/>
      <c r="AZ2852" s="340"/>
      <c r="BA2852" s="340"/>
      <c r="BB2852" s="340"/>
      <c r="BC2852" s="340"/>
      <c r="BD2852" s="340"/>
      <c r="BE2852" s="340"/>
      <c r="BF2852" s="340"/>
    </row>
    <row r="2853" spans="1:58" s="62" customFormat="1" x14ac:dyDescent="0.2">
      <c r="A2853" s="482">
        <v>2010</v>
      </c>
      <c r="B2853" s="483" t="s">
        <v>35</v>
      </c>
      <c r="C2853" s="483" t="s">
        <v>106</v>
      </c>
      <c r="D2853" s="484">
        <v>5932.95</v>
      </c>
      <c r="E2853" s="484">
        <v>66244.955999999991</v>
      </c>
      <c r="F2853" s="485">
        <v>72177.906000000003</v>
      </c>
      <c r="G2853" s="390"/>
      <c r="H2853" s="390"/>
      <c r="I2853" s="390"/>
      <c r="J2853" s="390"/>
      <c r="K2853" s="390"/>
      <c r="L2853" s="390"/>
      <c r="M2853" s="390"/>
      <c r="N2853" s="390"/>
      <c r="O2853" s="390"/>
      <c r="P2853" s="390"/>
      <c r="Q2853" s="390"/>
      <c r="R2853" s="390"/>
      <c r="S2853" s="390"/>
      <c r="T2853" s="390"/>
      <c r="U2853" s="390"/>
      <c r="V2853" s="390"/>
      <c r="W2853" s="390"/>
      <c r="X2853" s="390"/>
      <c r="Y2853" s="390"/>
      <c r="Z2853" s="390"/>
      <c r="AA2853" s="340"/>
      <c r="AB2853" s="340"/>
      <c r="AC2853" s="340"/>
      <c r="AD2853" s="340"/>
      <c r="AE2853" s="340"/>
      <c r="AF2853" s="340"/>
      <c r="AG2853" s="340"/>
      <c r="AH2853" s="340"/>
      <c r="AI2853" s="340"/>
      <c r="AJ2853" s="340"/>
      <c r="AK2853" s="340"/>
      <c r="AL2853" s="340"/>
      <c r="AM2853" s="340"/>
      <c r="AN2853" s="340"/>
      <c r="AO2853" s="340"/>
      <c r="AP2853" s="340"/>
      <c r="AQ2853" s="340"/>
      <c r="AR2853" s="340"/>
      <c r="AS2853" s="340"/>
      <c r="AT2853" s="340"/>
      <c r="AU2853" s="340"/>
      <c r="AV2853" s="340"/>
      <c r="AW2853" s="340"/>
      <c r="AX2853" s="340"/>
      <c r="AY2853" s="340"/>
      <c r="AZ2853" s="340"/>
      <c r="BA2853" s="340"/>
      <c r="BB2853" s="340"/>
      <c r="BC2853" s="340"/>
      <c r="BD2853" s="340"/>
      <c r="BE2853" s="340"/>
      <c r="BF2853" s="340"/>
    </row>
    <row r="2854" spans="1:58" s="62" customFormat="1" x14ac:dyDescent="0.2">
      <c r="A2854" s="268">
        <v>2010</v>
      </c>
      <c r="B2854" s="466" t="s">
        <v>36</v>
      </c>
      <c r="C2854" s="466" t="s">
        <v>106</v>
      </c>
      <c r="D2854" s="269">
        <v>9443.1099999999988</v>
      </c>
      <c r="E2854" s="269">
        <v>55285.139999999992</v>
      </c>
      <c r="F2854" s="270">
        <v>64728.249999999993</v>
      </c>
      <c r="G2854" s="390"/>
      <c r="H2854" s="390"/>
      <c r="I2854" s="390"/>
      <c r="J2854" s="390"/>
      <c r="K2854" s="390"/>
      <c r="L2854" s="390"/>
      <c r="M2854" s="390"/>
      <c r="N2854" s="390"/>
      <c r="O2854" s="390"/>
      <c r="P2854" s="390"/>
      <c r="Q2854" s="390"/>
      <c r="R2854" s="390"/>
      <c r="S2854" s="390"/>
      <c r="T2854" s="390"/>
      <c r="U2854" s="390"/>
      <c r="V2854" s="390"/>
      <c r="W2854" s="390"/>
      <c r="X2854" s="390"/>
      <c r="Y2854" s="390"/>
      <c r="Z2854" s="390"/>
      <c r="AA2854" s="340"/>
      <c r="AB2854" s="340"/>
      <c r="AC2854" s="340"/>
      <c r="AD2854" s="340"/>
      <c r="AE2854" s="340"/>
      <c r="AF2854" s="340"/>
      <c r="AG2854" s="340"/>
      <c r="AH2854" s="340"/>
      <c r="AI2854" s="340"/>
      <c r="AJ2854" s="340"/>
      <c r="AK2854" s="340"/>
      <c r="AL2854" s="340"/>
      <c r="AM2854" s="340"/>
      <c r="AN2854" s="340"/>
      <c r="AO2854" s="340"/>
      <c r="AP2854" s="340"/>
      <c r="AQ2854" s="340"/>
      <c r="AR2854" s="340"/>
      <c r="AS2854" s="340"/>
      <c r="AT2854" s="340"/>
      <c r="AU2854" s="340"/>
      <c r="AV2854" s="340"/>
      <c r="AW2854" s="340"/>
      <c r="AX2854" s="340"/>
      <c r="AY2854" s="340"/>
      <c r="AZ2854" s="340"/>
      <c r="BA2854" s="340"/>
      <c r="BB2854" s="340"/>
      <c r="BC2854" s="340"/>
      <c r="BD2854" s="340"/>
      <c r="BE2854" s="340"/>
      <c r="BF2854" s="340"/>
    </row>
    <row r="2855" spans="1:58" s="62" customFormat="1" x14ac:dyDescent="0.2">
      <c r="A2855" s="482">
        <v>2010</v>
      </c>
      <c r="B2855" s="483" t="s">
        <v>37</v>
      </c>
      <c r="C2855" s="483" t="s">
        <v>106</v>
      </c>
      <c r="D2855" s="484">
        <v>9064.18</v>
      </c>
      <c r="E2855" s="484">
        <v>58906.495000000003</v>
      </c>
      <c r="F2855" s="485">
        <v>67970.675000000003</v>
      </c>
      <c r="G2855" s="390"/>
      <c r="H2855" s="390"/>
      <c r="I2855" s="390"/>
      <c r="J2855" s="390"/>
      <c r="K2855" s="390"/>
      <c r="L2855" s="390"/>
      <c r="M2855" s="390"/>
      <c r="N2855" s="390"/>
      <c r="O2855" s="390"/>
      <c r="P2855" s="390"/>
      <c r="Q2855" s="390"/>
      <c r="R2855" s="390"/>
      <c r="S2855" s="390"/>
      <c r="T2855" s="390"/>
      <c r="U2855" s="390"/>
      <c r="V2855" s="390"/>
      <c r="W2855" s="390"/>
      <c r="X2855" s="390"/>
      <c r="Y2855" s="390"/>
      <c r="Z2855" s="390"/>
      <c r="AA2855" s="340"/>
      <c r="AB2855" s="340"/>
      <c r="AC2855" s="340"/>
      <c r="AD2855" s="340"/>
      <c r="AE2855" s="340"/>
      <c r="AF2855" s="340"/>
      <c r="AG2855" s="340"/>
      <c r="AH2855" s="340"/>
      <c r="AI2855" s="340"/>
      <c r="AJ2855" s="340"/>
      <c r="AK2855" s="340"/>
      <c r="AL2855" s="340"/>
      <c r="AM2855" s="340"/>
      <c r="AN2855" s="340"/>
      <c r="AO2855" s="340"/>
      <c r="AP2855" s="340"/>
      <c r="AQ2855" s="340"/>
      <c r="AR2855" s="340"/>
      <c r="AS2855" s="340"/>
      <c r="AT2855" s="340"/>
      <c r="AU2855" s="340"/>
      <c r="AV2855" s="340"/>
      <c r="AW2855" s="340"/>
      <c r="AX2855" s="340"/>
      <c r="AY2855" s="340"/>
      <c r="AZ2855" s="340"/>
      <c r="BA2855" s="340"/>
      <c r="BB2855" s="340"/>
      <c r="BC2855" s="340"/>
      <c r="BD2855" s="340"/>
      <c r="BE2855" s="340"/>
      <c r="BF2855" s="340"/>
    </row>
    <row r="2856" spans="1:58" s="62" customFormat="1" x14ac:dyDescent="0.2">
      <c r="A2856" s="268">
        <v>2010</v>
      </c>
      <c r="B2856" s="466" t="s">
        <v>38</v>
      </c>
      <c r="C2856" s="466" t="s">
        <v>106</v>
      </c>
      <c r="D2856" s="269">
        <v>9825.07</v>
      </c>
      <c r="E2856" s="269">
        <v>59757.257500000007</v>
      </c>
      <c r="F2856" s="270">
        <v>69582.327499999985</v>
      </c>
      <c r="G2856" s="390"/>
      <c r="H2856" s="390"/>
      <c r="I2856" s="390"/>
      <c r="J2856" s="390"/>
      <c r="K2856" s="390"/>
      <c r="L2856" s="390"/>
      <c r="M2856" s="390"/>
      <c r="N2856" s="390"/>
      <c r="O2856" s="390"/>
      <c r="P2856" s="390"/>
      <c r="Q2856" s="390"/>
      <c r="R2856" s="390"/>
      <c r="S2856" s="390"/>
      <c r="T2856" s="390"/>
      <c r="U2856" s="390"/>
      <c r="V2856" s="390"/>
      <c r="W2856" s="390"/>
      <c r="X2856" s="390"/>
      <c r="Y2856" s="390"/>
      <c r="Z2856" s="390"/>
      <c r="AA2856" s="340"/>
      <c r="AB2856" s="340"/>
      <c r="AC2856" s="340"/>
      <c r="AD2856" s="340"/>
      <c r="AE2856" s="340"/>
      <c r="AF2856" s="340"/>
      <c r="AG2856" s="340"/>
      <c r="AH2856" s="340"/>
      <c r="AI2856" s="340"/>
      <c r="AJ2856" s="340"/>
      <c r="AK2856" s="340"/>
      <c r="AL2856" s="340"/>
      <c r="AM2856" s="340"/>
      <c r="AN2856" s="340"/>
      <c r="AO2856" s="340"/>
      <c r="AP2856" s="340"/>
      <c r="AQ2856" s="340"/>
      <c r="AR2856" s="340"/>
      <c r="AS2856" s="340"/>
      <c r="AT2856" s="340"/>
      <c r="AU2856" s="340"/>
      <c r="AV2856" s="340"/>
      <c r="AW2856" s="340"/>
      <c r="AX2856" s="340"/>
      <c r="AY2856" s="340"/>
      <c r="AZ2856" s="340"/>
      <c r="BA2856" s="340"/>
      <c r="BB2856" s="340"/>
      <c r="BC2856" s="340"/>
      <c r="BD2856" s="340"/>
      <c r="BE2856" s="340"/>
      <c r="BF2856" s="340"/>
    </row>
    <row r="2857" spans="1:58" s="62" customFormat="1" x14ac:dyDescent="0.2">
      <c r="A2857" s="482">
        <v>2010</v>
      </c>
      <c r="B2857" s="483" t="s">
        <v>39</v>
      </c>
      <c r="C2857" s="483" t="s">
        <v>106</v>
      </c>
      <c r="D2857" s="484">
        <v>11222.089999999998</v>
      </c>
      <c r="E2857" s="484">
        <v>65164.440999999992</v>
      </c>
      <c r="F2857" s="485">
        <v>76386.531000000003</v>
      </c>
      <c r="G2857" s="390"/>
      <c r="H2857" s="390"/>
      <c r="I2857" s="390"/>
      <c r="J2857" s="390"/>
      <c r="K2857" s="390"/>
      <c r="L2857" s="390"/>
      <c r="M2857" s="390"/>
      <c r="N2857" s="390"/>
      <c r="O2857" s="390"/>
      <c r="P2857" s="390"/>
      <c r="Q2857" s="390"/>
      <c r="R2857" s="390"/>
      <c r="S2857" s="390"/>
      <c r="T2857" s="390"/>
      <c r="U2857" s="390"/>
      <c r="V2857" s="390"/>
      <c r="W2857" s="390"/>
      <c r="X2857" s="390"/>
      <c r="Y2857" s="390"/>
      <c r="Z2857" s="390"/>
      <c r="AA2857" s="340"/>
      <c r="AB2857" s="340"/>
      <c r="AC2857" s="340"/>
      <c r="AD2857" s="340"/>
      <c r="AE2857" s="340"/>
      <c r="AF2857" s="340"/>
      <c r="AG2857" s="340"/>
      <c r="AH2857" s="340"/>
      <c r="AI2857" s="340"/>
      <c r="AJ2857" s="340"/>
      <c r="AK2857" s="340"/>
      <c r="AL2857" s="340"/>
      <c r="AM2857" s="340"/>
      <c r="AN2857" s="340"/>
      <c r="AO2857" s="340"/>
      <c r="AP2857" s="340"/>
      <c r="AQ2857" s="340"/>
      <c r="AR2857" s="340"/>
      <c r="AS2857" s="340"/>
      <c r="AT2857" s="340"/>
      <c r="AU2857" s="340"/>
      <c r="AV2857" s="340"/>
      <c r="AW2857" s="340"/>
      <c r="AX2857" s="340"/>
      <c r="AY2857" s="340"/>
      <c r="AZ2857" s="340"/>
      <c r="BA2857" s="340"/>
      <c r="BB2857" s="340"/>
      <c r="BC2857" s="340"/>
      <c r="BD2857" s="340"/>
      <c r="BE2857" s="340"/>
      <c r="BF2857" s="340"/>
    </row>
    <row r="2858" spans="1:58" s="62" customFormat="1" x14ac:dyDescent="0.2">
      <c r="A2858" s="268">
        <v>2010</v>
      </c>
      <c r="B2858" s="466" t="s">
        <v>40</v>
      </c>
      <c r="C2858" s="466" t="s">
        <v>106</v>
      </c>
      <c r="D2858" s="269">
        <v>11475.07</v>
      </c>
      <c r="E2858" s="269">
        <v>68605.241000000009</v>
      </c>
      <c r="F2858" s="270">
        <v>80080.311000000002</v>
      </c>
      <c r="G2858" s="390"/>
      <c r="H2858" s="390"/>
      <c r="I2858" s="390"/>
      <c r="J2858" s="390"/>
      <c r="K2858" s="390"/>
      <c r="L2858" s="390"/>
      <c r="M2858" s="390"/>
      <c r="N2858" s="390"/>
      <c r="O2858" s="390"/>
      <c r="P2858" s="390"/>
      <c r="Q2858" s="390"/>
      <c r="R2858" s="390"/>
      <c r="S2858" s="390"/>
      <c r="T2858" s="390"/>
      <c r="U2858" s="390"/>
      <c r="V2858" s="390"/>
      <c r="W2858" s="390"/>
      <c r="X2858" s="390"/>
      <c r="Y2858" s="390"/>
      <c r="Z2858" s="390"/>
      <c r="AA2858" s="340"/>
      <c r="AB2858" s="340"/>
      <c r="AC2858" s="340"/>
      <c r="AD2858" s="340"/>
      <c r="AE2858" s="340"/>
      <c r="AF2858" s="340"/>
      <c r="AG2858" s="340"/>
      <c r="AH2858" s="340"/>
      <c r="AI2858" s="340"/>
      <c r="AJ2858" s="340"/>
      <c r="AK2858" s="340"/>
      <c r="AL2858" s="340"/>
      <c r="AM2858" s="340"/>
      <c r="AN2858" s="340"/>
      <c r="AO2858" s="340"/>
      <c r="AP2858" s="340"/>
      <c r="AQ2858" s="340"/>
      <c r="AR2858" s="340"/>
      <c r="AS2858" s="340"/>
      <c r="AT2858" s="340"/>
      <c r="AU2858" s="340"/>
      <c r="AV2858" s="340"/>
      <c r="AW2858" s="340"/>
      <c r="AX2858" s="340"/>
      <c r="AY2858" s="340"/>
      <c r="AZ2858" s="340"/>
      <c r="BA2858" s="340"/>
      <c r="BB2858" s="340"/>
      <c r="BC2858" s="340"/>
      <c r="BD2858" s="340"/>
      <c r="BE2858" s="340"/>
      <c r="BF2858" s="340"/>
    </row>
    <row r="2859" spans="1:58" s="62" customFormat="1" x14ac:dyDescent="0.2">
      <c r="A2859" s="482">
        <v>2010</v>
      </c>
      <c r="B2859" s="483" t="s">
        <v>41</v>
      </c>
      <c r="C2859" s="483" t="s">
        <v>106</v>
      </c>
      <c r="D2859" s="484">
        <v>11840.31</v>
      </c>
      <c r="E2859" s="484">
        <v>70738.788499999995</v>
      </c>
      <c r="F2859" s="485">
        <v>82579.098499999993</v>
      </c>
      <c r="G2859" s="390"/>
      <c r="H2859" s="390"/>
      <c r="I2859" s="390"/>
      <c r="J2859" s="390"/>
      <c r="K2859" s="390"/>
      <c r="L2859" s="390"/>
      <c r="M2859" s="390"/>
      <c r="N2859" s="390"/>
      <c r="O2859" s="390"/>
      <c r="P2859" s="390"/>
      <c r="Q2859" s="390"/>
      <c r="R2859" s="390"/>
      <c r="S2859" s="390"/>
      <c r="T2859" s="390"/>
      <c r="U2859" s="390"/>
      <c r="V2859" s="390"/>
      <c r="W2859" s="390"/>
      <c r="X2859" s="390"/>
      <c r="Y2859" s="390"/>
      <c r="Z2859" s="390"/>
      <c r="AA2859" s="340"/>
      <c r="AB2859" s="340"/>
      <c r="AC2859" s="340"/>
      <c r="AD2859" s="340"/>
      <c r="AE2859" s="340"/>
      <c r="AF2859" s="340"/>
      <c r="AG2859" s="340"/>
      <c r="AH2859" s="340"/>
      <c r="AI2859" s="340"/>
      <c r="AJ2859" s="340"/>
      <c r="AK2859" s="340"/>
      <c r="AL2859" s="340"/>
      <c r="AM2859" s="340"/>
      <c r="AN2859" s="340"/>
      <c r="AO2859" s="340"/>
      <c r="AP2859" s="340"/>
      <c r="AQ2859" s="340"/>
      <c r="AR2859" s="340"/>
      <c r="AS2859" s="340"/>
      <c r="AT2859" s="340"/>
      <c r="AU2859" s="340"/>
      <c r="AV2859" s="340"/>
      <c r="AW2859" s="340"/>
      <c r="AX2859" s="340"/>
      <c r="AY2859" s="340"/>
      <c r="AZ2859" s="340"/>
      <c r="BA2859" s="340"/>
      <c r="BB2859" s="340"/>
      <c r="BC2859" s="340"/>
      <c r="BD2859" s="340"/>
      <c r="BE2859" s="340"/>
      <c r="BF2859" s="340"/>
    </row>
    <row r="2860" spans="1:58" s="62" customFormat="1" x14ac:dyDescent="0.2">
      <c r="A2860" s="268">
        <v>2010</v>
      </c>
      <c r="B2860" s="466" t="s">
        <v>42</v>
      </c>
      <c r="C2860" s="466" t="s">
        <v>106</v>
      </c>
      <c r="D2860" s="269">
        <v>6974.8799999999992</v>
      </c>
      <c r="E2860" s="269">
        <v>70985.49500000001</v>
      </c>
      <c r="F2860" s="270">
        <v>77960.374999999985</v>
      </c>
      <c r="G2860" s="390"/>
      <c r="H2860" s="390"/>
      <c r="I2860" s="390"/>
      <c r="J2860" s="390"/>
      <c r="K2860" s="390"/>
      <c r="L2860" s="390"/>
      <c r="M2860" s="390"/>
      <c r="N2860" s="390"/>
      <c r="O2860" s="390"/>
      <c r="P2860" s="390"/>
      <c r="Q2860" s="390"/>
      <c r="R2860" s="390"/>
      <c r="S2860" s="390"/>
      <c r="T2860" s="390"/>
      <c r="U2860" s="390"/>
      <c r="V2860" s="390"/>
      <c r="W2860" s="390"/>
      <c r="X2860" s="390"/>
      <c r="Y2860" s="390"/>
      <c r="Z2860" s="390"/>
      <c r="AA2860" s="340"/>
      <c r="AB2860" s="340"/>
      <c r="AC2860" s="340"/>
      <c r="AD2860" s="340"/>
      <c r="AE2860" s="340"/>
      <c r="AF2860" s="340"/>
      <c r="AG2860" s="340"/>
      <c r="AH2860" s="340"/>
      <c r="AI2860" s="340"/>
      <c r="AJ2860" s="340"/>
      <c r="AK2860" s="340"/>
      <c r="AL2860" s="340"/>
      <c r="AM2860" s="340"/>
      <c r="AN2860" s="340"/>
      <c r="AO2860" s="340"/>
      <c r="AP2860" s="340"/>
      <c r="AQ2860" s="340"/>
      <c r="AR2860" s="340"/>
      <c r="AS2860" s="340"/>
      <c r="AT2860" s="340"/>
      <c r="AU2860" s="340"/>
      <c r="AV2860" s="340"/>
      <c r="AW2860" s="340"/>
      <c r="AX2860" s="340"/>
      <c r="AY2860" s="340"/>
      <c r="AZ2860" s="340"/>
      <c r="BA2860" s="340"/>
      <c r="BB2860" s="340"/>
      <c r="BC2860" s="340"/>
      <c r="BD2860" s="340"/>
      <c r="BE2860" s="340"/>
      <c r="BF2860" s="340"/>
    </row>
    <row r="2861" spans="1:58" s="62" customFormat="1" x14ac:dyDescent="0.2">
      <c r="A2861" s="482">
        <v>2011</v>
      </c>
      <c r="B2861" s="483" t="s">
        <v>43</v>
      </c>
      <c r="C2861" s="483" t="s">
        <v>106</v>
      </c>
      <c r="D2861" s="484">
        <v>7089.2800000000016</v>
      </c>
      <c r="E2861" s="484">
        <v>64340.066500000001</v>
      </c>
      <c r="F2861" s="485">
        <v>71429.346500000014</v>
      </c>
      <c r="G2861" s="390"/>
      <c r="H2861" s="390"/>
      <c r="I2861" s="390"/>
      <c r="J2861" s="390"/>
      <c r="K2861" s="390"/>
      <c r="L2861" s="390"/>
      <c r="M2861" s="390"/>
      <c r="N2861" s="390"/>
      <c r="O2861" s="390"/>
      <c r="P2861" s="390"/>
      <c r="Q2861" s="390"/>
      <c r="R2861" s="390"/>
      <c r="S2861" s="390"/>
      <c r="T2861" s="390"/>
      <c r="U2861" s="390"/>
      <c r="V2861" s="390"/>
      <c r="W2861" s="390"/>
      <c r="X2861" s="390"/>
      <c r="Y2861" s="390"/>
      <c r="Z2861" s="390"/>
      <c r="AA2861" s="340"/>
      <c r="AB2861" s="340"/>
      <c r="AC2861" s="340"/>
      <c r="AD2861" s="340"/>
      <c r="AE2861" s="340"/>
      <c r="AF2861" s="340"/>
      <c r="AG2861" s="340"/>
      <c r="AH2861" s="340"/>
      <c r="AI2861" s="340"/>
      <c r="AJ2861" s="340"/>
      <c r="AK2861" s="340"/>
      <c r="AL2861" s="340"/>
      <c r="AM2861" s="340"/>
      <c r="AN2861" s="340"/>
      <c r="AO2861" s="340"/>
      <c r="AP2861" s="340"/>
      <c r="AQ2861" s="340"/>
      <c r="AR2861" s="340"/>
      <c r="AS2861" s="340"/>
      <c r="AT2861" s="340"/>
      <c r="AU2861" s="340"/>
      <c r="AV2861" s="340"/>
      <c r="AW2861" s="340"/>
      <c r="AX2861" s="340"/>
      <c r="AY2861" s="340"/>
      <c r="AZ2861" s="340"/>
      <c r="BA2861" s="340"/>
      <c r="BB2861" s="340"/>
      <c r="BC2861" s="340"/>
      <c r="BD2861" s="340"/>
      <c r="BE2861" s="340"/>
      <c r="BF2861" s="340"/>
    </row>
    <row r="2862" spans="1:58" s="62" customFormat="1" x14ac:dyDescent="0.2">
      <c r="A2862" s="268">
        <v>2011</v>
      </c>
      <c r="B2862" s="466" t="s">
        <v>44</v>
      </c>
      <c r="C2862" s="466" t="s">
        <v>106</v>
      </c>
      <c r="D2862" s="269">
        <v>8226.9</v>
      </c>
      <c r="E2862" s="269">
        <v>61232.847000000002</v>
      </c>
      <c r="F2862" s="270">
        <v>69459.746999999988</v>
      </c>
      <c r="G2862" s="390"/>
      <c r="H2862" s="390"/>
      <c r="I2862" s="390"/>
      <c r="J2862" s="390"/>
      <c r="K2862" s="390"/>
      <c r="L2862" s="390"/>
      <c r="M2862" s="390"/>
      <c r="N2862" s="390"/>
      <c r="O2862" s="390"/>
      <c r="P2862" s="390"/>
      <c r="Q2862" s="390"/>
      <c r="R2862" s="390"/>
      <c r="S2862" s="390"/>
      <c r="T2862" s="390"/>
      <c r="U2862" s="390"/>
      <c r="V2862" s="390"/>
      <c r="W2862" s="390"/>
      <c r="X2862" s="390"/>
      <c r="Y2862" s="390"/>
      <c r="Z2862" s="390"/>
      <c r="AA2862" s="340"/>
      <c r="AB2862" s="340"/>
      <c r="AC2862" s="340"/>
      <c r="AD2862" s="340"/>
      <c r="AE2862" s="340"/>
      <c r="AF2862" s="340"/>
      <c r="AG2862" s="340"/>
      <c r="AH2862" s="340"/>
      <c r="AI2862" s="340"/>
      <c r="AJ2862" s="340"/>
      <c r="AK2862" s="340"/>
      <c r="AL2862" s="340"/>
      <c r="AM2862" s="340"/>
      <c r="AN2862" s="340"/>
      <c r="AO2862" s="340"/>
      <c r="AP2862" s="340"/>
      <c r="AQ2862" s="340"/>
      <c r="AR2862" s="340"/>
      <c r="AS2862" s="340"/>
      <c r="AT2862" s="340"/>
      <c r="AU2862" s="340"/>
      <c r="AV2862" s="340"/>
      <c r="AW2862" s="340"/>
      <c r="AX2862" s="340"/>
      <c r="AY2862" s="340"/>
      <c r="AZ2862" s="340"/>
      <c r="BA2862" s="340"/>
      <c r="BB2862" s="340"/>
      <c r="BC2862" s="340"/>
      <c r="BD2862" s="340"/>
      <c r="BE2862" s="340"/>
      <c r="BF2862" s="340"/>
    </row>
    <row r="2863" spans="1:58" s="62" customFormat="1" x14ac:dyDescent="0.2">
      <c r="A2863" s="482">
        <v>2011</v>
      </c>
      <c r="B2863" s="483" t="s">
        <v>45</v>
      </c>
      <c r="C2863" s="483" t="s">
        <v>106</v>
      </c>
      <c r="D2863" s="484">
        <v>10960.599999999999</v>
      </c>
      <c r="E2863" s="484">
        <v>82130.178500000009</v>
      </c>
      <c r="F2863" s="485">
        <v>93090.778500000029</v>
      </c>
      <c r="G2863" s="390"/>
      <c r="H2863" s="390"/>
      <c r="I2863" s="390"/>
      <c r="J2863" s="390"/>
      <c r="K2863" s="390"/>
      <c r="L2863" s="390"/>
      <c r="M2863" s="390"/>
      <c r="N2863" s="390"/>
      <c r="O2863" s="390"/>
      <c r="P2863" s="390"/>
      <c r="Q2863" s="390"/>
      <c r="R2863" s="390"/>
      <c r="S2863" s="390"/>
      <c r="T2863" s="390"/>
      <c r="U2863" s="390"/>
      <c r="V2863" s="390"/>
      <c r="W2863" s="390"/>
      <c r="X2863" s="390"/>
      <c r="Y2863" s="390"/>
      <c r="Z2863" s="390"/>
      <c r="AA2863" s="340"/>
      <c r="AB2863" s="340"/>
      <c r="AC2863" s="340"/>
      <c r="AD2863" s="340"/>
      <c r="AE2863" s="340"/>
      <c r="AF2863" s="340"/>
      <c r="AG2863" s="340"/>
      <c r="AH2863" s="340"/>
      <c r="AI2863" s="340"/>
      <c r="AJ2863" s="340"/>
      <c r="AK2863" s="340"/>
      <c r="AL2863" s="340"/>
      <c r="AM2863" s="340"/>
      <c r="AN2863" s="340"/>
      <c r="AO2863" s="340"/>
      <c r="AP2863" s="340"/>
      <c r="AQ2863" s="340"/>
      <c r="AR2863" s="340"/>
      <c r="AS2863" s="340"/>
      <c r="AT2863" s="340"/>
      <c r="AU2863" s="340"/>
      <c r="AV2863" s="340"/>
      <c r="AW2863" s="340"/>
      <c r="AX2863" s="340"/>
      <c r="AY2863" s="340"/>
      <c r="AZ2863" s="340"/>
      <c r="BA2863" s="340"/>
      <c r="BB2863" s="340"/>
      <c r="BC2863" s="340"/>
      <c r="BD2863" s="340"/>
      <c r="BE2863" s="340"/>
      <c r="BF2863" s="340"/>
    </row>
    <row r="2864" spans="1:58" s="62" customFormat="1" x14ac:dyDescent="0.2">
      <c r="A2864" s="268">
        <v>2011</v>
      </c>
      <c r="B2864" s="466" t="s">
        <v>33</v>
      </c>
      <c r="C2864" s="466" t="s">
        <v>106</v>
      </c>
      <c r="D2864" s="269">
        <v>10707.93</v>
      </c>
      <c r="E2864" s="269">
        <v>69534.087500000009</v>
      </c>
      <c r="F2864" s="270">
        <v>80242.017500000002</v>
      </c>
      <c r="G2864" s="390"/>
      <c r="H2864" s="390"/>
      <c r="I2864" s="390"/>
      <c r="J2864" s="390"/>
      <c r="K2864" s="390"/>
      <c r="L2864" s="390"/>
      <c r="M2864" s="390"/>
      <c r="N2864" s="390"/>
      <c r="O2864" s="390"/>
      <c r="P2864" s="390"/>
      <c r="Q2864" s="390"/>
      <c r="R2864" s="390"/>
      <c r="S2864" s="390"/>
      <c r="T2864" s="390"/>
      <c r="U2864" s="390"/>
      <c r="V2864" s="390"/>
      <c r="W2864" s="390"/>
      <c r="X2864" s="390"/>
      <c r="Y2864" s="390"/>
      <c r="Z2864" s="390"/>
      <c r="AA2864" s="340"/>
      <c r="AB2864" s="340"/>
      <c r="AC2864" s="340"/>
      <c r="AD2864" s="340"/>
      <c r="AE2864" s="340"/>
      <c r="AF2864" s="340"/>
      <c r="AG2864" s="340"/>
      <c r="AH2864" s="340"/>
      <c r="AI2864" s="340"/>
      <c r="AJ2864" s="340"/>
      <c r="AK2864" s="340"/>
      <c r="AL2864" s="340"/>
      <c r="AM2864" s="340"/>
      <c r="AN2864" s="340"/>
      <c r="AO2864" s="340"/>
      <c r="AP2864" s="340"/>
      <c r="AQ2864" s="340"/>
      <c r="AR2864" s="340"/>
      <c r="AS2864" s="340"/>
      <c r="AT2864" s="340"/>
      <c r="AU2864" s="340"/>
      <c r="AV2864" s="340"/>
      <c r="AW2864" s="340"/>
      <c r="AX2864" s="340"/>
      <c r="AY2864" s="340"/>
      <c r="AZ2864" s="340"/>
      <c r="BA2864" s="340"/>
      <c r="BB2864" s="340"/>
      <c r="BC2864" s="340"/>
      <c r="BD2864" s="340"/>
      <c r="BE2864" s="340"/>
      <c r="BF2864" s="340"/>
    </row>
    <row r="2865" spans="1:58" s="62" customFormat="1" x14ac:dyDescent="0.2">
      <c r="A2865" s="482">
        <v>2011</v>
      </c>
      <c r="B2865" s="483" t="s">
        <v>35</v>
      </c>
      <c r="C2865" s="483" t="s">
        <v>106</v>
      </c>
      <c r="D2865" s="484">
        <v>12003.87</v>
      </c>
      <c r="E2865" s="484">
        <v>78835.775500000003</v>
      </c>
      <c r="F2865" s="485">
        <v>90839.645499999999</v>
      </c>
      <c r="G2865" s="390"/>
      <c r="H2865" s="390"/>
      <c r="I2865" s="390"/>
      <c r="J2865" s="390"/>
      <c r="K2865" s="390"/>
      <c r="L2865" s="390"/>
      <c r="M2865" s="390"/>
      <c r="N2865" s="390"/>
      <c r="O2865" s="390"/>
      <c r="P2865" s="390"/>
      <c r="Q2865" s="390"/>
      <c r="R2865" s="390"/>
      <c r="S2865" s="390"/>
      <c r="T2865" s="390"/>
      <c r="U2865" s="390"/>
      <c r="V2865" s="390"/>
      <c r="W2865" s="390"/>
      <c r="X2865" s="390"/>
      <c r="Y2865" s="390"/>
      <c r="Z2865" s="390"/>
      <c r="AA2865" s="340"/>
      <c r="AB2865" s="340"/>
      <c r="AC2865" s="340"/>
      <c r="AD2865" s="340"/>
      <c r="AE2865" s="340"/>
      <c r="AF2865" s="340"/>
      <c r="AG2865" s="340"/>
      <c r="AH2865" s="340"/>
      <c r="AI2865" s="340"/>
      <c r="AJ2865" s="340"/>
      <c r="AK2865" s="340"/>
      <c r="AL2865" s="340"/>
      <c r="AM2865" s="340"/>
      <c r="AN2865" s="340"/>
      <c r="AO2865" s="340"/>
      <c r="AP2865" s="340"/>
      <c r="AQ2865" s="340"/>
      <c r="AR2865" s="340"/>
      <c r="AS2865" s="340"/>
      <c r="AT2865" s="340"/>
      <c r="AU2865" s="340"/>
      <c r="AV2865" s="340"/>
      <c r="AW2865" s="340"/>
      <c r="AX2865" s="340"/>
      <c r="AY2865" s="340"/>
      <c r="AZ2865" s="340"/>
      <c r="BA2865" s="340"/>
      <c r="BB2865" s="340"/>
      <c r="BC2865" s="340"/>
      <c r="BD2865" s="340"/>
      <c r="BE2865" s="340"/>
      <c r="BF2865" s="340"/>
    </row>
    <row r="2866" spans="1:58" s="62" customFormat="1" x14ac:dyDescent="0.2">
      <c r="A2866" s="268">
        <v>2011</v>
      </c>
      <c r="B2866" s="466" t="s">
        <v>36</v>
      </c>
      <c r="C2866" s="466" t="s">
        <v>106</v>
      </c>
      <c r="D2866" s="269">
        <v>12620.35</v>
      </c>
      <c r="E2866" s="269">
        <v>67163.309500000003</v>
      </c>
      <c r="F2866" s="270">
        <v>79783.659499999994</v>
      </c>
      <c r="G2866" s="390"/>
      <c r="H2866" s="390"/>
      <c r="I2866" s="390"/>
      <c r="J2866" s="390"/>
      <c r="K2866" s="390"/>
      <c r="L2866" s="390"/>
      <c r="M2866" s="390"/>
      <c r="N2866" s="390"/>
      <c r="O2866" s="390"/>
      <c r="P2866" s="390"/>
      <c r="Q2866" s="390"/>
      <c r="R2866" s="390"/>
      <c r="S2866" s="390"/>
      <c r="T2866" s="390"/>
      <c r="U2866" s="390"/>
      <c r="V2866" s="390"/>
      <c r="W2866" s="390"/>
      <c r="X2866" s="390"/>
      <c r="Y2866" s="390"/>
      <c r="Z2866" s="390"/>
      <c r="AA2866" s="340"/>
      <c r="AB2866" s="340"/>
      <c r="AC2866" s="340"/>
      <c r="AD2866" s="340"/>
      <c r="AE2866" s="340"/>
      <c r="AF2866" s="340"/>
      <c r="AG2866" s="340"/>
      <c r="AH2866" s="340"/>
      <c r="AI2866" s="340"/>
      <c r="AJ2866" s="340"/>
      <c r="AK2866" s="340"/>
      <c r="AL2866" s="340"/>
      <c r="AM2866" s="340"/>
      <c r="AN2866" s="340"/>
      <c r="AO2866" s="340"/>
      <c r="AP2866" s="340"/>
      <c r="AQ2866" s="340"/>
      <c r="AR2866" s="340"/>
      <c r="AS2866" s="340"/>
      <c r="AT2866" s="340"/>
      <c r="AU2866" s="340"/>
      <c r="AV2866" s="340"/>
      <c r="AW2866" s="340"/>
      <c r="AX2866" s="340"/>
      <c r="AY2866" s="340"/>
      <c r="AZ2866" s="340"/>
      <c r="BA2866" s="340"/>
      <c r="BB2866" s="340"/>
      <c r="BC2866" s="340"/>
      <c r="BD2866" s="340"/>
      <c r="BE2866" s="340"/>
      <c r="BF2866" s="340"/>
    </row>
    <row r="2867" spans="1:58" s="62" customFormat="1" x14ac:dyDescent="0.2">
      <c r="A2867" s="482">
        <v>2011</v>
      </c>
      <c r="B2867" s="483" t="s">
        <v>37</v>
      </c>
      <c r="C2867" s="483" t="s">
        <v>106</v>
      </c>
      <c r="D2867" s="484">
        <v>11773.28</v>
      </c>
      <c r="E2867" s="484">
        <v>70801.994500000001</v>
      </c>
      <c r="F2867" s="485">
        <v>82575.2745</v>
      </c>
      <c r="G2867" s="390"/>
      <c r="H2867" s="390"/>
      <c r="I2867" s="390"/>
      <c r="J2867" s="390"/>
      <c r="K2867" s="390"/>
      <c r="L2867" s="390"/>
      <c r="M2867" s="390"/>
      <c r="N2867" s="390"/>
      <c r="O2867" s="390"/>
      <c r="P2867" s="390"/>
      <c r="Q2867" s="390"/>
      <c r="R2867" s="390"/>
      <c r="S2867" s="390"/>
      <c r="T2867" s="390"/>
      <c r="U2867" s="390"/>
      <c r="V2867" s="390"/>
      <c r="W2867" s="390"/>
      <c r="X2867" s="390"/>
      <c r="Y2867" s="390"/>
      <c r="Z2867" s="390"/>
      <c r="AA2867" s="340"/>
      <c r="AB2867" s="340"/>
      <c r="AC2867" s="340"/>
      <c r="AD2867" s="340"/>
      <c r="AE2867" s="340"/>
      <c r="AF2867" s="340"/>
      <c r="AG2867" s="340"/>
      <c r="AH2867" s="340"/>
      <c r="AI2867" s="340"/>
      <c r="AJ2867" s="340"/>
      <c r="AK2867" s="340"/>
      <c r="AL2867" s="340"/>
      <c r="AM2867" s="340"/>
      <c r="AN2867" s="340"/>
      <c r="AO2867" s="340"/>
      <c r="AP2867" s="340"/>
      <c r="AQ2867" s="340"/>
      <c r="AR2867" s="340"/>
      <c r="AS2867" s="340"/>
      <c r="AT2867" s="340"/>
      <c r="AU2867" s="340"/>
      <c r="AV2867" s="340"/>
      <c r="AW2867" s="340"/>
      <c r="AX2867" s="340"/>
      <c r="AY2867" s="340"/>
      <c r="AZ2867" s="340"/>
      <c r="BA2867" s="340"/>
      <c r="BB2867" s="340"/>
      <c r="BC2867" s="340"/>
      <c r="BD2867" s="340"/>
      <c r="BE2867" s="340"/>
      <c r="BF2867" s="340"/>
    </row>
    <row r="2868" spans="1:58" s="62" customFormat="1" x14ac:dyDescent="0.2">
      <c r="A2868" s="268">
        <v>2011</v>
      </c>
      <c r="B2868" s="466" t="s">
        <v>38</v>
      </c>
      <c r="C2868" s="466" t="s">
        <v>106</v>
      </c>
      <c r="D2868" s="269">
        <v>13170.45</v>
      </c>
      <c r="E2868" s="269">
        <v>73479.613000000012</v>
      </c>
      <c r="F2868" s="270">
        <v>86650.063000000024</v>
      </c>
      <c r="G2868" s="390"/>
      <c r="H2868" s="390"/>
      <c r="I2868" s="390"/>
      <c r="J2868" s="390"/>
      <c r="K2868" s="390"/>
      <c r="L2868" s="390"/>
      <c r="M2868" s="390"/>
      <c r="N2868" s="390"/>
      <c r="O2868" s="390"/>
      <c r="P2868" s="390"/>
      <c r="Q2868" s="390"/>
      <c r="R2868" s="390"/>
      <c r="S2868" s="390"/>
      <c r="T2868" s="390"/>
      <c r="U2868" s="390"/>
      <c r="V2868" s="390"/>
      <c r="W2868" s="390"/>
      <c r="X2868" s="390"/>
      <c r="Y2868" s="390"/>
      <c r="Z2868" s="390"/>
      <c r="AA2868" s="340"/>
      <c r="AB2868" s="340"/>
      <c r="AC2868" s="340"/>
      <c r="AD2868" s="340"/>
      <c r="AE2868" s="340"/>
      <c r="AF2868" s="340"/>
      <c r="AG2868" s="340"/>
      <c r="AH2868" s="340"/>
      <c r="AI2868" s="340"/>
      <c r="AJ2868" s="340"/>
      <c r="AK2868" s="340"/>
      <c r="AL2868" s="340"/>
      <c r="AM2868" s="340"/>
      <c r="AN2868" s="340"/>
      <c r="AO2868" s="340"/>
      <c r="AP2868" s="340"/>
      <c r="AQ2868" s="340"/>
      <c r="AR2868" s="340"/>
      <c r="AS2868" s="340"/>
      <c r="AT2868" s="340"/>
      <c r="AU2868" s="340"/>
      <c r="AV2868" s="340"/>
      <c r="AW2868" s="340"/>
      <c r="AX2868" s="340"/>
      <c r="AY2868" s="340"/>
      <c r="AZ2868" s="340"/>
      <c r="BA2868" s="340"/>
      <c r="BB2868" s="340"/>
      <c r="BC2868" s="340"/>
      <c r="BD2868" s="340"/>
      <c r="BE2868" s="340"/>
      <c r="BF2868" s="340"/>
    </row>
    <row r="2869" spans="1:58" s="62" customFormat="1" x14ac:dyDescent="0.2">
      <c r="A2869" s="482">
        <v>2011</v>
      </c>
      <c r="B2869" s="483" t="s">
        <v>39</v>
      </c>
      <c r="C2869" s="483" t="s">
        <v>106</v>
      </c>
      <c r="D2869" s="484">
        <v>11901.802</v>
      </c>
      <c r="E2869" s="484">
        <v>73475.760499999975</v>
      </c>
      <c r="F2869" s="485">
        <v>85377.5625</v>
      </c>
      <c r="G2869" s="390"/>
      <c r="H2869" s="390"/>
      <c r="I2869" s="390"/>
      <c r="J2869" s="390"/>
      <c r="K2869" s="390"/>
      <c r="L2869" s="390"/>
      <c r="M2869" s="390"/>
      <c r="N2869" s="390"/>
      <c r="O2869" s="390"/>
      <c r="P2869" s="390"/>
      <c r="Q2869" s="390"/>
      <c r="R2869" s="390"/>
      <c r="S2869" s="390"/>
      <c r="T2869" s="390"/>
      <c r="U2869" s="390"/>
      <c r="V2869" s="390"/>
      <c r="W2869" s="390"/>
      <c r="X2869" s="390"/>
      <c r="Y2869" s="390"/>
      <c r="Z2869" s="390"/>
      <c r="AA2869" s="340"/>
      <c r="AB2869" s="340"/>
      <c r="AC2869" s="340"/>
      <c r="AD2869" s="340"/>
      <c r="AE2869" s="340"/>
      <c r="AF2869" s="340"/>
      <c r="AG2869" s="340"/>
      <c r="AH2869" s="340"/>
      <c r="AI2869" s="340"/>
      <c r="AJ2869" s="340"/>
      <c r="AK2869" s="340"/>
      <c r="AL2869" s="340"/>
      <c r="AM2869" s="340"/>
      <c r="AN2869" s="340"/>
      <c r="AO2869" s="340"/>
      <c r="AP2869" s="340"/>
      <c r="AQ2869" s="340"/>
      <c r="AR2869" s="340"/>
      <c r="AS2869" s="340"/>
      <c r="AT2869" s="340"/>
      <c r="AU2869" s="340"/>
      <c r="AV2869" s="340"/>
      <c r="AW2869" s="340"/>
      <c r="AX2869" s="340"/>
      <c r="AY2869" s="340"/>
      <c r="AZ2869" s="340"/>
      <c r="BA2869" s="340"/>
      <c r="BB2869" s="340"/>
      <c r="BC2869" s="340"/>
      <c r="BD2869" s="340"/>
      <c r="BE2869" s="340"/>
      <c r="BF2869" s="340"/>
    </row>
    <row r="2870" spans="1:58" s="62" customFormat="1" x14ac:dyDescent="0.2">
      <c r="A2870" s="268">
        <v>2011</v>
      </c>
      <c r="B2870" s="466" t="s">
        <v>40</v>
      </c>
      <c r="C2870" s="466" t="s">
        <v>106</v>
      </c>
      <c r="D2870" s="269">
        <v>11311.09</v>
      </c>
      <c r="E2870" s="269">
        <v>80707.169500000004</v>
      </c>
      <c r="F2870" s="270">
        <v>92018.259499999986</v>
      </c>
      <c r="G2870" s="390"/>
      <c r="H2870" s="390"/>
      <c r="I2870" s="390"/>
      <c r="J2870" s="390"/>
      <c r="K2870" s="390"/>
      <c r="L2870" s="390"/>
      <c r="M2870" s="390"/>
      <c r="N2870" s="390"/>
      <c r="O2870" s="390"/>
      <c r="P2870" s="390"/>
      <c r="Q2870" s="390"/>
      <c r="R2870" s="390"/>
      <c r="S2870" s="390"/>
      <c r="T2870" s="390"/>
      <c r="U2870" s="390"/>
      <c r="V2870" s="390"/>
      <c r="W2870" s="390"/>
      <c r="X2870" s="390"/>
      <c r="Y2870" s="390"/>
      <c r="Z2870" s="390"/>
      <c r="AA2870" s="340"/>
      <c r="AB2870" s="340"/>
      <c r="AC2870" s="340"/>
      <c r="AD2870" s="340"/>
      <c r="AE2870" s="340"/>
      <c r="AF2870" s="340"/>
      <c r="AG2870" s="340"/>
      <c r="AH2870" s="340"/>
      <c r="AI2870" s="340"/>
      <c r="AJ2870" s="340"/>
      <c r="AK2870" s="340"/>
      <c r="AL2870" s="340"/>
      <c r="AM2870" s="340"/>
      <c r="AN2870" s="340"/>
      <c r="AO2870" s="340"/>
      <c r="AP2870" s="340"/>
      <c r="AQ2870" s="340"/>
      <c r="AR2870" s="340"/>
      <c r="AS2870" s="340"/>
      <c r="AT2870" s="340"/>
      <c r="AU2870" s="340"/>
      <c r="AV2870" s="340"/>
      <c r="AW2870" s="340"/>
      <c r="AX2870" s="340"/>
      <c r="AY2870" s="340"/>
      <c r="AZ2870" s="340"/>
      <c r="BA2870" s="340"/>
      <c r="BB2870" s="340"/>
      <c r="BC2870" s="340"/>
      <c r="BD2870" s="340"/>
      <c r="BE2870" s="340"/>
      <c r="BF2870" s="340"/>
    </row>
    <row r="2871" spans="1:58" s="62" customFormat="1" x14ac:dyDescent="0.2">
      <c r="A2871" s="482">
        <v>2011</v>
      </c>
      <c r="B2871" s="483" t="s">
        <v>41</v>
      </c>
      <c r="C2871" s="483" t="s">
        <v>106</v>
      </c>
      <c r="D2871" s="484">
        <v>12135.769999999999</v>
      </c>
      <c r="E2871" s="484">
        <v>76746.272499999992</v>
      </c>
      <c r="F2871" s="485">
        <v>88882.042499999996</v>
      </c>
      <c r="G2871" s="390"/>
      <c r="H2871" s="390"/>
      <c r="I2871" s="390"/>
      <c r="J2871" s="390"/>
      <c r="K2871" s="390"/>
      <c r="L2871" s="390"/>
      <c r="M2871" s="390"/>
      <c r="N2871" s="390"/>
      <c r="O2871" s="390"/>
      <c r="P2871" s="390"/>
      <c r="Q2871" s="390"/>
      <c r="R2871" s="390"/>
      <c r="S2871" s="390"/>
      <c r="T2871" s="390"/>
      <c r="U2871" s="390"/>
      <c r="V2871" s="390"/>
      <c r="W2871" s="390"/>
      <c r="X2871" s="390"/>
      <c r="Y2871" s="390"/>
      <c r="Z2871" s="390"/>
      <c r="AA2871" s="340"/>
      <c r="AB2871" s="340"/>
      <c r="AC2871" s="340"/>
      <c r="AD2871" s="340"/>
      <c r="AE2871" s="340"/>
      <c r="AF2871" s="340"/>
      <c r="AG2871" s="340"/>
      <c r="AH2871" s="340"/>
      <c r="AI2871" s="340"/>
      <c r="AJ2871" s="340"/>
      <c r="AK2871" s="340"/>
      <c r="AL2871" s="340"/>
      <c r="AM2871" s="340"/>
      <c r="AN2871" s="340"/>
      <c r="AO2871" s="340"/>
      <c r="AP2871" s="340"/>
      <c r="AQ2871" s="340"/>
      <c r="AR2871" s="340"/>
      <c r="AS2871" s="340"/>
      <c r="AT2871" s="340"/>
      <c r="AU2871" s="340"/>
      <c r="AV2871" s="340"/>
      <c r="AW2871" s="340"/>
      <c r="AX2871" s="340"/>
      <c r="AY2871" s="340"/>
      <c r="AZ2871" s="340"/>
      <c r="BA2871" s="340"/>
      <c r="BB2871" s="340"/>
      <c r="BC2871" s="340"/>
      <c r="BD2871" s="340"/>
      <c r="BE2871" s="340"/>
      <c r="BF2871" s="340"/>
    </row>
    <row r="2872" spans="1:58" s="62" customFormat="1" x14ac:dyDescent="0.2">
      <c r="A2872" s="268">
        <v>2011</v>
      </c>
      <c r="B2872" s="466" t="s">
        <v>42</v>
      </c>
      <c r="C2872" s="466" t="s">
        <v>106</v>
      </c>
      <c r="D2872" s="269">
        <v>10543.659999999998</v>
      </c>
      <c r="E2872" s="269">
        <v>86457.565500000026</v>
      </c>
      <c r="F2872" s="270">
        <v>97001.225500000015</v>
      </c>
      <c r="G2872" s="390"/>
      <c r="H2872" s="390"/>
      <c r="I2872" s="390"/>
      <c r="J2872" s="390"/>
      <c r="K2872" s="390"/>
      <c r="L2872" s="390"/>
      <c r="M2872" s="390"/>
      <c r="N2872" s="390"/>
      <c r="O2872" s="390"/>
      <c r="P2872" s="390"/>
      <c r="Q2872" s="390"/>
      <c r="R2872" s="390"/>
      <c r="S2872" s="390"/>
      <c r="T2872" s="390"/>
      <c r="U2872" s="390"/>
      <c r="V2872" s="390"/>
      <c r="W2872" s="390"/>
      <c r="X2872" s="390"/>
      <c r="Y2872" s="390"/>
      <c r="Z2872" s="390"/>
      <c r="AA2872" s="340"/>
      <c r="AB2872" s="340"/>
      <c r="AC2872" s="340"/>
      <c r="AD2872" s="340"/>
      <c r="AE2872" s="340"/>
      <c r="AF2872" s="340"/>
      <c r="AG2872" s="340"/>
      <c r="AH2872" s="340"/>
      <c r="AI2872" s="340"/>
      <c r="AJ2872" s="340"/>
      <c r="AK2872" s="340"/>
      <c r="AL2872" s="340"/>
      <c r="AM2872" s="340"/>
      <c r="AN2872" s="340"/>
      <c r="AO2872" s="340"/>
      <c r="AP2872" s="340"/>
      <c r="AQ2872" s="340"/>
      <c r="AR2872" s="340"/>
      <c r="AS2872" s="340"/>
      <c r="AT2872" s="340"/>
      <c r="AU2872" s="340"/>
      <c r="AV2872" s="340"/>
      <c r="AW2872" s="340"/>
      <c r="AX2872" s="340"/>
      <c r="AY2872" s="340"/>
      <c r="AZ2872" s="340"/>
      <c r="BA2872" s="340"/>
      <c r="BB2872" s="340"/>
      <c r="BC2872" s="340"/>
      <c r="BD2872" s="340"/>
      <c r="BE2872" s="340"/>
      <c r="BF2872" s="340"/>
    </row>
    <row r="2873" spans="1:58" s="62" customFormat="1" x14ac:dyDescent="0.2">
      <c r="A2873" s="482">
        <v>2012</v>
      </c>
      <c r="B2873" s="483" t="s">
        <v>43</v>
      </c>
      <c r="C2873" s="483" t="s">
        <v>106</v>
      </c>
      <c r="D2873" s="484">
        <v>11432.47</v>
      </c>
      <c r="E2873" s="484">
        <v>71423.446000000011</v>
      </c>
      <c r="F2873" s="485">
        <v>82855.916000000027</v>
      </c>
      <c r="G2873" s="390"/>
      <c r="H2873" s="390"/>
      <c r="I2873" s="390"/>
      <c r="J2873" s="390"/>
      <c r="K2873" s="390"/>
      <c r="L2873" s="390"/>
      <c r="M2873" s="390"/>
      <c r="N2873" s="390"/>
      <c r="O2873" s="390"/>
      <c r="P2873" s="390"/>
      <c r="Q2873" s="390"/>
      <c r="R2873" s="390"/>
      <c r="S2873" s="390"/>
      <c r="T2873" s="390"/>
      <c r="U2873" s="390"/>
      <c r="V2873" s="390"/>
      <c r="W2873" s="390"/>
      <c r="X2873" s="390"/>
      <c r="Y2873" s="390"/>
      <c r="Z2873" s="390"/>
      <c r="AA2873" s="340"/>
      <c r="AB2873" s="340"/>
      <c r="AC2873" s="340"/>
      <c r="AD2873" s="340"/>
      <c r="AE2873" s="340"/>
      <c r="AF2873" s="340"/>
      <c r="AG2873" s="340"/>
      <c r="AH2873" s="340"/>
      <c r="AI2873" s="340"/>
      <c r="AJ2873" s="340"/>
      <c r="AK2873" s="340"/>
      <c r="AL2873" s="340"/>
      <c r="AM2873" s="340"/>
      <c r="AN2873" s="340"/>
      <c r="AO2873" s="340"/>
      <c r="AP2873" s="340"/>
      <c r="AQ2873" s="340"/>
      <c r="AR2873" s="340"/>
      <c r="AS2873" s="340"/>
      <c r="AT2873" s="340"/>
      <c r="AU2873" s="340"/>
      <c r="AV2873" s="340"/>
      <c r="AW2873" s="340"/>
      <c r="AX2873" s="340"/>
      <c r="AY2873" s="340"/>
      <c r="AZ2873" s="340"/>
      <c r="BA2873" s="340"/>
      <c r="BB2873" s="340"/>
      <c r="BC2873" s="340"/>
      <c r="BD2873" s="340"/>
      <c r="BE2873" s="340"/>
      <c r="BF2873" s="340"/>
    </row>
    <row r="2874" spans="1:58" s="62" customFormat="1" x14ac:dyDescent="0.2">
      <c r="A2874" s="268">
        <v>2012</v>
      </c>
      <c r="B2874" s="466" t="s">
        <v>44</v>
      </c>
      <c r="C2874" s="466" t="s">
        <v>106</v>
      </c>
      <c r="D2874" s="269">
        <v>13374.74</v>
      </c>
      <c r="E2874" s="269">
        <v>71267.114499999996</v>
      </c>
      <c r="F2874" s="270">
        <v>84641.854499999987</v>
      </c>
      <c r="G2874" s="390"/>
      <c r="H2874" s="390"/>
      <c r="I2874" s="390"/>
      <c r="J2874" s="390"/>
      <c r="K2874" s="390"/>
      <c r="L2874" s="390"/>
      <c r="M2874" s="390"/>
      <c r="N2874" s="390"/>
      <c r="O2874" s="390"/>
      <c r="P2874" s="390"/>
      <c r="Q2874" s="390"/>
      <c r="R2874" s="390"/>
      <c r="S2874" s="390"/>
      <c r="T2874" s="390"/>
      <c r="U2874" s="390"/>
      <c r="V2874" s="390"/>
      <c r="W2874" s="390"/>
      <c r="X2874" s="390"/>
      <c r="Y2874" s="390"/>
      <c r="Z2874" s="390"/>
      <c r="AA2874" s="340"/>
      <c r="AB2874" s="340"/>
      <c r="AC2874" s="340"/>
      <c r="AD2874" s="340"/>
      <c r="AE2874" s="340"/>
      <c r="AF2874" s="340"/>
      <c r="AG2874" s="340"/>
      <c r="AH2874" s="340"/>
      <c r="AI2874" s="340"/>
      <c r="AJ2874" s="340"/>
      <c r="AK2874" s="340"/>
      <c r="AL2874" s="340"/>
      <c r="AM2874" s="340"/>
      <c r="AN2874" s="340"/>
      <c r="AO2874" s="340"/>
      <c r="AP2874" s="340"/>
      <c r="AQ2874" s="340"/>
      <c r="AR2874" s="340"/>
      <c r="AS2874" s="340"/>
      <c r="AT2874" s="340"/>
      <c r="AU2874" s="340"/>
      <c r="AV2874" s="340"/>
      <c r="AW2874" s="340"/>
      <c r="AX2874" s="340"/>
      <c r="AY2874" s="340"/>
      <c r="AZ2874" s="340"/>
      <c r="BA2874" s="340"/>
      <c r="BB2874" s="340"/>
      <c r="BC2874" s="340"/>
      <c r="BD2874" s="340"/>
      <c r="BE2874" s="340"/>
      <c r="BF2874" s="340"/>
    </row>
    <row r="2875" spans="1:58" s="62" customFormat="1" x14ac:dyDescent="0.2">
      <c r="A2875" s="482">
        <v>2012</v>
      </c>
      <c r="B2875" s="483" t="s">
        <v>45</v>
      </c>
      <c r="C2875" s="483" t="s">
        <v>106</v>
      </c>
      <c r="D2875" s="484">
        <v>13120.97</v>
      </c>
      <c r="E2875" s="484">
        <v>80267.514500000005</v>
      </c>
      <c r="F2875" s="485">
        <v>93388.484499999991</v>
      </c>
      <c r="G2875" s="390"/>
      <c r="H2875" s="390"/>
      <c r="I2875" s="390"/>
      <c r="J2875" s="390"/>
      <c r="K2875" s="390"/>
      <c r="L2875" s="390"/>
      <c r="M2875" s="390"/>
      <c r="N2875" s="390"/>
      <c r="O2875" s="390"/>
      <c r="P2875" s="390"/>
      <c r="Q2875" s="390"/>
      <c r="R2875" s="390"/>
      <c r="S2875" s="390"/>
      <c r="T2875" s="390"/>
      <c r="U2875" s="390"/>
      <c r="V2875" s="390"/>
      <c r="W2875" s="390"/>
      <c r="X2875" s="390"/>
      <c r="Y2875" s="390"/>
      <c r="Z2875" s="390"/>
      <c r="AA2875" s="340"/>
      <c r="AB2875" s="340"/>
      <c r="AC2875" s="340"/>
      <c r="AD2875" s="340"/>
      <c r="AE2875" s="340"/>
      <c r="AF2875" s="340"/>
      <c r="AG2875" s="340"/>
      <c r="AH2875" s="340"/>
      <c r="AI2875" s="340"/>
      <c r="AJ2875" s="340"/>
      <c r="AK2875" s="340"/>
      <c r="AL2875" s="340"/>
      <c r="AM2875" s="340"/>
      <c r="AN2875" s="340"/>
      <c r="AO2875" s="340"/>
      <c r="AP2875" s="340"/>
      <c r="AQ2875" s="340"/>
      <c r="AR2875" s="340"/>
      <c r="AS2875" s="340"/>
      <c r="AT2875" s="340"/>
      <c r="AU2875" s="340"/>
      <c r="AV2875" s="340"/>
      <c r="AW2875" s="340"/>
      <c r="AX2875" s="340"/>
      <c r="AY2875" s="340"/>
      <c r="AZ2875" s="340"/>
      <c r="BA2875" s="340"/>
      <c r="BB2875" s="340"/>
      <c r="BC2875" s="340"/>
      <c r="BD2875" s="340"/>
      <c r="BE2875" s="340"/>
      <c r="BF2875" s="340"/>
    </row>
    <row r="2876" spans="1:58" s="62" customFormat="1" x14ac:dyDescent="0.2">
      <c r="A2876" s="268">
        <v>2012</v>
      </c>
      <c r="B2876" s="466" t="s">
        <v>33</v>
      </c>
      <c r="C2876" s="466" t="s">
        <v>106</v>
      </c>
      <c r="D2876" s="269">
        <v>12230.699999999999</v>
      </c>
      <c r="E2876" s="269">
        <v>62887.118000000009</v>
      </c>
      <c r="F2876" s="270">
        <v>75117.817999999999</v>
      </c>
      <c r="G2876" s="390"/>
      <c r="H2876" s="390"/>
      <c r="I2876" s="390"/>
      <c r="J2876" s="390"/>
      <c r="K2876" s="390"/>
      <c r="L2876" s="390"/>
      <c r="M2876" s="390"/>
      <c r="N2876" s="390"/>
      <c r="O2876" s="390"/>
      <c r="P2876" s="390"/>
      <c r="Q2876" s="390"/>
      <c r="R2876" s="390"/>
      <c r="S2876" s="390"/>
      <c r="T2876" s="390"/>
      <c r="U2876" s="390"/>
      <c r="V2876" s="390"/>
      <c r="W2876" s="390"/>
      <c r="X2876" s="390"/>
      <c r="Y2876" s="390"/>
      <c r="Z2876" s="390"/>
      <c r="AA2876" s="340"/>
      <c r="AB2876" s="340"/>
      <c r="AC2876" s="340"/>
      <c r="AD2876" s="340"/>
      <c r="AE2876" s="340"/>
      <c r="AF2876" s="340"/>
      <c r="AG2876" s="340"/>
      <c r="AH2876" s="340"/>
      <c r="AI2876" s="340"/>
      <c r="AJ2876" s="340"/>
      <c r="AK2876" s="340"/>
      <c r="AL2876" s="340"/>
      <c r="AM2876" s="340"/>
      <c r="AN2876" s="340"/>
      <c r="AO2876" s="340"/>
      <c r="AP2876" s="340"/>
      <c r="AQ2876" s="340"/>
      <c r="AR2876" s="340"/>
      <c r="AS2876" s="340"/>
      <c r="AT2876" s="340"/>
      <c r="AU2876" s="340"/>
      <c r="AV2876" s="340"/>
      <c r="AW2876" s="340"/>
      <c r="AX2876" s="340"/>
      <c r="AY2876" s="340"/>
      <c r="AZ2876" s="340"/>
      <c r="BA2876" s="340"/>
      <c r="BB2876" s="340"/>
      <c r="BC2876" s="340"/>
      <c r="BD2876" s="340"/>
      <c r="BE2876" s="340"/>
      <c r="BF2876" s="340"/>
    </row>
    <row r="2877" spans="1:58" s="62" customFormat="1" x14ac:dyDescent="0.2">
      <c r="A2877" s="482">
        <v>2012</v>
      </c>
      <c r="B2877" s="483" t="s">
        <v>35</v>
      </c>
      <c r="C2877" s="483" t="s">
        <v>106</v>
      </c>
      <c r="D2877" s="484">
        <v>14010.900000000001</v>
      </c>
      <c r="E2877" s="484">
        <v>74068.181999999986</v>
      </c>
      <c r="F2877" s="485">
        <v>88079.082000000009</v>
      </c>
      <c r="G2877" s="390"/>
      <c r="H2877" s="390"/>
      <c r="I2877" s="390"/>
      <c r="J2877" s="390"/>
      <c r="K2877" s="390"/>
      <c r="L2877" s="390"/>
      <c r="M2877" s="390"/>
      <c r="N2877" s="390"/>
      <c r="O2877" s="390"/>
      <c r="P2877" s="390"/>
      <c r="Q2877" s="390"/>
      <c r="R2877" s="390"/>
      <c r="S2877" s="390"/>
      <c r="T2877" s="390"/>
      <c r="U2877" s="390"/>
      <c r="V2877" s="390"/>
      <c r="W2877" s="390"/>
      <c r="X2877" s="390"/>
      <c r="Y2877" s="390"/>
      <c r="Z2877" s="390"/>
      <c r="AA2877" s="340"/>
      <c r="AB2877" s="340"/>
      <c r="AC2877" s="340"/>
      <c r="AD2877" s="340"/>
      <c r="AE2877" s="340"/>
      <c r="AF2877" s="340"/>
      <c r="AG2877" s="340"/>
      <c r="AH2877" s="340"/>
      <c r="AI2877" s="340"/>
      <c r="AJ2877" s="340"/>
      <c r="AK2877" s="340"/>
      <c r="AL2877" s="340"/>
      <c r="AM2877" s="340"/>
      <c r="AN2877" s="340"/>
      <c r="AO2877" s="340"/>
      <c r="AP2877" s="340"/>
      <c r="AQ2877" s="340"/>
      <c r="AR2877" s="340"/>
      <c r="AS2877" s="340"/>
      <c r="AT2877" s="340"/>
      <c r="AU2877" s="340"/>
      <c r="AV2877" s="340"/>
      <c r="AW2877" s="340"/>
      <c r="AX2877" s="340"/>
      <c r="AY2877" s="340"/>
      <c r="AZ2877" s="340"/>
      <c r="BA2877" s="340"/>
      <c r="BB2877" s="340"/>
      <c r="BC2877" s="340"/>
      <c r="BD2877" s="340"/>
      <c r="BE2877" s="340"/>
      <c r="BF2877" s="340"/>
    </row>
    <row r="2878" spans="1:58" s="62" customFormat="1" x14ac:dyDescent="0.2">
      <c r="A2878" s="268">
        <v>2012</v>
      </c>
      <c r="B2878" s="466" t="s">
        <v>36</v>
      </c>
      <c r="C2878" s="466" t="s">
        <v>106</v>
      </c>
      <c r="D2878" s="269">
        <v>14149.54</v>
      </c>
      <c r="E2878" s="269">
        <v>72212.21699999999</v>
      </c>
      <c r="F2878" s="270">
        <v>86361.756999999983</v>
      </c>
      <c r="G2878" s="390"/>
      <c r="H2878" s="390"/>
      <c r="I2878" s="390"/>
      <c r="J2878" s="390"/>
      <c r="K2878" s="390"/>
      <c r="L2878" s="390"/>
      <c r="M2878" s="390"/>
      <c r="N2878" s="390"/>
      <c r="O2878" s="390"/>
      <c r="P2878" s="390"/>
      <c r="Q2878" s="390"/>
      <c r="R2878" s="390"/>
      <c r="S2878" s="390"/>
      <c r="T2878" s="390"/>
      <c r="U2878" s="390"/>
      <c r="V2878" s="390"/>
      <c r="W2878" s="390"/>
      <c r="X2878" s="390"/>
      <c r="Y2878" s="390"/>
      <c r="Z2878" s="390"/>
      <c r="AA2878" s="340"/>
      <c r="AB2878" s="340"/>
      <c r="AC2878" s="340"/>
      <c r="AD2878" s="340"/>
      <c r="AE2878" s="340"/>
      <c r="AF2878" s="340"/>
      <c r="AG2878" s="340"/>
      <c r="AH2878" s="340"/>
      <c r="AI2878" s="340"/>
      <c r="AJ2878" s="340"/>
      <c r="AK2878" s="340"/>
      <c r="AL2878" s="340"/>
      <c r="AM2878" s="340"/>
      <c r="AN2878" s="340"/>
      <c r="AO2878" s="340"/>
      <c r="AP2878" s="340"/>
      <c r="AQ2878" s="340"/>
      <c r="AR2878" s="340"/>
      <c r="AS2878" s="340"/>
      <c r="AT2878" s="340"/>
      <c r="AU2878" s="340"/>
      <c r="AV2878" s="340"/>
      <c r="AW2878" s="340"/>
      <c r="AX2878" s="340"/>
      <c r="AY2878" s="340"/>
      <c r="AZ2878" s="340"/>
      <c r="BA2878" s="340"/>
      <c r="BB2878" s="340"/>
      <c r="BC2878" s="340"/>
      <c r="BD2878" s="340"/>
      <c r="BE2878" s="340"/>
      <c r="BF2878" s="340"/>
    </row>
    <row r="2879" spans="1:58" s="62" customFormat="1" x14ac:dyDescent="0.2">
      <c r="A2879" s="482">
        <v>2012</v>
      </c>
      <c r="B2879" s="483" t="s">
        <v>37</v>
      </c>
      <c r="C2879" s="483" t="s">
        <v>106</v>
      </c>
      <c r="D2879" s="484">
        <v>13297.01</v>
      </c>
      <c r="E2879" s="484">
        <v>71453.239000000001</v>
      </c>
      <c r="F2879" s="485">
        <v>84750.249000000011</v>
      </c>
      <c r="G2879" s="390"/>
      <c r="H2879" s="390"/>
      <c r="I2879" s="390"/>
      <c r="J2879" s="390"/>
      <c r="K2879" s="390"/>
      <c r="L2879" s="390"/>
      <c r="M2879" s="390"/>
      <c r="N2879" s="390"/>
      <c r="O2879" s="390"/>
      <c r="P2879" s="390"/>
      <c r="Q2879" s="390"/>
      <c r="R2879" s="390"/>
      <c r="S2879" s="390"/>
      <c r="T2879" s="390"/>
      <c r="U2879" s="390"/>
      <c r="V2879" s="390"/>
      <c r="W2879" s="390"/>
      <c r="X2879" s="390"/>
      <c r="Y2879" s="390"/>
      <c r="Z2879" s="390"/>
      <c r="AA2879" s="340"/>
      <c r="AB2879" s="340"/>
      <c r="AC2879" s="340"/>
      <c r="AD2879" s="340"/>
      <c r="AE2879" s="340"/>
      <c r="AF2879" s="340"/>
      <c r="AG2879" s="340"/>
      <c r="AH2879" s="340"/>
      <c r="AI2879" s="340"/>
      <c r="AJ2879" s="340"/>
      <c r="AK2879" s="340"/>
      <c r="AL2879" s="340"/>
      <c r="AM2879" s="340"/>
      <c r="AN2879" s="340"/>
      <c r="AO2879" s="340"/>
      <c r="AP2879" s="340"/>
      <c r="AQ2879" s="340"/>
      <c r="AR2879" s="340"/>
      <c r="AS2879" s="340"/>
      <c r="AT2879" s="340"/>
      <c r="AU2879" s="340"/>
      <c r="AV2879" s="340"/>
      <c r="AW2879" s="340"/>
      <c r="AX2879" s="340"/>
      <c r="AY2879" s="340"/>
      <c r="AZ2879" s="340"/>
      <c r="BA2879" s="340"/>
      <c r="BB2879" s="340"/>
      <c r="BC2879" s="340"/>
      <c r="BD2879" s="340"/>
      <c r="BE2879" s="340"/>
      <c r="BF2879" s="340"/>
    </row>
    <row r="2880" spans="1:58" s="62" customFormat="1" x14ac:dyDescent="0.2">
      <c r="A2880" s="268">
        <v>2012</v>
      </c>
      <c r="B2880" s="466" t="s">
        <v>38</v>
      </c>
      <c r="C2880" s="466" t="s">
        <v>106</v>
      </c>
      <c r="D2880" s="269">
        <v>13236.795000000002</v>
      </c>
      <c r="E2880" s="269">
        <v>74487.701499999966</v>
      </c>
      <c r="F2880" s="270">
        <v>87724.496499999965</v>
      </c>
      <c r="G2880" s="390"/>
      <c r="H2880" s="390"/>
      <c r="I2880" s="390"/>
      <c r="J2880" s="390"/>
      <c r="K2880" s="390"/>
      <c r="L2880" s="390"/>
      <c r="M2880" s="390"/>
      <c r="N2880" s="390"/>
      <c r="O2880" s="390"/>
      <c r="P2880" s="390"/>
      <c r="Q2880" s="390"/>
      <c r="R2880" s="390"/>
      <c r="S2880" s="390"/>
      <c r="T2880" s="390"/>
      <c r="U2880" s="390"/>
      <c r="V2880" s="390"/>
      <c r="W2880" s="390"/>
      <c r="X2880" s="390"/>
      <c r="Y2880" s="390"/>
      <c r="Z2880" s="390"/>
      <c r="AA2880" s="340"/>
      <c r="AB2880" s="340"/>
      <c r="AC2880" s="340"/>
      <c r="AD2880" s="340"/>
      <c r="AE2880" s="340"/>
      <c r="AF2880" s="340"/>
      <c r="AG2880" s="340"/>
      <c r="AH2880" s="340"/>
      <c r="AI2880" s="340"/>
      <c r="AJ2880" s="340"/>
      <c r="AK2880" s="340"/>
      <c r="AL2880" s="340"/>
      <c r="AM2880" s="340"/>
      <c r="AN2880" s="340"/>
      <c r="AO2880" s="340"/>
      <c r="AP2880" s="340"/>
      <c r="AQ2880" s="340"/>
      <c r="AR2880" s="340"/>
      <c r="AS2880" s="340"/>
      <c r="AT2880" s="340"/>
      <c r="AU2880" s="340"/>
      <c r="AV2880" s="340"/>
      <c r="AW2880" s="340"/>
      <c r="AX2880" s="340"/>
      <c r="AY2880" s="340"/>
      <c r="AZ2880" s="340"/>
      <c r="BA2880" s="340"/>
      <c r="BB2880" s="340"/>
      <c r="BC2880" s="340"/>
      <c r="BD2880" s="340"/>
      <c r="BE2880" s="340"/>
      <c r="BF2880" s="340"/>
    </row>
    <row r="2881" spans="1:58" s="62" customFormat="1" x14ac:dyDescent="0.2">
      <c r="A2881" s="482">
        <v>2012</v>
      </c>
      <c r="B2881" s="483" t="s">
        <v>39</v>
      </c>
      <c r="C2881" s="483" t="s">
        <v>106</v>
      </c>
      <c r="D2881" s="484">
        <v>12888.219999999998</v>
      </c>
      <c r="E2881" s="484">
        <v>72572.688999999998</v>
      </c>
      <c r="F2881" s="485">
        <v>85460.909</v>
      </c>
      <c r="G2881" s="390"/>
      <c r="H2881" s="390"/>
      <c r="I2881" s="390"/>
      <c r="J2881" s="390"/>
      <c r="K2881" s="390"/>
      <c r="L2881" s="390"/>
      <c r="M2881" s="390"/>
      <c r="N2881" s="390"/>
      <c r="O2881" s="390"/>
      <c r="P2881" s="390"/>
      <c r="Q2881" s="390"/>
      <c r="R2881" s="390"/>
      <c r="S2881" s="390"/>
      <c r="T2881" s="390"/>
      <c r="U2881" s="390"/>
      <c r="V2881" s="390"/>
      <c r="W2881" s="390"/>
      <c r="X2881" s="390"/>
      <c r="Y2881" s="390"/>
      <c r="Z2881" s="390"/>
      <c r="AA2881" s="340"/>
      <c r="AB2881" s="340"/>
      <c r="AC2881" s="340"/>
      <c r="AD2881" s="340"/>
      <c r="AE2881" s="340"/>
      <c r="AF2881" s="340"/>
      <c r="AG2881" s="340"/>
      <c r="AH2881" s="340"/>
      <c r="AI2881" s="340"/>
      <c r="AJ2881" s="340"/>
      <c r="AK2881" s="340"/>
      <c r="AL2881" s="340"/>
      <c r="AM2881" s="340"/>
      <c r="AN2881" s="340"/>
      <c r="AO2881" s="340"/>
      <c r="AP2881" s="340"/>
      <c r="AQ2881" s="340"/>
      <c r="AR2881" s="340"/>
      <c r="AS2881" s="340"/>
      <c r="AT2881" s="340"/>
      <c r="AU2881" s="340"/>
      <c r="AV2881" s="340"/>
      <c r="AW2881" s="340"/>
      <c r="AX2881" s="340"/>
      <c r="AY2881" s="340"/>
      <c r="AZ2881" s="340"/>
      <c r="BA2881" s="340"/>
      <c r="BB2881" s="340"/>
      <c r="BC2881" s="340"/>
      <c r="BD2881" s="340"/>
      <c r="BE2881" s="340"/>
      <c r="BF2881" s="340"/>
    </row>
    <row r="2882" spans="1:58" s="62" customFormat="1" x14ac:dyDescent="0.2">
      <c r="A2882" s="268">
        <v>2012</v>
      </c>
      <c r="B2882" s="466" t="s">
        <v>40</v>
      </c>
      <c r="C2882" s="466" t="s">
        <v>106</v>
      </c>
      <c r="D2882" s="269">
        <v>12939.6</v>
      </c>
      <c r="E2882" s="269">
        <v>81671.679499999984</v>
      </c>
      <c r="F2882" s="270">
        <v>94611.279499999975</v>
      </c>
      <c r="G2882" s="390"/>
      <c r="H2882" s="390"/>
      <c r="I2882" s="390"/>
      <c r="J2882" s="390"/>
      <c r="K2882" s="390"/>
      <c r="L2882" s="390"/>
      <c r="M2882" s="390"/>
      <c r="N2882" s="390"/>
      <c r="O2882" s="390"/>
      <c r="P2882" s="390"/>
      <c r="Q2882" s="390"/>
      <c r="R2882" s="390"/>
      <c r="S2882" s="390"/>
      <c r="T2882" s="390"/>
      <c r="U2882" s="390"/>
      <c r="V2882" s="390"/>
      <c r="W2882" s="390"/>
      <c r="X2882" s="390"/>
      <c r="Y2882" s="390"/>
      <c r="Z2882" s="390"/>
      <c r="AA2882" s="340"/>
      <c r="AB2882" s="340"/>
      <c r="AC2882" s="340"/>
      <c r="AD2882" s="340"/>
      <c r="AE2882" s="340"/>
      <c r="AF2882" s="340"/>
      <c r="AG2882" s="340"/>
      <c r="AH2882" s="340"/>
      <c r="AI2882" s="340"/>
      <c r="AJ2882" s="340"/>
      <c r="AK2882" s="340"/>
      <c r="AL2882" s="340"/>
      <c r="AM2882" s="340"/>
      <c r="AN2882" s="340"/>
      <c r="AO2882" s="340"/>
      <c r="AP2882" s="340"/>
      <c r="AQ2882" s="340"/>
      <c r="AR2882" s="340"/>
      <c r="AS2882" s="340"/>
      <c r="AT2882" s="340"/>
      <c r="AU2882" s="340"/>
      <c r="AV2882" s="340"/>
      <c r="AW2882" s="340"/>
      <c r="AX2882" s="340"/>
      <c r="AY2882" s="340"/>
      <c r="AZ2882" s="340"/>
      <c r="BA2882" s="340"/>
      <c r="BB2882" s="340"/>
      <c r="BC2882" s="340"/>
      <c r="BD2882" s="340"/>
      <c r="BE2882" s="340"/>
      <c r="BF2882" s="340"/>
    </row>
    <row r="2883" spans="1:58" s="62" customFormat="1" x14ac:dyDescent="0.2">
      <c r="A2883" s="482">
        <v>2012</v>
      </c>
      <c r="B2883" s="483" t="s">
        <v>41</v>
      </c>
      <c r="C2883" s="483" t="s">
        <v>106</v>
      </c>
      <c r="D2883" s="484">
        <v>15551.230000000001</v>
      </c>
      <c r="E2883" s="484">
        <v>84622.556500000006</v>
      </c>
      <c r="F2883" s="485">
        <v>100173.7865</v>
      </c>
      <c r="G2883" s="390"/>
      <c r="H2883" s="390"/>
      <c r="I2883" s="390"/>
      <c r="J2883" s="390"/>
      <c r="K2883" s="390"/>
      <c r="L2883" s="390"/>
      <c r="M2883" s="390"/>
      <c r="N2883" s="390"/>
      <c r="O2883" s="390"/>
      <c r="P2883" s="390"/>
      <c r="Q2883" s="390"/>
      <c r="R2883" s="390"/>
      <c r="S2883" s="390"/>
      <c r="T2883" s="390"/>
      <c r="U2883" s="390"/>
      <c r="V2883" s="390"/>
      <c r="W2883" s="390"/>
      <c r="X2883" s="390"/>
      <c r="Y2883" s="390"/>
      <c r="Z2883" s="390"/>
      <c r="AA2883" s="340"/>
      <c r="AB2883" s="340"/>
      <c r="AC2883" s="340"/>
      <c r="AD2883" s="340"/>
      <c r="AE2883" s="340"/>
      <c r="AF2883" s="340"/>
      <c r="AG2883" s="340"/>
      <c r="AH2883" s="340"/>
      <c r="AI2883" s="340"/>
      <c r="AJ2883" s="340"/>
      <c r="AK2883" s="340"/>
      <c r="AL2883" s="340"/>
      <c r="AM2883" s="340"/>
      <c r="AN2883" s="340"/>
      <c r="AO2883" s="340"/>
      <c r="AP2883" s="340"/>
      <c r="AQ2883" s="340"/>
      <c r="AR2883" s="340"/>
      <c r="AS2883" s="340"/>
      <c r="AT2883" s="340"/>
      <c r="AU2883" s="340"/>
      <c r="AV2883" s="340"/>
      <c r="AW2883" s="340"/>
      <c r="AX2883" s="340"/>
      <c r="AY2883" s="340"/>
      <c r="AZ2883" s="340"/>
      <c r="BA2883" s="340"/>
      <c r="BB2883" s="340"/>
      <c r="BC2883" s="340"/>
      <c r="BD2883" s="340"/>
      <c r="BE2883" s="340"/>
      <c r="BF2883" s="340"/>
    </row>
    <row r="2884" spans="1:58" s="62" customFormat="1" x14ac:dyDescent="0.2">
      <c r="A2884" s="268">
        <v>2012</v>
      </c>
      <c r="B2884" s="466" t="s">
        <v>42</v>
      </c>
      <c r="C2884" s="466" t="s">
        <v>106</v>
      </c>
      <c r="D2884" s="269">
        <v>12219.25</v>
      </c>
      <c r="E2884" s="269">
        <v>83184.652499999982</v>
      </c>
      <c r="F2884" s="270">
        <v>95403.902499999997</v>
      </c>
      <c r="G2884" s="390"/>
      <c r="H2884" s="390"/>
      <c r="I2884" s="390"/>
      <c r="J2884" s="390"/>
      <c r="K2884" s="390"/>
      <c r="L2884" s="390"/>
      <c r="M2884" s="390"/>
      <c r="N2884" s="390"/>
      <c r="O2884" s="390"/>
      <c r="P2884" s="390"/>
      <c r="Q2884" s="390"/>
      <c r="R2884" s="390"/>
      <c r="S2884" s="390"/>
      <c r="T2884" s="390"/>
      <c r="U2884" s="390"/>
      <c r="V2884" s="390"/>
      <c r="W2884" s="390"/>
      <c r="X2884" s="390"/>
      <c r="Y2884" s="390"/>
      <c r="Z2884" s="390"/>
      <c r="AA2884" s="340"/>
      <c r="AB2884" s="340"/>
      <c r="AC2884" s="340"/>
      <c r="AD2884" s="340"/>
      <c r="AE2884" s="340"/>
      <c r="AF2884" s="340"/>
      <c r="AG2884" s="340"/>
      <c r="AH2884" s="340"/>
      <c r="AI2884" s="340"/>
      <c r="AJ2884" s="340"/>
      <c r="AK2884" s="340"/>
      <c r="AL2884" s="340"/>
      <c r="AM2884" s="340"/>
      <c r="AN2884" s="340"/>
      <c r="AO2884" s="340"/>
      <c r="AP2884" s="340"/>
      <c r="AQ2884" s="340"/>
      <c r="AR2884" s="340"/>
      <c r="AS2884" s="340"/>
      <c r="AT2884" s="340"/>
      <c r="AU2884" s="340"/>
      <c r="AV2884" s="340"/>
      <c r="AW2884" s="340"/>
      <c r="AX2884" s="340"/>
      <c r="AY2884" s="340"/>
      <c r="AZ2884" s="340"/>
      <c r="BA2884" s="340"/>
      <c r="BB2884" s="340"/>
      <c r="BC2884" s="340"/>
      <c r="BD2884" s="340"/>
      <c r="BE2884" s="340"/>
      <c r="BF2884" s="340"/>
    </row>
    <row r="2885" spans="1:58" s="62" customFormat="1" x14ac:dyDescent="0.2">
      <c r="A2885" s="482">
        <v>2013</v>
      </c>
      <c r="B2885" s="483" t="s">
        <v>43</v>
      </c>
      <c r="C2885" s="483" t="s">
        <v>106</v>
      </c>
      <c r="D2885" s="484">
        <v>13335.08</v>
      </c>
      <c r="E2885" s="484">
        <v>75323.537999999986</v>
      </c>
      <c r="F2885" s="485">
        <v>88658.617999999988</v>
      </c>
      <c r="G2885" s="390"/>
      <c r="H2885" s="390"/>
      <c r="I2885" s="390"/>
      <c r="J2885" s="390"/>
      <c r="K2885" s="390"/>
      <c r="L2885" s="390"/>
      <c r="M2885" s="390"/>
      <c r="N2885" s="390"/>
      <c r="O2885" s="390"/>
      <c r="P2885" s="390"/>
      <c r="Q2885" s="390"/>
      <c r="R2885" s="390"/>
      <c r="S2885" s="390"/>
      <c r="T2885" s="390"/>
      <c r="U2885" s="390"/>
      <c r="V2885" s="390"/>
      <c r="W2885" s="390"/>
      <c r="X2885" s="390"/>
      <c r="Y2885" s="390"/>
      <c r="Z2885" s="390"/>
      <c r="AA2885" s="340"/>
      <c r="AB2885" s="340"/>
      <c r="AC2885" s="340"/>
      <c r="AD2885" s="340"/>
      <c r="AE2885" s="340"/>
      <c r="AF2885" s="340"/>
      <c r="AG2885" s="340"/>
      <c r="AH2885" s="340"/>
      <c r="AI2885" s="340"/>
      <c r="AJ2885" s="340"/>
      <c r="AK2885" s="340"/>
      <c r="AL2885" s="340"/>
      <c r="AM2885" s="340"/>
      <c r="AN2885" s="340"/>
      <c r="AO2885" s="340"/>
      <c r="AP2885" s="340"/>
      <c r="AQ2885" s="340"/>
      <c r="AR2885" s="340"/>
      <c r="AS2885" s="340"/>
      <c r="AT2885" s="340"/>
      <c r="AU2885" s="340"/>
      <c r="AV2885" s="340"/>
      <c r="AW2885" s="340"/>
      <c r="AX2885" s="340"/>
      <c r="AY2885" s="340"/>
      <c r="AZ2885" s="340"/>
      <c r="BA2885" s="340"/>
      <c r="BB2885" s="340"/>
      <c r="BC2885" s="340"/>
      <c r="BD2885" s="340"/>
      <c r="BE2885" s="340"/>
      <c r="BF2885" s="340"/>
    </row>
    <row r="2886" spans="1:58" s="62" customFormat="1" x14ac:dyDescent="0.2">
      <c r="A2886" s="268">
        <v>2013</v>
      </c>
      <c r="B2886" s="466" t="s">
        <v>44</v>
      </c>
      <c r="C2886" s="466" t="s">
        <v>106</v>
      </c>
      <c r="D2886" s="269">
        <v>12315.639999999998</v>
      </c>
      <c r="E2886" s="269">
        <v>69512.577999999994</v>
      </c>
      <c r="F2886" s="270">
        <v>81828.217999999979</v>
      </c>
      <c r="G2886" s="390"/>
      <c r="H2886" s="390"/>
      <c r="I2886" s="390"/>
      <c r="J2886" s="390"/>
      <c r="K2886" s="390"/>
      <c r="L2886" s="390"/>
      <c r="M2886" s="390"/>
      <c r="N2886" s="390"/>
      <c r="O2886" s="390"/>
      <c r="P2886" s="390"/>
      <c r="Q2886" s="390"/>
      <c r="R2886" s="390"/>
      <c r="S2886" s="390"/>
      <c r="T2886" s="390"/>
      <c r="U2886" s="390"/>
      <c r="V2886" s="390"/>
      <c r="W2886" s="390"/>
      <c r="X2886" s="390"/>
      <c r="Y2886" s="390"/>
      <c r="Z2886" s="390"/>
      <c r="AA2886" s="340"/>
      <c r="AB2886" s="340"/>
      <c r="AC2886" s="340"/>
      <c r="AD2886" s="340"/>
      <c r="AE2886" s="340"/>
      <c r="AF2886" s="340"/>
      <c r="AG2886" s="340"/>
      <c r="AH2886" s="340"/>
      <c r="AI2886" s="340"/>
      <c r="AJ2886" s="340"/>
      <c r="AK2886" s="340"/>
      <c r="AL2886" s="340"/>
      <c r="AM2886" s="340"/>
      <c r="AN2886" s="340"/>
      <c r="AO2886" s="340"/>
      <c r="AP2886" s="340"/>
      <c r="AQ2886" s="340"/>
      <c r="AR2886" s="340"/>
      <c r="AS2886" s="340"/>
      <c r="AT2886" s="340"/>
      <c r="AU2886" s="340"/>
      <c r="AV2886" s="340"/>
      <c r="AW2886" s="340"/>
      <c r="AX2886" s="340"/>
      <c r="AY2886" s="340"/>
      <c r="AZ2886" s="340"/>
      <c r="BA2886" s="340"/>
      <c r="BB2886" s="340"/>
      <c r="BC2886" s="340"/>
      <c r="BD2886" s="340"/>
      <c r="BE2886" s="340"/>
      <c r="BF2886" s="340"/>
    </row>
    <row r="2887" spans="1:58" s="62" customFormat="1" x14ac:dyDescent="0.2">
      <c r="A2887" s="482">
        <v>2013</v>
      </c>
      <c r="B2887" s="483" t="s">
        <v>45</v>
      </c>
      <c r="C2887" s="483" t="s">
        <v>106</v>
      </c>
      <c r="D2887" s="484">
        <v>12701.6</v>
      </c>
      <c r="E2887" s="484">
        <v>75453.461999999985</v>
      </c>
      <c r="F2887" s="485">
        <v>88155.061999999991</v>
      </c>
      <c r="G2887" s="390"/>
      <c r="H2887" s="390"/>
      <c r="I2887" s="390"/>
      <c r="J2887" s="390"/>
      <c r="K2887" s="390"/>
      <c r="L2887" s="390"/>
      <c r="M2887" s="390"/>
      <c r="N2887" s="390"/>
      <c r="O2887" s="390"/>
      <c r="P2887" s="390"/>
      <c r="Q2887" s="390"/>
      <c r="R2887" s="390"/>
      <c r="S2887" s="390"/>
      <c r="T2887" s="390"/>
      <c r="U2887" s="390"/>
      <c r="V2887" s="390"/>
      <c r="W2887" s="390"/>
      <c r="X2887" s="390"/>
      <c r="Y2887" s="390"/>
      <c r="Z2887" s="390"/>
      <c r="AA2887" s="340"/>
      <c r="AB2887" s="340"/>
      <c r="AC2887" s="340"/>
      <c r="AD2887" s="340"/>
      <c r="AE2887" s="340"/>
      <c r="AF2887" s="340"/>
      <c r="AG2887" s="340"/>
      <c r="AH2887" s="340"/>
      <c r="AI2887" s="340"/>
      <c r="AJ2887" s="340"/>
      <c r="AK2887" s="340"/>
      <c r="AL2887" s="340"/>
      <c r="AM2887" s="340"/>
      <c r="AN2887" s="340"/>
      <c r="AO2887" s="340"/>
      <c r="AP2887" s="340"/>
      <c r="AQ2887" s="340"/>
      <c r="AR2887" s="340"/>
      <c r="AS2887" s="340"/>
      <c r="AT2887" s="340"/>
      <c r="AU2887" s="340"/>
      <c r="AV2887" s="340"/>
      <c r="AW2887" s="340"/>
      <c r="AX2887" s="340"/>
      <c r="AY2887" s="340"/>
      <c r="AZ2887" s="340"/>
      <c r="BA2887" s="340"/>
      <c r="BB2887" s="340"/>
      <c r="BC2887" s="340"/>
      <c r="BD2887" s="340"/>
      <c r="BE2887" s="340"/>
      <c r="BF2887" s="340"/>
    </row>
    <row r="2888" spans="1:58" s="62" customFormat="1" x14ac:dyDescent="0.2">
      <c r="A2888" s="268">
        <v>2013</v>
      </c>
      <c r="B2888" s="466" t="s">
        <v>33</v>
      </c>
      <c r="C2888" s="466" t="s">
        <v>106</v>
      </c>
      <c r="D2888" s="269">
        <v>14509.06</v>
      </c>
      <c r="E2888" s="269">
        <v>80471.481999999975</v>
      </c>
      <c r="F2888" s="270">
        <v>94980.541999999972</v>
      </c>
      <c r="G2888" s="390"/>
      <c r="H2888" s="414"/>
      <c r="I2888" s="390"/>
      <c r="J2888" s="390"/>
      <c r="K2888" s="390"/>
      <c r="L2888" s="390"/>
      <c r="M2888" s="390"/>
      <c r="N2888" s="390"/>
      <c r="O2888" s="390"/>
      <c r="P2888" s="390"/>
      <c r="Q2888" s="390"/>
      <c r="R2888" s="390"/>
      <c r="S2888" s="390"/>
      <c r="T2888" s="390"/>
      <c r="U2888" s="390"/>
      <c r="V2888" s="390"/>
      <c r="W2888" s="390"/>
      <c r="X2888" s="390"/>
      <c r="Y2888" s="390"/>
      <c r="Z2888" s="390"/>
      <c r="AA2888" s="340"/>
      <c r="AB2888" s="340"/>
      <c r="AC2888" s="340"/>
      <c r="AD2888" s="340"/>
      <c r="AE2888" s="340"/>
      <c r="AF2888" s="340"/>
      <c r="AG2888" s="340"/>
      <c r="AH2888" s="340"/>
      <c r="AI2888" s="340"/>
      <c r="AJ2888" s="340"/>
      <c r="AK2888" s="340"/>
      <c r="AL2888" s="340"/>
      <c r="AM2888" s="340"/>
      <c r="AN2888" s="340"/>
      <c r="AO2888" s="340"/>
      <c r="AP2888" s="340"/>
      <c r="AQ2888" s="340"/>
      <c r="AR2888" s="340"/>
      <c r="AS2888" s="340"/>
      <c r="AT2888" s="340"/>
      <c r="AU2888" s="340"/>
      <c r="AV2888" s="340"/>
      <c r="AW2888" s="340"/>
      <c r="AX2888" s="340"/>
      <c r="AY2888" s="340"/>
      <c r="AZ2888" s="340"/>
      <c r="BA2888" s="340"/>
      <c r="BB2888" s="340"/>
      <c r="BC2888" s="340"/>
      <c r="BD2888" s="340"/>
      <c r="BE2888" s="340"/>
      <c r="BF2888" s="340"/>
    </row>
    <row r="2889" spans="1:58" s="62" customFormat="1" x14ac:dyDescent="0.2">
      <c r="A2889" s="482">
        <v>2013</v>
      </c>
      <c r="B2889" s="483" t="s">
        <v>35</v>
      </c>
      <c r="C2889" s="483" t="s">
        <v>106</v>
      </c>
      <c r="D2889" s="484">
        <v>16411.14</v>
      </c>
      <c r="E2889" s="484">
        <v>79574.48</v>
      </c>
      <c r="F2889" s="485">
        <v>95985.62000000001</v>
      </c>
      <c r="G2889" s="390"/>
      <c r="H2889" s="409"/>
      <c r="I2889" s="390"/>
      <c r="J2889" s="390"/>
      <c r="K2889" s="390"/>
      <c r="L2889" s="390"/>
      <c r="M2889" s="390"/>
      <c r="N2889" s="390"/>
      <c r="O2889" s="390"/>
      <c r="P2889" s="390"/>
      <c r="Q2889" s="390"/>
      <c r="R2889" s="390"/>
      <c r="S2889" s="390"/>
      <c r="T2889" s="390"/>
      <c r="U2889" s="390"/>
      <c r="V2889" s="390"/>
      <c r="W2889" s="390"/>
      <c r="X2889" s="390"/>
      <c r="Y2889" s="390"/>
      <c r="Z2889" s="390"/>
      <c r="AA2889" s="340"/>
      <c r="AB2889" s="340"/>
      <c r="AC2889" s="340"/>
      <c r="AD2889" s="340"/>
      <c r="AE2889" s="340"/>
      <c r="AF2889" s="340"/>
      <c r="AG2889" s="340"/>
      <c r="AH2889" s="340"/>
      <c r="AI2889" s="340"/>
      <c r="AJ2889" s="340"/>
      <c r="AK2889" s="340"/>
      <c r="AL2889" s="340"/>
      <c r="AM2889" s="340"/>
      <c r="AN2889" s="340"/>
      <c r="AO2889" s="340"/>
      <c r="AP2889" s="340"/>
      <c r="AQ2889" s="340"/>
      <c r="AR2889" s="340"/>
      <c r="AS2889" s="340"/>
      <c r="AT2889" s="340"/>
      <c r="AU2889" s="340"/>
      <c r="AV2889" s="340"/>
      <c r="AW2889" s="340"/>
      <c r="AX2889" s="340"/>
      <c r="AY2889" s="340"/>
      <c r="AZ2889" s="340"/>
      <c r="BA2889" s="340"/>
      <c r="BB2889" s="340"/>
      <c r="BC2889" s="340"/>
      <c r="BD2889" s="340"/>
      <c r="BE2889" s="340"/>
      <c r="BF2889" s="340"/>
    </row>
    <row r="2890" spans="1:58" s="62" customFormat="1" x14ac:dyDescent="0.2">
      <c r="A2890" s="268">
        <v>2013</v>
      </c>
      <c r="B2890" s="466" t="s">
        <v>36</v>
      </c>
      <c r="C2890" s="466" t="s">
        <v>106</v>
      </c>
      <c r="D2890" s="269">
        <v>15885.789999999999</v>
      </c>
      <c r="E2890" s="269">
        <v>77765.400499999989</v>
      </c>
      <c r="F2890" s="270">
        <v>93651.190499999997</v>
      </c>
      <c r="G2890" s="390"/>
      <c r="H2890" s="409"/>
      <c r="I2890" s="390"/>
      <c r="J2890" s="390"/>
      <c r="K2890" s="390"/>
      <c r="L2890" s="390"/>
      <c r="M2890" s="390"/>
      <c r="N2890" s="390"/>
      <c r="O2890" s="390"/>
      <c r="P2890" s="390"/>
      <c r="Q2890" s="390"/>
      <c r="R2890" s="390"/>
      <c r="S2890" s="390"/>
      <c r="T2890" s="390"/>
      <c r="U2890" s="390"/>
      <c r="V2890" s="390"/>
      <c r="W2890" s="390"/>
      <c r="X2890" s="390"/>
      <c r="Y2890" s="390"/>
      <c r="Z2890" s="390"/>
      <c r="AA2890" s="340"/>
      <c r="AB2890" s="340"/>
      <c r="AC2890" s="340"/>
      <c r="AD2890" s="340"/>
      <c r="AE2890" s="340"/>
      <c r="AF2890" s="340"/>
      <c r="AG2890" s="340"/>
      <c r="AH2890" s="340"/>
      <c r="AI2890" s="340"/>
      <c r="AJ2890" s="340"/>
      <c r="AK2890" s="340"/>
      <c r="AL2890" s="340"/>
      <c r="AM2890" s="340"/>
      <c r="AN2890" s="340"/>
      <c r="AO2890" s="340"/>
      <c r="AP2890" s="340"/>
      <c r="AQ2890" s="340"/>
      <c r="AR2890" s="340"/>
      <c r="AS2890" s="340"/>
      <c r="AT2890" s="340"/>
      <c r="AU2890" s="340"/>
      <c r="AV2890" s="340"/>
      <c r="AW2890" s="340"/>
      <c r="AX2890" s="340"/>
      <c r="AY2890" s="340"/>
      <c r="AZ2890" s="340"/>
      <c r="BA2890" s="340"/>
      <c r="BB2890" s="340"/>
      <c r="BC2890" s="340"/>
      <c r="BD2890" s="340"/>
      <c r="BE2890" s="340"/>
      <c r="BF2890" s="340"/>
    </row>
    <row r="2891" spans="1:58" s="62" customFormat="1" x14ac:dyDescent="0.2">
      <c r="A2891" s="482">
        <v>2013</v>
      </c>
      <c r="B2891" s="483" t="s">
        <v>37</v>
      </c>
      <c r="C2891" s="483" t="s">
        <v>106</v>
      </c>
      <c r="D2891" s="484">
        <v>19796.55</v>
      </c>
      <c r="E2891" s="484">
        <v>86417.318499999965</v>
      </c>
      <c r="F2891" s="485">
        <v>106213.8685</v>
      </c>
      <c r="G2891" s="390"/>
      <c r="H2891" s="409"/>
      <c r="I2891" s="390"/>
      <c r="J2891" s="390"/>
      <c r="K2891" s="390"/>
      <c r="L2891" s="390"/>
      <c r="M2891" s="390"/>
      <c r="N2891" s="390"/>
      <c r="O2891" s="390"/>
      <c r="P2891" s="390"/>
      <c r="Q2891" s="390"/>
      <c r="R2891" s="390"/>
      <c r="S2891" s="390"/>
      <c r="T2891" s="390"/>
      <c r="U2891" s="390"/>
      <c r="V2891" s="390"/>
      <c r="W2891" s="390"/>
      <c r="X2891" s="390"/>
      <c r="Y2891" s="390"/>
      <c r="Z2891" s="390"/>
      <c r="AA2891" s="340"/>
      <c r="AB2891" s="340"/>
      <c r="AC2891" s="340"/>
      <c r="AD2891" s="340"/>
      <c r="AE2891" s="340"/>
      <c r="AF2891" s="340"/>
      <c r="AG2891" s="340"/>
      <c r="AH2891" s="340"/>
      <c r="AI2891" s="340"/>
      <c r="AJ2891" s="340"/>
      <c r="AK2891" s="340"/>
      <c r="AL2891" s="340"/>
      <c r="AM2891" s="340"/>
      <c r="AN2891" s="340"/>
      <c r="AO2891" s="340"/>
      <c r="AP2891" s="340"/>
      <c r="AQ2891" s="340"/>
      <c r="AR2891" s="340"/>
      <c r="AS2891" s="340"/>
      <c r="AT2891" s="340"/>
      <c r="AU2891" s="340"/>
      <c r="AV2891" s="340"/>
      <c r="AW2891" s="340"/>
      <c r="AX2891" s="340"/>
      <c r="AY2891" s="340"/>
      <c r="AZ2891" s="340"/>
      <c r="BA2891" s="340"/>
      <c r="BB2891" s="340"/>
      <c r="BC2891" s="340"/>
      <c r="BD2891" s="340"/>
      <c r="BE2891" s="340"/>
      <c r="BF2891" s="340"/>
    </row>
    <row r="2892" spans="1:58" s="62" customFormat="1" x14ac:dyDescent="0.2">
      <c r="A2892" s="268">
        <v>2013</v>
      </c>
      <c r="B2892" s="466" t="s">
        <v>38</v>
      </c>
      <c r="C2892" s="466" t="s">
        <v>106</v>
      </c>
      <c r="D2892" s="269">
        <v>16555.170000000002</v>
      </c>
      <c r="E2892" s="269">
        <v>67149.977000000014</v>
      </c>
      <c r="F2892" s="270">
        <v>83705.146999999997</v>
      </c>
      <c r="G2892" s="390"/>
      <c r="H2892" s="409"/>
      <c r="I2892" s="390"/>
      <c r="J2892" s="390"/>
      <c r="K2892" s="390"/>
      <c r="L2892" s="390"/>
      <c r="M2892" s="390"/>
      <c r="N2892" s="390"/>
      <c r="O2892" s="390"/>
      <c r="P2892" s="390"/>
      <c r="Q2892" s="390"/>
      <c r="R2892" s="390"/>
      <c r="S2892" s="390"/>
      <c r="T2892" s="390"/>
      <c r="U2892" s="390"/>
      <c r="V2892" s="390"/>
      <c r="W2892" s="390"/>
      <c r="X2892" s="390"/>
      <c r="Y2892" s="390"/>
      <c r="Z2892" s="390"/>
      <c r="AA2892" s="340"/>
      <c r="AB2892" s="340"/>
      <c r="AC2892" s="340"/>
      <c r="AD2892" s="340"/>
      <c r="AE2892" s="340"/>
      <c r="AF2892" s="340"/>
      <c r="AG2892" s="340"/>
      <c r="AH2892" s="340"/>
      <c r="AI2892" s="340"/>
      <c r="AJ2892" s="340"/>
      <c r="AK2892" s="340"/>
      <c r="AL2892" s="340"/>
      <c r="AM2892" s="340"/>
      <c r="AN2892" s="340"/>
      <c r="AO2892" s="340"/>
      <c r="AP2892" s="340"/>
      <c r="AQ2892" s="340"/>
      <c r="AR2892" s="340"/>
      <c r="AS2892" s="340"/>
      <c r="AT2892" s="340"/>
      <c r="AU2892" s="340"/>
      <c r="AV2892" s="340"/>
      <c r="AW2892" s="340"/>
      <c r="AX2892" s="340"/>
      <c r="AY2892" s="340"/>
      <c r="AZ2892" s="340"/>
      <c r="BA2892" s="340"/>
      <c r="BB2892" s="340"/>
      <c r="BC2892" s="340"/>
      <c r="BD2892" s="340"/>
      <c r="BE2892" s="340"/>
      <c r="BF2892" s="340"/>
    </row>
    <row r="2893" spans="1:58" s="62" customFormat="1" x14ac:dyDescent="0.2">
      <c r="A2893" s="482">
        <v>2013</v>
      </c>
      <c r="B2893" s="483" t="s">
        <v>39</v>
      </c>
      <c r="C2893" s="483" t="s">
        <v>106</v>
      </c>
      <c r="D2893" s="484">
        <v>19357.056999999997</v>
      </c>
      <c r="E2893" s="484">
        <v>79948.63949999999</v>
      </c>
      <c r="F2893" s="485">
        <v>99305.696499999991</v>
      </c>
      <c r="G2893" s="390"/>
      <c r="H2893" s="409"/>
      <c r="I2893" s="390"/>
      <c r="J2893" s="390"/>
      <c r="K2893" s="390"/>
      <c r="L2893" s="390"/>
      <c r="M2893" s="390"/>
      <c r="N2893" s="390"/>
      <c r="O2893" s="390"/>
      <c r="P2893" s="390"/>
      <c r="Q2893" s="390"/>
      <c r="R2893" s="390"/>
      <c r="S2893" s="390"/>
      <c r="T2893" s="390"/>
      <c r="U2893" s="390"/>
      <c r="V2893" s="390"/>
      <c r="W2893" s="390"/>
      <c r="X2893" s="390"/>
      <c r="Y2893" s="390"/>
      <c r="Z2893" s="390"/>
      <c r="AA2893" s="340"/>
      <c r="AB2893" s="340"/>
      <c r="AC2893" s="340"/>
      <c r="AD2893" s="340"/>
      <c r="AE2893" s="340"/>
      <c r="AF2893" s="340"/>
      <c r="AG2893" s="340"/>
      <c r="AH2893" s="340"/>
      <c r="AI2893" s="340"/>
      <c r="AJ2893" s="340"/>
      <c r="AK2893" s="340"/>
      <c r="AL2893" s="340"/>
      <c r="AM2893" s="340"/>
      <c r="AN2893" s="340"/>
      <c r="AO2893" s="340"/>
      <c r="AP2893" s="340"/>
      <c r="AQ2893" s="340"/>
      <c r="AR2893" s="340"/>
      <c r="AS2893" s="340"/>
      <c r="AT2893" s="340"/>
      <c r="AU2893" s="340"/>
      <c r="AV2893" s="340"/>
      <c r="AW2893" s="340"/>
      <c r="AX2893" s="340"/>
      <c r="AY2893" s="340"/>
      <c r="AZ2893" s="340"/>
      <c r="BA2893" s="340"/>
      <c r="BB2893" s="340"/>
      <c r="BC2893" s="340"/>
      <c r="BD2893" s="340"/>
      <c r="BE2893" s="340"/>
      <c r="BF2893" s="340"/>
    </row>
    <row r="2894" spans="1:58" s="62" customFormat="1" x14ac:dyDescent="0.2">
      <c r="A2894" s="268">
        <v>2013</v>
      </c>
      <c r="B2894" s="466" t="s">
        <v>40</v>
      </c>
      <c r="C2894" s="466" t="s">
        <v>106</v>
      </c>
      <c r="D2894" s="269">
        <v>20590.999999999996</v>
      </c>
      <c r="E2894" s="269">
        <v>87072.842000000004</v>
      </c>
      <c r="F2894" s="270">
        <v>107663.842</v>
      </c>
      <c r="G2894" s="390"/>
      <c r="H2894" s="409"/>
      <c r="I2894" s="390"/>
      <c r="J2894" s="390"/>
      <c r="K2894" s="390"/>
      <c r="L2894" s="390"/>
      <c r="M2894" s="390"/>
      <c r="N2894" s="390"/>
      <c r="O2894" s="390"/>
      <c r="P2894" s="390"/>
      <c r="Q2894" s="390"/>
      <c r="R2894" s="390"/>
      <c r="S2894" s="390"/>
      <c r="T2894" s="390"/>
      <c r="U2894" s="390"/>
      <c r="V2894" s="390"/>
      <c r="W2894" s="390"/>
      <c r="X2894" s="390"/>
      <c r="Y2894" s="390"/>
      <c r="Z2894" s="390"/>
      <c r="AA2894" s="340"/>
      <c r="AB2894" s="340"/>
      <c r="AC2894" s="340"/>
      <c r="AD2894" s="340"/>
      <c r="AE2894" s="340"/>
      <c r="AF2894" s="340"/>
      <c r="AG2894" s="340"/>
      <c r="AH2894" s="340"/>
      <c r="AI2894" s="340"/>
      <c r="AJ2894" s="340"/>
      <c r="AK2894" s="340"/>
      <c r="AL2894" s="340"/>
      <c r="AM2894" s="340"/>
      <c r="AN2894" s="340"/>
      <c r="AO2894" s="340"/>
      <c r="AP2894" s="340"/>
      <c r="AQ2894" s="340"/>
      <c r="AR2894" s="340"/>
      <c r="AS2894" s="340"/>
      <c r="AT2894" s="340"/>
      <c r="AU2894" s="340"/>
      <c r="AV2894" s="340"/>
      <c r="AW2894" s="340"/>
      <c r="AX2894" s="340"/>
      <c r="AY2894" s="340"/>
      <c r="AZ2894" s="340"/>
      <c r="BA2894" s="340"/>
      <c r="BB2894" s="340"/>
      <c r="BC2894" s="340"/>
      <c r="BD2894" s="340"/>
      <c r="BE2894" s="340"/>
      <c r="BF2894" s="340"/>
    </row>
    <row r="2895" spans="1:58" s="62" customFormat="1" x14ac:dyDescent="0.2">
      <c r="A2895" s="482">
        <v>2013</v>
      </c>
      <c r="B2895" s="483" t="s">
        <v>41</v>
      </c>
      <c r="C2895" s="483" t="s">
        <v>106</v>
      </c>
      <c r="D2895" s="484">
        <v>22221.960000000003</v>
      </c>
      <c r="E2895" s="484">
        <v>80923.144500000009</v>
      </c>
      <c r="F2895" s="485">
        <v>103145.10449999999</v>
      </c>
      <c r="G2895" s="390"/>
      <c r="H2895" s="409"/>
      <c r="I2895" s="390"/>
      <c r="J2895" s="390"/>
      <c r="K2895" s="390"/>
      <c r="L2895" s="390"/>
      <c r="M2895" s="390"/>
      <c r="N2895" s="390"/>
      <c r="O2895" s="390"/>
      <c r="P2895" s="390"/>
      <c r="Q2895" s="390"/>
      <c r="R2895" s="390"/>
      <c r="S2895" s="390"/>
      <c r="T2895" s="390"/>
      <c r="U2895" s="390"/>
      <c r="V2895" s="390"/>
      <c r="W2895" s="390"/>
      <c r="X2895" s="390"/>
      <c r="Y2895" s="390"/>
      <c r="Z2895" s="390"/>
      <c r="AA2895" s="340"/>
      <c r="AB2895" s="340"/>
      <c r="AC2895" s="340"/>
      <c r="AD2895" s="340"/>
      <c r="AE2895" s="340"/>
      <c r="AF2895" s="340"/>
      <c r="AG2895" s="340"/>
      <c r="AH2895" s="340"/>
      <c r="AI2895" s="340"/>
      <c r="AJ2895" s="340"/>
      <c r="AK2895" s="340"/>
      <c r="AL2895" s="340"/>
      <c r="AM2895" s="340"/>
      <c r="AN2895" s="340"/>
      <c r="AO2895" s="340"/>
      <c r="AP2895" s="340"/>
      <c r="AQ2895" s="340"/>
      <c r="AR2895" s="340"/>
      <c r="AS2895" s="340"/>
      <c r="AT2895" s="340"/>
      <c r="AU2895" s="340"/>
      <c r="AV2895" s="340"/>
      <c r="AW2895" s="340"/>
      <c r="AX2895" s="340"/>
      <c r="AY2895" s="340"/>
      <c r="AZ2895" s="340"/>
      <c r="BA2895" s="340"/>
      <c r="BB2895" s="340"/>
      <c r="BC2895" s="340"/>
      <c r="BD2895" s="340"/>
      <c r="BE2895" s="340"/>
      <c r="BF2895" s="340"/>
    </row>
    <row r="2896" spans="1:58" s="62" customFormat="1" x14ac:dyDescent="0.2">
      <c r="A2896" s="268">
        <v>2013</v>
      </c>
      <c r="B2896" s="466" t="s">
        <v>42</v>
      </c>
      <c r="C2896" s="466" t="s">
        <v>106</v>
      </c>
      <c r="D2896" s="269">
        <v>17738.3</v>
      </c>
      <c r="E2896" s="269">
        <v>75883.568499999994</v>
      </c>
      <c r="F2896" s="270">
        <v>93621.868500000026</v>
      </c>
      <c r="G2896" s="390"/>
      <c r="H2896" s="409"/>
      <c r="I2896" s="390"/>
      <c r="J2896" s="390"/>
      <c r="K2896" s="390"/>
      <c r="L2896" s="390"/>
      <c r="M2896" s="390"/>
      <c r="N2896" s="390"/>
      <c r="O2896" s="390"/>
      <c r="P2896" s="390"/>
      <c r="Q2896" s="390"/>
      <c r="R2896" s="390"/>
      <c r="S2896" s="390"/>
      <c r="T2896" s="390"/>
      <c r="U2896" s="390"/>
      <c r="V2896" s="390"/>
      <c r="W2896" s="390"/>
      <c r="X2896" s="390"/>
      <c r="Y2896" s="390"/>
      <c r="Z2896" s="390"/>
      <c r="AA2896" s="340"/>
      <c r="AB2896" s="340"/>
      <c r="AC2896" s="340"/>
      <c r="AD2896" s="340"/>
      <c r="AE2896" s="340"/>
      <c r="AF2896" s="340"/>
      <c r="AG2896" s="340"/>
      <c r="AH2896" s="340"/>
      <c r="AI2896" s="340"/>
      <c r="AJ2896" s="340"/>
      <c r="AK2896" s="340"/>
      <c r="AL2896" s="340"/>
      <c r="AM2896" s="340"/>
      <c r="AN2896" s="340"/>
      <c r="AO2896" s="340"/>
      <c r="AP2896" s="340"/>
      <c r="AQ2896" s="340"/>
      <c r="AR2896" s="340"/>
      <c r="AS2896" s="340"/>
      <c r="AT2896" s="340"/>
      <c r="AU2896" s="340"/>
      <c r="AV2896" s="340"/>
      <c r="AW2896" s="340"/>
      <c r="AX2896" s="340"/>
      <c r="AY2896" s="340"/>
      <c r="AZ2896" s="340"/>
      <c r="BA2896" s="340"/>
      <c r="BB2896" s="340"/>
      <c r="BC2896" s="340"/>
      <c r="BD2896" s="340"/>
      <c r="BE2896" s="340"/>
      <c r="BF2896" s="340"/>
    </row>
    <row r="2897" spans="1:58" s="62" customFormat="1" x14ac:dyDescent="0.2">
      <c r="A2897" s="482">
        <v>2014</v>
      </c>
      <c r="B2897" s="483" t="s">
        <v>43</v>
      </c>
      <c r="C2897" s="483" t="s">
        <v>106</v>
      </c>
      <c r="D2897" s="484">
        <v>14215.27</v>
      </c>
      <c r="E2897" s="484">
        <v>59512.520000000011</v>
      </c>
      <c r="F2897" s="485">
        <v>73727.789999999994</v>
      </c>
      <c r="G2897" s="390"/>
      <c r="H2897" s="409"/>
      <c r="I2897" s="390"/>
      <c r="J2897" s="390"/>
      <c r="K2897" s="390"/>
      <c r="L2897" s="390"/>
      <c r="M2897" s="390"/>
      <c r="N2897" s="390"/>
      <c r="O2897" s="390"/>
      <c r="P2897" s="390"/>
      <c r="Q2897" s="390"/>
      <c r="R2897" s="390"/>
      <c r="S2897" s="390"/>
      <c r="T2897" s="390"/>
      <c r="U2897" s="390"/>
      <c r="V2897" s="390"/>
      <c r="W2897" s="390"/>
      <c r="X2897" s="390"/>
      <c r="Y2897" s="390"/>
      <c r="Z2897" s="390"/>
      <c r="AA2897" s="340"/>
      <c r="AB2897" s="340"/>
      <c r="AC2897" s="340"/>
      <c r="AD2897" s="340"/>
      <c r="AE2897" s="340"/>
      <c r="AF2897" s="340"/>
      <c r="AG2897" s="340"/>
      <c r="AH2897" s="340"/>
      <c r="AI2897" s="340"/>
      <c r="AJ2897" s="340"/>
      <c r="AK2897" s="340"/>
      <c r="AL2897" s="340"/>
      <c r="AM2897" s="340"/>
      <c r="AN2897" s="340"/>
      <c r="AO2897" s="340"/>
      <c r="AP2897" s="340"/>
      <c r="AQ2897" s="340"/>
      <c r="AR2897" s="340"/>
      <c r="AS2897" s="340"/>
      <c r="AT2897" s="340"/>
      <c r="AU2897" s="340"/>
      <c r="AV2897" s="340"/>
      <c r="AW2897" s="340"/>
      <c r="AX2897" s="340"/>
      <c r="AY2897" s="340"/>
      <c r="AZ2897" s="340"/>
      <c r="BA2897" s="340"/>
      <c r="BB2897" s="340"/>
      <c r="BC2897" s="340"/>
      <c r="BD2897" s="340"/>
      <c r="BE2897" s="340"/>
      <c r="BF2897" s="340"/>
    </row>
    <row r="2898" spans="1:58" s="62" customFormat="1" x14ac:dyDescent="0.2">
      <c r="A2898" s="268">
        <v>2014</v>
      </c>
      <c r="B2898" s="466" t="s">
        <v>44</v>
      </c>
      <c r="C2898" s="466" t="s">
        <v>106</v>
      </c>
      <c r="D2898" s="269">
        <v>18152.93</v>
      </c>
      <c r="E2898" s="269">
        <v>76826.104000000007</v>
      </c>
      <c r="F2898" s="270">
        <v>94979.034</v>
      </c>
      <c r="G2898" s="390"/>
      <c r="H2898" s="409"/>
      <c r="I2898" s="390"/>
      <c r="J2898" s="390"/>
      <c r="K2898" s="390"/>
      <c r="L2898" s="390"/>
      <c r="M2898" s="390"/>
      <c r="N2898" s="390"/>
      <c r="O2898" s="390"/>
      <c r="P2898" s="390"/>
      <c r="Q2898" s="390"/>
      <c r="R2898" s="390"/>
      <c r="S2898" s="390"/>
      <c r="T2898" s="390"/>
      <c r="U2898" s="390"/>
      <c r="V2898" s="390"/>
      <c r="W2898" s="390"/>
      <c r="X2898" s="390"/>
      <c r="Y2898" s="390"/>
      <c r="Z2898" s="390"/>
      <c r="AA2898" s="340"/>
      <c r="AB2898" s="340"/>
      <c r="AC2898" s="340"/>
      <c r="AD2898" s="340"/>
      <c r="AE2898" s="340"/>
      <c r="AF2898" s="340"/>
      <c r="AG2898" s="340"/>
      <c r="AH2898" s="340"/>
      <c r="AI2898" s="340"/>
      <c r="AJ2898" s="340"/>
      <c r="AK2898" s="340"/>
      <c r="AL2898" s="340"/>
      <c r="AM2898" s="340"/>
      <c r="AN2898" s="340"/>
      <c r="AO2898" s="340"/>
      <c r="AP2898" s="340"/>
      <c r="AQ2898" s="340"/>
      <c r="AR2898" s="340"/>
      <c r="AS2898" s="340"/>
      <c r="AT2898" s="340"/>
      <c r="AU2898" s="340"/>
      <c r="AV2898" s="340"/>
      <c r="AW2898" s="340"/>
      <c r="AX2898" s="340"/>
      <c r="AY2898" s="340"/>
      <c r="AZ2898" s="340"/>
      <c r="BA2898" s="340"/>
      <c r="BB2898" s="340"/>
      <c r="BC2898" s="340"/>
      <c r="BD2898" s="340"/>
      <c r="BE2898" s="340"/>
      <c r="BF2898" s="340"/>
    </row>
    <row r="2899" spans="1:58" s="62" customFormat="1" x14ac:dyDescent="0.2">
      <c r="A2899" s="482">
        <v>2014</v>
      </c>
      <c r="B2899" s="483" t="s">
        <v>45</v>
      </c>
      <c r="C2899" s="483" t="s">
        <v>106</v>
      </c>
      <c r="D2899" s="484">
        <v>20364.439999999995</v>
      </c>
      <c r="E2899" s="484">
        <v>85393.976500000019</v>
      </c>
      <c r="F2899" s="485">
        <v>105758.41650000002</v>
      </c>
      <c r="G2899" s="390"/>
      <c r="H2899" s="409"/>
      <c r="I2899" s="390"/>
      <c r="J2899" s="390"/>
      <c r="K2899" s="390"/>
      <c r="L2899" s="390"/>
      <c r="M2899" s="390"/>
      <c r="N2899" s="390"/>
      <c r="O2899" s="390"/>
      <c r="P2899" s="390"/>
      <c r="Q2899" s="390"/>
      <c r="R2899" s="390"/>
      <c r="S2899" s="390"/>
      <c r="T2899" s="390"/>
      <c r="U2899" s="390"/>
      <c r="V2899" s="390"/>
      <c r="W2899" s="390"/>
      <c r="X2899" s="390"/>
      <c r="Y2899" s="390"/>
      <c r="Z2899" s="390"/>
      <c r="AA2899" s="340"/>
      <c r="AB2899" s="340"/>
      <c r="AC2899" s="340"/>
      <c r="AD2899" s="340"/>
      <c r="AE2899" s="340"/>
      <c r="AF2899" s="340"/>
      <c r="AG2899" s="340"/>
      <c r="AH2899" s="340"/>
      <c r="AI2899" s="340"/>
      <c r="AJ2899" s="340"/>
      <c r="AK2899" s="340"/>
      <c r="AL2899" s="340"/>
      <c r="AM2899" s="340"/>
      <c r="AN2899" s="340"/>
      <c r="AO2899" s="340"/>
      <c r="AP2899" s="340"/>
      <c r="AQ2899" s="340"/>
      <c r="AR2899" s="340"/>
      <c r="AS2899" s="340"/>
      <c r="AT2899" s="340"/>
      <c r="AU2899" s="340"/>
      <c r="AV2899" s="340"/>
      <c r="AW2899" s="340"/>
      <c r="AX2899" s="340"/>
      <c r="AY2899" s="340"/>
      <c r="AZ2899" s="340"/>
      <c r="BA2899" s="340"/>
      <c r="BB2899" s="340"/>
      <c r="BC2899" s="340"/>
      <c r="BD2899" s="340"/>
      <c r="BE2899" s="340"/>
      <c r="BF2899" s="340"/>
    </row>
    <row r="2900" spans="1:58" s="62" customFormat="1" x14ac:dyDescent="0.2">
      <c r="A2900" s="268">
        <v>2014</v>
      </c>
      <c r="B2900" s="466" t="s">
        <v>33</v>
      </c>
      <c r="C2900" s="466" t="s">
        <v>106</v>
      </c>
      <c r="D2900" s="269">
        <v>15799.490000000002</v>
      </c>
      <c r="E2900" s="269">
        <v>77296.068999999989</v>
      </c>
      <c r="F2900" s="270">
        <v>93095.558999999979</v>
      </c>
      <c r="G2900" s="390"/>
      <c r="H2900" s="409"/>
      <c r="I2900" s="390"/>
      <c r="J2900" s="390"/>
      <c r="K2900" s="390"/>
      <c r="L2900" s="390"/>
      <c r="M2900" s="390"/>
      <c r="N2900" s="390"/>
      <c r="O2900" s="390"/>
      <c r="P2900" s="390"/>
      <c r="Q2900" s="390"/>
      <c r="R2900" s="390"/>
      <c r="S2900" s="390"/>
      <c r="T2900" s="390"/>
      <c r="U2900" s="390"/>
      <c r="V2900" s="390"/>
      <c r="W2900" s="390"/>
      <c r="X2900" s="390"/>
      <c r="Y2900" s="390"/>
      <c r="Z2900" s="390"/>
      <c r="AA2900" s="340"/>
      <c r="AB2900" s="340"/>
      <c r="AC2900" s="340"/>
      <c r="AD2900" s="340"/>
      <c r="AE2900" s="340"/>
      <c r="AF2900" s="340"/>
      <c r="AG2900" s="340"/>
      <c r="AH2900" s="340"/>
      <c r="AI2900" s="340"/>
      <c r="AJ2900" s="340"/>
      <c r="AK2900" s="340"/>
      <c r="AL2900" s="340"/>
      <c r="AM2900" s="340"/>
      <c r="AN2900" s="340"/>
      <c r="AO2900" s="340"/>
      <c r="AP2900" s="340"/>
      <c r="AQ2900" s="340"/>
      <c r="AR2900" s="340"/>
      <c r="AS2900" s="340"/>
      <c r="AT2900" s="340"/>
      <c r="AU2900" s="340"/>
      <c r="AV2900" s="340"/>
      <c r="AW2900" s="340"/>
      <c r="AX2900" s="340"/>
      <c r="AY2900" s="340"/>
      <c r="AZ2900" s="340"/>
      <c r="BA2900" s="340"/>
      <c r="BB2900" s="340"/>
      <c r="BC2900" s="340"/>
      <c r="BD2900" s="340"/>
      <c r="BE2900" s="340"/>
      <c r="BF2900" s="340"/>
    </row>
    <row r="2901" spans="1:58" s="62" customFormat="1" x14ac:dyDescent="0.2">
      <c r="A2901" s="482">
        <v>2014</v>
      </c>
      <c r="B2901" s="483" t="s">
        <v>35</v>
      </c>
      <c r="C2901" s="483" t="s">
        <v>106</v>
      </c>
      <c r="D2901" s="484">
        <v>15999.08</v>
      </c>
      <c r="E2901" s="484">
        <v>76262.792750000008</v>
      </c>
      <c r="F2901" s="485">
        <v>92261.87275000001</v>
      </c>
      <c r="G2901" s="390"/>
      <c r="H2901" s="409"/>
      <c r="I2901" s="390"/>
      <c r="J2901" s="390"/>
      <c r="K2901" s="390"/>
      <c r="L2901" s="390"/>
      <c r="M2901" s="390"/>
      <c r="N2901" s="390"/>
      <c r="O2901" s="390"/>
      <c r="P2901" s="390"/>
      <c r="Q2901" s="390"/>
      <c r="R2901" s="390"/>
      <c r="S2901" s="390"/>
      <c r="T2901" s="390"/>
      <c r="U2901" s="390"/>
      <c r="V2901" s="390"/>
      <c r="W2901" s="390"/>
      <c r="X2901" s="390"/>
      <c r="Y2901" s="390"/>
      <c r="Z2901" s="390"/>
      <c r="AA2901" s="340"/>
      <c r="AB2901" s="340"/>
      <c r="AC2901" s="340"/>
      <c r="AD2901" s="340"/>
      <c r="AE2901" s="340"/>
      <c r="AF2901" s="340"/>
      <c r="AG2901" s="340"/>
      <c r="AH2901" s="340"/>
      <c r="AI2901" s="340"/>
      <c r="AJ2901" s="340"/>
      <c r="AK2901" s="340"/>
      <c r="AL2901" s="340"/>
      <c r="AM2901" s="340"/>
      <c r="AN2901" s="340"/>
      <c r="AO2901" s="340"/>
      <c r="AP2901" s="340"/>
      <c r="AQ2901" s="340"/>
      <c r="AR2901" s="340"/>
      <c r="AS2901" s="340"/>
      <c r="AT2901" s="340"/>
      <c r="AU2901" s="340"/>
      <c r="AV2901" s="340"/>
      <c r="AW2901" s="340"/>
      <c r="AX2901" s="340"/>
      <c r="AY2901" s="340"/>
      <c r="AZ2901" s="340"/>
      <c r="BA2901" s="340"/>
      <c r="BB2901" s="340"/>
      <c r="BC2901" s="340"/>
      <c r="BD2901" s="340"/>
      <c r="BE2901" s="340"/>
      <c r="BF2901" s="340"/>
    </row>
    <row r="2902" spans="1:58" s="62" customFormat="1" x14ac:dyDescent="0.2">
      <c r="A2902" s="268">
        <v>2014</v>
      </c>
      <c r="B2902" s="466" t="s">
        <v>36</v>
      </c>
      <c r="C2902" s="466" t="s">
        <v>106</v>
      </c>
      <c r="D2902" s="269">
        <v>15991.129999999997</v>
      </c>
      <c r="E2902" s="269">
        <v>71208.679702499998</v>
      </c>
      <c r="F2902" s="270">
        <v>87199.809702499988</v>
      </c>
      <c r="G2902" s="390"/>
      <c r="H2902" s="409"/>
      <c r="I2902" s="390"/>
      <c r="J2902" s="390"/>
      <c r="K2902" s="390"/>
      <c r="L2902" s="390"/>
      <c r="M2902" s="390"/>
      <c r="N2902" s="390"/>
      <c r="O2902" s="390"/>
      <c r="P2902" s="390"/>
      <c r="Q2902" s="390"/>
      <c r="R2902" s="390"/>
      <c r="S2902" s="390"/>
      <c r="T2902" s="390"/>
      <c r="U2902" s="390"/>
      <c r="V2902" s="390"/>
      <c r="W2902" s="390"/>
      <c r="X2902" s="390"/>
      <c r="Y2902" s="390"/>
      <c r="Z2902" s="390"/>
      <c r="AA2902" s="340"/>
      <c r="AB2902" s="340"/>
      <c r="AC2902" s="340"/>
      <c r="AD2902" s="340"/>
      <c r="AE2902" s="340"/>
      <c r="AF2902" s="340"/>
      <c r="AG2902" s="340"/>
      <c r="AH2902" s="340"/>
      <c r="AI2902" s="340"/>
      <c r="AJ2902" s="340"/>
      <c r="AK2902" s="340"/>
      <c r="AL2902" s="340"/>
      <c r="AM2902" s="340"/>
      <c r="AN2902" s="340"/>
      <c r="AO2902" s="340"/>
      <c r="AP2902" s="340"/>
      <c r="AQ2902" s="340"/>
      <c r="AR2902" s="340"/>
      <c r="AS2902" s="340"/>
      <c r="AT2902" s="340"/>
      <c r="AU2902" s="340"/>
      <c r="AV2902" s="340"/>
      <c r="AW2902" s="340"/>
      <c r="AX2902" s="340"/>
      <c r="AY2902" s="340"/>
      <c r="AZ2902" s="340"/>
      <c r="BA2902" s="340"/>
      <c r="BB2902" s="340"/>
      <c r="BC2902" s="340"/>
      <c r="BD2902" s="340"/>
      <c r="BE2902" s="340"/>
      <c r="BF2902" s="340"/>
    </row>
    <row r="2903" spans="1:58" s="62" customFormat="1" x14ac:dyDescent="0.2">
      <c r="A2903" s="482">
        <v>2014</v>
      </c>
      <c r="B2903" s="483" t="s">
        <v>37</v>
      </c>
      <c r="C2903" s="483" t="s">
        <v>106</v>
      </c>
      <c r="D2903" s="484">
        <v>17402.18</v>
      </c>
      <c r="E2903" s="484">
        <v>82007.998499999987</v>
      </c>
      <c r="F2903" s="485">
        <v>99410.17849999998</v>
      </c>
      <c r="G2903" s="390"/>
      <c r="H2903" s="409"/>
      <c r="I2903" s="390"/>
      <c r="J2903" s="390"/>
      <c r="K2903" s="390"/>
      <c r="L2903" s="390"/>
      <c r="M2903" s="390"/>
      <c r="N2903" s="390"/>
      <c r="O2903" s="390"/>
      <c r="P2903" s="390"/>
      <c r="Q2903" s="390"/>
      <c r="R2903" s="390"/>
      <c r="S2903" s="390"/>
      <c r="T2903" s="390"/>
      <c r="U2903" s="390"/>
      <c r="V2903" s="390"/>
      <c r="W2903" s="390"/>
      <c r="X2903" s="390"/>
      <c r="Y2903" s="390"/>
      <c r="Z2903" s="390"/>
      <c r="AA2903" s="340"/>
      <c r="AB2903" s="340"/>
      <c r="AC2903" s="340"/>
      <c r="AD2903" s="340"/>
      <c r="AE2903" s="340"/>
      <c r="AF2903" s="340"/>
      <c r="AG2903" s="340"/>
      <c r="AH2903" s="340"/>
      <c r="AI2903" s="340"/>
      <c r="AJ2903" s="340"/>
      <c r="AK2903" s="340"/>
      <c r="AL2903" s="340"/>
      <c r="AM2903" s="340"/>
      <c r="AN2903" s="340"/>
      <c r="AO2903" s="340"/>
      <c r="AP2903" s="340"/>
      <c r="AQ2903" s="340"/>
      <c r="AR2903" s="340"/>
      <c r="AS2903" s="340"/>
      <c r="AT2903" s="340"/>
      <c r="AU2903" s="340"/>
      <c r="AV2903" s="340"/>
      <c r="AW2903" s="340"/>
      <c r="AX2903" s="340"/>
      <c r="AY2903" s="340"/>
      <c r="AZ2903" s="340"/>
      <c r="BA2903" s="340"/>
      <c r="BB2903" s="340"/>
      <c r="BC2903" s="340"/>
      <c r="BD2903" s="340"/>
      <c r="BE2903" s="340"/>
      <c r="BF2903" s="340"/>
    </row>
    <row r="2904" spans="1:58" s="62" customFormat="1" x14ac:dyDescent="0.2">
      <c r="A2904" s="268">
        <v>2014</v>
      </c>
      <c r="B2904" s="466" t="s">
        <v>38</v>
      </c>
      <c r="C2904" s="466" t="s">
        <v>106</v>
      </c>
      <c r="D2904" s="269">
        <v>16458.8</v>
      </c>
      <c r="E2904" s="269">
        <v>85712.645499999984</v>
      </c>
      <c r="F2904" s="270">
        <v>102171.44549999997</v>
      </c>
      <c r="G2904" s="390"/>
      <c r="H2904" s="409"/>
      <c r="I2904" s="390"/>
      <c r="J2904" s="390"/>
      <c r="K2904" s="390"/>
      <c r="L2904" s="390"/>
      <c r="M2904" s="390"/>
      <c r="N2904" s="390"/>
      <c r="O2904" s="390"/>
      <c r="P2904" s="390"/>
      <c r="Q2904" s="390"/>
      <c r="R2904" s="390"/>
      <c r="S2904" s="390"/>
      <c r="T2904" s="390"/>
      <c r="U2904" s="390"/>
      <c r="V2904" s="390"/>
      <c r="W2904" s="390"/>
      <c r="X2904" s="390"/>
      <c r="Y2904" s="390"/>
      <c r="Z2904" s="390"/>
      <c r="AA2904" s="340"/>
      <c r="AB2904" s="340"/>
      <c r="AC2904" s="340"/>
      <c r="AD2904" s="340"/>
      <c r="AE2904" s="340"/>
      <c r="AF2904" s="340"/>
      <c r="AG2904" s="340"/>
      <c r="AH2904" s="340"/>
      <c r="AI2904" s="340"/>
      <c r="AJ2904" s="340"/>
      <c r="AK2904" s="340"/>
      <c r="AL2904" s="340"/>
      <c r="AM2904" s="340"/>
      <c r="AN2904" s="340"/>
      <c r="AO2904" s="340"/>
      <c r="AP2904" s="340"/>
      <c r="AQ2904" s="340"/>
      <c r="AR2904" s="340"/>
      <c r="AS2904" s="340"/>
      <c r="AT2904" s="340"/>
      <c r="AU2904" s="340"/>
      <c r="AV2904" s="340"/>
      <c r="AW2904" s="340"/>
      <c r="AX2904" s="340"/>
      <c r="AY2904" s="340"/>
      <c r="AZ2904" s="340"/>
      <c r="BA2904" s="340"/>
      <c r="BB2904" s="340"/>
      <c r="BC2904" s="340"/>
      <c r="BD2904" s="340"/>
      <c r="BE2904" s="340"/>
      <c r="BF2904" s="340"/>
    </row>
    <row r="2905" spans="1:58" s="62" customFormat="1" x14ac:dyDescent="0.2">
      <c r="A2905" s="482">
        <v>2014</v>
      </c>
      <c r="B2905" s="483" t="s">
        <v>39</v>
      </c>
      <c r="C2905" s="483" t="s">
        <v>106</v>
      </c>
      <c r="D2905" s="484">
        <v>13776.3</v>
      </c>
      <c r="E2905" s="484">
        <v>96799.226999999999</v>
      </c>
      <c r="F2905" s="485">
        <v>110575.52699999999</v>
      </c>
      <c r="G2905" s="390"/>
      <c r="H2905" s="409"/>
      <c r="I2905" s="390"/>
      <c r="J2905" s="390"/>
      <c r="K2905" s="390"/>
      <c r="L2905" s="390"/>
      <c r="M2905" s="390"/>
      <c r="N2905" s="390"/>
      <c r="O2905" s="390"/>
      <c r="P2905" s="390"/>
      <c r="Q2905" s="390"/>
      <c r="R2905" s="390"/>
      <c r="S2905" s="390"/>
      <c r="T2905" s="390"/>
      <c r="U2905" s="390"/>
      <c r="V2905" s="390"/>
      <c r="W2905" s="390"/>
      <c r="X2905" s="390"/>
      <c r="Y2905" s="390"/>
      <c r="Z2905" s="390"/>
      <c r="AA2905" s="340"/>
      <c r="AB2905" s="340"/>
      <c r="AC2905" s="340"/>
      <c r="AD2905" s="340"/>
      <c r="AE2905" s="340"/>
      <c r="AF2905" s="340"/>
      <c r="AG2905" s="340"/>
      <c r="AH2905" s="340"/>
      <c r="AI2905" s="340"/>
      <c r="AJ2905" s="340"/>
      <c r="AK2905" s="340"/>
      <c r="AL2905" s="340"/>
      <c r="AM2905" s="340"/>
      <c r="AN2905" s="340"/>
      <c r="AO2905" s="340"/>
      <c r="AP2905" s="340"/>
      <c r="AQ2905" s="340"/>
      <c r="AR2905" s="340"/>
      <c r="AS2905" s="340"/>
      <c r="AT2905" s="340"/>
      <c r="AU2905" s="340"/>
      <c r="AV2905" s="340"/>
      <c r="AW2905" s="340"/>
      <c r="AX2905" s="340"/>
      <c r="AY2905" s="340"/>
      <c r="AZ2905" s="340"/>
      <c r="BA2905" s="340"/>
      <c r="BB2905" s="340"/>
      <c r="BC2905" s="340"/>
      <c r="BD2905" s="340"/>
      <c r="BE2905" s="340"/>
      <c r="BF2905" s="340"/>
    </row>
    <row r="2906" spans="1:58" s="62" customFormat="1" x14ac:dyDescent="0.2">
      <c r="A2906" s="268">
        <v>2014</v>
      </c>
      <c r="B2906" s="466" t="s">
        <v>40</v>
      </c>
      <c r="C2906" s="466" t="s">
        <v>106</v>
      </c>
      <c r="D2906" s="269">
        <v>16131.16</v>
      </c>
      <c r="E2906" s="269">
        <v>92965.301000000021</v>
      </c>
      <c r="F2906" s="270">
        <v>109096.461</v>
      </c>
      <c r="G2906" s="390"/>
      <c r="H2906" s="409"/>
      <c r="I2906" s="390"/>
      <c r="J2906" s="390"/>
      <c r="K2906" s="390"/>
      <c r="L2906" s="390"/>
      <c r="M2906" s="390"/>
      <c r="N2906" s="390"/>
      <c r="O2906" s="390"/>
      <c r="P2906" s="390"/>
      <c r="Q2906" s="390"/>
      <c r="R2906" s="390"/>
      <c r="S2906" s="390"/>
      <c r="T2906" s="390"/>
      <c r="U2906" s="390"/>
      <c r="V2906" s="390"/>
      <c r="W2906" s="390"/>
      <c r="X2906" s="390"/>
      <c r="Y2906" s="390"/>
      <c r="Z2906" s="390"/>
      <c r="AA2906" s="340"/>
      <c r="AB2906" s="340"/>
      <c r="AC2906" s="340"/>
      <c r="AD2906" s="340"/>
      <c r="AE2906" s="340"/>
      <c r="AF2906" s="340"/>
      <c r="AG2906" s="340"/>
      <c r="AH2906" s="340"/>
      <c r="AI2906" s="340"/>
      <c r="AJ2906" s="340"/>
      <c r="AK2906" s="340"/>
      <c r="AL2906" s="340"/>
      <c r="AM2906" s="340"/>
      <c r="AN2906" s="340"/>
      <c r="AO2906" s="340"/>
      <c r="AP2906" s="340"/>
      <c r="AQ2906" s="340"/>
      <c r="AR2906" s="340"/>
      <c r="AS2906" s="340"/>
      <c r="AT2906" s="340"/>
      <c r="AU2906" s="340"/>
      <c r="AV2906" s="340"/>
      <c r="AW2906" s="340"/>
      <c r="AX2906" s="340"/>
      <c r="AY2906" s="340"/>
      <c r="AZ2906" s="340"/>
      <c r="BA2906" s="340"/>
      <c r="BB2906" s="340"/>
      <c r="BC2906" s="340"/>
      <c r="BD2906" s="340"/>
      <c r="BE2906" s="340"/>
      <c r="BF2906" s="340"/>
    </row>
    <row r="2907" spans="1:58" s="62" customFormat="1" x14ac:dyDescent="0.2">
      <c r="A2907" s="482">
        <v>2014</v>
      </c>
      <c r="B2907" s="483" t="s">
        <v>41</v>
      </c>
      <c r="C2907" s="483" t="s">
        <v>106</v>
      </c>
      <c r="D2907" s="484">
        <v>15631.849999999999</v>
      </c>
      <c r="E2907" s="484">
        <v>89642.560500000007</v>
      </c>
      <c r="F2907" s="485">
        <v>105274.4105</v>
      </c>
      <c r="G2907" s="390"/>
      <c r="H2907" s="409"/>
      <c r="I2907" s="390"/>
      <c r="J2907" s="390"/>
      <c r="K2907" s="390"/>
      <c r="L2907" s="390"/>
      <c r="M2907" s="390"/>
      <c r="N2907" s="390"/>
      <c r="O2907" s="390"/>
      <c r="P2907" s="390"/>
      <c r="Q2907" s="390"/>
      <c r="R2907" s="390"/>
      <c r="S2907" s="390"/>
      <c r="T2907" s="390"/>
      <c r="U2907" s="390"/>
      <c r="V2907" s="390"/>
      <c r="W2907" s="390"/>
      <c r="X2907" s="390"/>
      <c r="Y2907" s="390"/>
      <c r="Z2907" s="390"/>
      <c r="AA2907" s="340"/>
      <c r="AB2907" s="340"/>
      <c r="AC2907" s="340"/>
      <c r="AD2907" s="340"/>
      <c r="AE2907" s="340"/>
      <c r="AF2907" s="340"/>
      <c r="AG2907" s="340"/>
      <c r="AH2907" s="340"/>
      <c r="AI2907" s="340"/>
      <c r="AJ2907" s="340"/>
      <c r="AK2907" s="340"/>
      <c r="AL2907" s="340"/>
      <c r="AM2907" s="340"/>
      <c r="AN2907" s="340"/>
      <c r="AO2907" s="340"/>
      <c r="AP2907" s="340"/>
      <c r="AQ2907" s="340"/>
      <c r="AR2907" s="340"/>
      <c r="AS2907" s="340"/>
      <c r="AT2907" s="340"/>
      <c r="AU2907" s="340"/>
      <c r="AV2907" s="340"/>
      <c r="AW2907" s="340"/>
      <c r="AX2907" s="340"/>
      <c r="AY2907" s="340"/>
      <c r="AZ2907" s="340"/>
      <c r="BA2907" s="340"/>
      <c r="BB2907" s="340"/>
      <c r="BC2907" s="340"/>
      <c r="BD2907" s="340"/>
      <c r="BE2907" s="340"/>
      <c r="BF2907" s="340"/>
    </row>
    <row r="2908" spans="1:58" s="62" customFormat="1" x14ac:dyDescent="0.2">
      <c r="A2908" s="268">
        <v>2014</v>
      </c>
      <c r="B2908" s="466" t="s">
        <v>42</v>
      </c>
      <c r="C2908" s="466" t="s">
        <v>106</v>
      </c>
      <c r="D2908" s="269">
        <v>16791.669999999998</v>
      </c>
      <c r="E2908" s="269">
        <v>86030.589500000016</v>
      </c>
      <c r="F2908" s="270">
        <v>102822.25950000004</v>
      </c>
      <c r="G2908" s="390"/>
      <c r="H2908" s="409"/>
      <c r="I2908" s="390"/>
      <c r="J2908" s="390"/>
      <c r="K2908" s="390"/>
      <c r="L2908" s="390"/>
      <c r="M2908" s="390"/>
      <c r="N2908" s="390"/>
      <c r="O2908" s="390"/>
      <c r="P2908" s="390"/>
      <c r="Q2908" s="390"/>
      <c r="R2908" s="390"/>
      <c r="S2908" s="390"/>
      <c r="T2908" s="390"/>
      <c r="U2908" s="390"/>
      <c r="V2908" s="390"/>
      <c r="W2908" s="390"/>
      <c r="X2908" s="390"/>
      <c r="Y2908" s="390"/>
      <c r="Z2908" s="390"/>
      <c r="AA2908" s="340"/>
      <c r="AB2908" s="340"/>
      <c r="AC2908" s="340"/>
      <c r="AD2908" s="340"/>
      <c r="AE2908" s="340"/>
      <c r="AF2908" s="340"/>
      <c r="AG2908" s="340"/>
      <c r="AH2908" s="340"/>
      <c r="AI2908" s="340"/>
      <c r="AJ2908" s="340"/>
      <c r="AK2908" s="340"/>
      <c r="AL2908" s="340"/>
      <c r="AM2908" s="340"/>
      <c r="AN2908" s="340"/>
      <c r="AO2908" s="340"/>
      <c r="AP2908" s="340"/>
      <c r="AQ2908" s="340"/>
      <c r="AR2908" s="340"/>
      <c r="AS2908" s="340"/>
      <c r="AT2908" s="340"/>
      <c r="AU2908" s="340"/>
      <c r="AV2908" s="340"/>
      <c r="AW2908" s="340"/>
      <c r="AX2908" s="340"/>
      <c r="AY2908" s="340"/>
      <c r="AZ2908" s="340"/>
      <c r="BA2908" s="340"/>
      <c r="BB2908" s="340"/>
      <c r="BC2908" s="340"/>
      <c r="BD2908" s="340"/>
      <c r="BE2908" s="340"/>
      <c r="BF2908" s="340"/>
    </row>
    <row r="2909" spans="1:58" s="62" customFormat="1" x14ac:dyDescent="0.2">
      <c r="A2909" s="482">
        <v>2015</v>
      </c>
      <c r="B2909" s="483" t="s">
        <v>43</v>
      </c>
      <c r="C2909" s="483" t="s">
        <v>106</v>
      </c>
      <c r="D2909" s="484">
        <v>15279.360000000004</v>
      </c>
      <c r="E2909" s="484">
        <v>81547.978000000003</v>
      </c>
      <c r="F2909" s="485">
        <v>96827.338000000003</v>
      </c>
      <c r="G2909" s="390"/>
      <c r="H2909" s="456"/>
      <c r="I2909" s="390"/>
      <c r="J2909" s="390"/>
      <c r="K2909" s="390"/>
      <c r="L2909" s="390"/>
      <c r="M2909" s="390"/>
      <c r="N2909" s="390"/>
      <c r="O2909" s="390"/>
      <c r="P2909" s="390"/>
      <c r="Q2909" s="390"/>
      <c r="R2909" s="390"/>
      <c r="S2909" s="390"/>
      <c r="T2909" s="390"/>
      <c r="U2909" s="390"/>
      <c r="V2909" s="390"/>
      <c r="W2909" s="390"/>
      <c r="X2909" s="390"/>
      <c r="Y2909" s="390"/>
      <c r="Z2909" s="390"/>
      <c r="AA2909" s="340"/>
      <c r="AB2909" s="340"/>
      <c r="AC2909" s="340"/>
      <c r="AD2909" s="340"/>
      <c r="AE2909" s="340"/>
      <c r="AF2909" s="340"/>
      <c r="AG2909" s="340"/>
      <c r="AH2909" s="340"/>
      <c r="AI2909" s="340"/>
      <c r="AJ2909" s="340"/>
      <c r="AK2909" s="340"/>
      <c r="AL2909" s="340"/>
      <c r="AM2909" s="340"/>
      <c r="AN2909" s="340"/>
      <c r="AO2909" s="340"/>
      <c r="AP2909" s="340"/>
      <c r="AQ2909" s="340"/>
      <c r="AR2909" s="340"/>
      <c r="AS2909" s="340"/>
      <c r="AT2909" s="340"/>
      <c r="AU2909" s="340"/>
      <c r="AV2909" s="340"/>
      <c r="AW2909" s="340"/>
      <c r="AX2909" s="340"/>
      <c r="AY2909" s="340"/>
      <c r="AZ2909" s="340"/>
      <c r="BA2909" s="340"/>
      <c r="BB2909" s="340"/>
      <c r="BC2909" s="340"/>
      <c r="BD2909" s="340"/>
      <c r="BE2909" s="340"/>
      <c r="BF2909" s="340"/>
    </row>
    <row r="2910" spans="1:58" s="62" customFormat="1" x14ac:dyDescent="0.2">
      <c r="A2910" s="268">
        <v>2015</v>
      </c>
      <c r="B2910" s="466" t="s">
        <v>44</v>
      </c>
      <c r="C2910" s="466" t="s">
        <v>106</v>
      </c>
      <c r="D2910" s="269">
        <v>17736.060000000001</v>
      </c>
      <c r="E2910" s="269">
        <v>84544.9715</v>
      </c>
      <c r="F2910" s="270">
        <v>102281.03149999997</v>
      </c>
      <c r="G2910" s="390"/>
      <c r="H2910" s="456"/>
      <c r="I2910" s="390"/>
      <c r="J2910" s="390"/>
      <c r="K2910" s="390"/>
      <c r="L2910" s="390"/>
      <c r="M2910" s="390"/>
      <c r="N2910" s="390"/>
      <c r="O2910" s="390"/>
      <c r="P2910" s="390"/>
      <c r="Q2910" s="390"/>
      <c r="R2910" s="390"/>
      <c r="S2910" s="390"/>
      <c r="T2910" s="390"/>
      <c r="U2910" s="390"/>
      <c r="V2910" s="390"/>
      <c r="W2910" s="390"/>
      <c r="X2910" s="390"/>
      <c r="Y2910" s="390"/>
      <c r="Z2910" s="390"/>
      <c r="AA2910" s="340"/>
      <c r="AB2910" s="340"/>
      <c r="AC2910" s="340"/>
      <c r="AD2910" s="340"/>
      <c r="AE2910" s="340"/>
      <c r="AF2910" s="340"/>
      <c r="AG2910" s="340"/>
      <c r="AH2910" s="340"/>
      <c r="AI2910" s="340"/>
      <c r="AJ2910" s="340"/>
      <c r="AK2910" s="340"/>
      <c r="AL2910" s="340"/>
      <c r="AM2910" s="340"/>
      <c r="AN2910" s="340"/>
      <c r="AO2910" s="340"/>
      <c r="AP2910" s="340"/>
      <c r="AQ2910" s="340"/>
      <c r="AR2910" s="340"/>
      <c r="AS2910" s="340"/>
      <c r="AT2910" s="340"/>
      <c r="AU2910" s="340"/>
      <c r="AV2910" s="340"/>
      <c r="AW2910" s="340"/>
      <c r="AX2910" s="340"/>
      <c r="AY2910" s="340"/>
      <c r="AZ2910" s="340"/>
      <c r="BA2910" s="340"/>
      <c r="BB2910" s="340"/>
      <c r="BC2910" s="340"/>
      <c r="BD2910" s="340"/>
      <c r="BE2910" s="340"/>
      <c r="BF2910" s="340"/>
    </row>
    <row r="2911" spans="1:58" s="62" customFormat="1" x14ac:dyDescent="0.2">
      <c r="A2911" s="482">
        <v>2015</v>
      </c>
      <c r="B2911" s="483" t="s">
        <v>45</v>
      </c>
      <c r="C2911" s="483" t="s">
        <v>106</v>
      </c>
      <c r="D2911" s="484">
        <v>18949.89</v>
      </c>
      <c r="E2911" s="484">
        <v>88128.747500000012</v>
      </c>
      <c r="F2911" s="485">
        <v>107078.63750000003</v>
      </c>
      <c r="G2911" s="390"/>
      <c r="H2911" s="456"/>
      <c r="I2911" s="390"/>
      <c r="J2911" s="390"/>
      <c r="K2911" s="390"/>
      <c r="L2911" s="390"/>
      <c r="M2911" s="390"/>
      <c r="N2911" s="390"/>
      <c r="O2911" s="390"/>
      <c r="P2911" s="390"/>
      <c r="Q2911" s="390"/>
      <c r="R2911" s="390"/>
      <c r="S2911" s="390"/>
      <c r="T2911" s="390"/>
      <c r="U2911" s="390"/>
      <c r="V2911" s="390"/>
      <c r="W2911" s="390"/>
      <c r="X2911" s="390"/>
      <c r="Y2911" s="390"/>
      <c r="Z2911" s="390"/>
      <c r="AA2911" s="340"/>
      <c r="AB2911" s="340"/>
      <c r="AC2911" s="340"/>
      <c r="AD2911" s="340"/>
      <c r="AE2911" s="340"/>
      <c r="AF2911" s="340"/>
      <c r="AG2911" s="340"/>
      <c r="AH2911" s="340"/>
      <c r="AI2911" s="340"/>
      <c r="AJ2911" s="340"/>
      <c r="AK2911" s="340"/>
      <c r="AL2911" s="340"/>
      <c r="AM2911" s="340"/>
      <c r="AN2911" s="340"/>
      <c r="AO2911" s="340"/>
      <c r="AP2911" s="340"/>
      <c r="AQ2911" s="340"/>
      <c r="AR2911" s="340"/>
      <c r="AS2911" s="340"/>
      <c r="AT2911" s="340"/>
      <c r="AU2911" s="340"/>
      <c r="AV2911" s="340"/>
      <c r="AW2911" s="340"/>
      <c r="AX2911" s="340"/>
      <c r="AY2911" s="340"/>
      <c r="AZ2911" s="340"/>
      <c r="BA2911" s="340"/>
      <c r="BB2911" s="340"/>
      <c r="BC2911" s="340"/>
      <c r="BD2911" s="340"/>
      <c r="BE2911" s="340"/>
      <c r="BF2911" s="340"/>
    </row>
    <row r="2912" spans="1:58" s="62" customFormat="1" x14ac:dyDescent="0.2">
      <c r="A2912" s="268">
        <v>2015</v>
      </c>
      <c r="B2912" s="466" t="s">
        <v>33</v>
      </c>
      <c r="C2912" s="466" t="s">
        <v>106</v>
      </c>
      <c r="D2912" s="269">
        <v>16208.39</v>
      </c>
      <c r="E2912" s="269">
        <v>83402.344000000012</v>
      </c>
      <c r="F2912" s="270">
        <v>99610.733999999997</v>
      </c>
      <c r="G2912" s="390"/>
      <c r="H2912" s="456"/>
      <c r="I2912" s="390"/>
      <c r="J2912" s="390"/>
      <c r="K2912" s="390"/>
      <c r="L2912" s="390"/>
      <c r="M2912" s="390"/>
      <c r="N2912" s="390"/>
      <c r="O2912" s="390"/>
      <c r="P2912" s="390"/>
      <c r="Q2912" s="390"/>
      <c r="R2912" s="390"/>
      <c r="S2912" s="390"/>
      <c r="T2912" s="390"/>
      <c r="U2912" s="390"/>
      <c r="V2912" s="390"/>
      <c r="W2912" s="390"/>
      <c r="X2912" s="390"/>
      <c r="Y2912" s="390"/>
      <c r="Z2912" s="390"/>
      <c r="AA2912" s="340"/>
      <c r="AB2912" s="340"/>
      <c r="AC2912" s="340"/>
      <c r="AD2912" s="340"/>
      <c r="AE2912" s="340"/>
      <c r="AF2912" s="340"/>
      <c r="AG2912" s="340"/>
      <c r="AH2912" s="340"/>
      <c r="AI2912" s="340"/>
      <c r="AJ2912" s="340"/>
      <c r="AK2912" s="340"/>
      <c r="AL2912" s="340"/>
      <c r="AM2912" s="340"/>
      <c r="AN2912" s="340"/>
      <c r="AO2912" s="340"/>
      <c r="AP2912" s="340"/>
      <c r="AQ2912" s="340"/>
      <c r="AR2912" s="340"/>
      <c r="AS2912" s="340"/>
      <c r="AT2912" s="340"/>
      <c r="AU2912" s="340"/>
      <c r="AV2912" s="340"/>
      <c r="AW2912" s="340"/>
      <c r="AX2912" s="340"/>
      <c r="AY2912" s="340"/>
      <c r="AZ2912" s="340"/>
      <c r="BA2912" s="340"/>
      <c r="BB2912" s="340"/>
      <c r="BC2912" s="340"/>
      <c r="BD2912" s="340"/>
      <c r="BE2912" s="340"/>
      <c r="BF2912" s="340"/>
    </row>
    <row r="2913" spans="1:58" s="62" customFormat="1" x14ac:dyDescent="0.2">
      <c r="A2913" s="482">
        <v>2015</v>
      </c>
      <c r="B2913" s="483" t="s">
        <v>35</v>
      </c>
      <c r="C2913" s="483" t="s">
        <v>106</v>
      </c>
      <c r="D2913" s="484">
        <v>17164.080000000002</v>
      </c>
      <c r="E2913" s="484">
        <v>88219.590500000006</v>
      </c>
      <c r="F2913" s="485">
        <v>105383.67049999999</v>
      </c>
      <c r="G2913" s="390"/>
      <c r="H2913" s="456"/>
      <c r="I2913" s="390"/>
      <c r="J2913" s="390"/>
      <c r="K2913" s="390"/>
      <c r="L2913" s="390"/>
      <c r="M2913" s="390"/>
      <c r="N2913" s="390"/>
      <c r="O2913" s="390"/>
      <c r="P2913" s="390"/>
      <c r="Q2913" s="390"/>
      <c r="R2913" s="390"/>
      <c r="S2913" s="390"/>
      <c r="T2913" s="390"/>
      <c r="U2913" s="390"/>
      <c r="V2913" s="390"/>
      <c r="W2913" s="390"/>
      <c r="X2913" s="390"/>
      <c r="Y2913" s="390"/>
      <c r="Z2913" s="390"/>
      <c r="AA2913" s="340"/>
      <c r="AB2913" s="340"/>
      <c r="AC2913" s="340"/>
      <c r="AD2913" s="340"/>
      <c r="AE2913" s="340"/>
      <c r="AF2913" s="340"/>
      <c r="AG2913" s="340"/>
      <c r="AH2913" s="340"/>
      <c r="AI2913" s="340"/>
      <c r="AJ2913" s="340"/>
      <c r="AK2913" s="340"/>
      <c r="AL2913" s="340"/>
      <c r="AM2913" s="340"/>
      <c r="AN2913" s="340"/>
      <c r="AO2913" s="340"/>
      <c r="AP2913" s="340"/>
      <c r="AQ2913" s="340"/>
      <c r="AR2913" s="340"/>
      <c r="AS2913" s="340"/>
      <c r="AT2913" s="340"/>
      <c r="AU2913" s="340"/>
      <c r="AV2913" s="340"/>
      <c r="AW2913" s="340"/>
      <c r="AX2913" s="340"/>
      <c r="AY2913" s="340"/>
      <c r="AZ2913" s="340"/>
      <c r="BA2913" s="340"/>
      <c r="BB2913" s="340"/>
      <c r="BC2913" s="340"/>
      <c r="BD2913" s="340"/>
      <c r="BE2913" s="340"/>
      <c r="BF2913" s="340"/>
    </row>
    <row r="2914" spans="1:58" s="62" customFormat="1" x14ac:dyDescent="0.2">
      <c r="A2914" s="268">
        <v>2015</v>
      </c>
      <c r="B2914" s="466" t="s">
        <v>36</v>
      </c>
      <c r="C2914" s="466" t="s">
        <v>106</v>
      </c>
      <c r="D2914" s="269">
        <v>17991.762999999999</v>
      </c>
      <c r="E2914" s="269">
        <v>82415.438499999989</v>
      </c>
      <c r="F2914" s="270">
        <v>100407.2015</v>
      </c>
      <c r="G2914" s="390"/>
      <c r="H2914" s="456"/>
      <c r="I2914" s="390"/>
      <c r="J2914" s="390"/>
      <c r="K2914" s="390"/>
      <c r="L2914" s="390"/>
      <c r="M2914" s="390"/>
      <c r="N2914" s="390"/>
      <c r="O2914" s="390"/>
      <c r="P2914" s="390"/>
      <c r="Q2914" s="390"/>
      <c r="R2914" s="390"/>
      <c r="S2914" s="390"/>
      <c r="T2914" s="390"/>
      <c r="U2914" s="390"/>
      <c r="V2914" s="390"/>
      <c r="W2914" s="390"/>
      <c r="X2914" s="390"/>
      <c r="Y2914" s="390"/>
      <c r="Z2914" s="390"/>
      <c r="AA2914" s="340"/>
      <c r="AB2914" s="340"/>
      <c r="AC2914" s="340"/>
      <c r="AD2914" s="340"/>
      <c r="AE2914" s="340"/>
      <c r="AF2914" s="340"/>
      <c r="AG2914" s="340"/>
      <c r="AH2914" s="340"/>
      <c r="AI2914" s="340"/>
      <c r="AJ2914" s="340"/>
      <c r="AK2914" s="340"/>
      <c r="AL2914" s="340"/>
      <c r="AM2914" s="340"/>
      <c r="AN2914" s="340"/>
      <c r="AO2914" s="340"/>
      <c r="AP2914" s="340"/>
      <c r="AQ2914" s="340"/>
      <c r="AR2914" s="340"/>
      <c r="AS2914" s="340"/>
      <c r="AT2914" s="340"/>
      <c r="AU2914" s="340"/>
      <c r="AV2914" s="340"/>
      <c r="AW2914" s="340"/>
      <c r="AX2914" s="340"/>
      <c r="AY2914" s="340"/>
      <c r="AZ2914" s="340"/>
      <c r="BA2914" s="340"/>
      <c r="BB2914" s="340"/>
      <c r="BC2914" s="340"/>
      <c r="BD2914" s="340"/>
      <c r="BE2914" s="340"/>
      <c r="BF2914" s="340"/>
    </row>
    <row r="2915" spans="1:58" s="62" customFormat="1" x14ac:dyDescent="0.2">
      <c r="A2915" s="482">
        <v>2015</v>
      </c>
      <c r="B2915" s="483" t="s">
        <v>37</v>
      </c>
      <c r="C2915" s="483" t="s">
        <v>106</v>
      </c>
      <c r="D2915" s="484">
        <v>21301.64</v>
      </c>
      <c r="E2915" s="484">
        <v>98302.830999999976</v>
      </c>
      <c r="F2915" s="485">
        <v>119604.47099999999</v>
      </c>
      <c r="G2915" s="390"/>
      <c r="H2915" s="456"/>
      <c r="I2915" s="390"/>
      <c r="J2915" s="390"/>
      <c r="K2915" s="390"/>
      <c r="L2915" s="390"/>
      <c r="M2915" s="390"/>
      <c r="N2915" s="390"/>
      <c r="O2915" s="390"/>
      <c r="P2915" s="390"/>
      <c r="Q2915" s="390"/>
      <c r="R2915" s="390"/>
      <c r="S2915" s="390"/>
      <c r="T2915" s="390"/>
      <c r="U2915" s="390"/>
      <c r="V2915" s="390"/>
      <c r="W2915" s="390"/>
      <c r="X2915" s="390"/>
      <c r="Y2915" s="390"/>
      <c r="Z2915" s="390"/>
      <c r="AA2915" s="340"/>
      <c r="AB2915" s="340"/>
      <c r="AC2915" s="340"/>
      <c r="AD2915" s="340"/>
      <c r="AE2915" s="340"/>
      <c r="AF2915" s="340"/>
      <c r="AG2915" s="340"/>
      <c r="AH2915" s="340"/>
      <c r="AI2915" s="340"/>
      <c r="AJ2915" s="340"/>
      <c r="AK2915" s="340"/>
      <c r="AL2915" s="340"/>
      <c r="AM2915" s="340"/>
      <c r="AN2915" s="340"/>
      <c r="AO2915" s="340"/>
      <c r="AP2915" s="340"/>
      <c r="AQ2915" s="340"/>
      <c r="AR2915" s="340"/>
      <c r="AS2915" s="340"/>
      <c r="AT2915" s="340"/>
      <c r="AU2915" s="340"/>
      <c r="AV2915" s="340"/>
      <c r="AW2915" s="340"/>
      <c r="AX2915" s="340"/>
      <c r="AY2915" s="340"/>
      <c r="AZ2915" s="340"/>
      <c r="BA2915" s="340"/>
      <c r="BB2915" s="340"/>
      <c r="BC2915" s="340"/>
      <c r="BD2915" s="340"/>
      <c r="BE2915" s="340"/>
      <c r="BF2915" s="340"/>
    </row>
    <row r="2916" spans="1:58" s="62" customFormat="1" x14ac:dyDescent="0.2">
      <c r="A2916" s="268">
        <v>2015</v>
      </c>
      <c r="B2916" s="466" t="s">
        <v>38</v>
      </c>
      <c r="C2916" s="466" t="s">
        <v>106</v>
      </c>
      <c r="D2916" s="269">
        <v>20340.78</v>
      </c>
      <c r="E2916" s="269">
        <v>100409.822</v>
      </c>
      <c r="F2916" s="270">
        <v>120750.602</v>
      </c>
      <c r="G2916" s="390"/>
      <c r="H2916" s="456"/>
      <c r="I2916" s="390"/>
      <c r="J2916" s="390"/>
      <c r="K2916" s="390"/>
      <c r="L2916" s="390"/>
      <c r="M2916" s="390"/>
      <c r="N2916" s="390"/>
      <c r="O2916" s="390"/>
      <c r="P2916" s="390"/>
      <c r="Q2916" s="390"/>
      <c r="R2916" s="390"/>
      <c r="S2916" s="390"/>
      <c r="T2916" s="390"/>
      <c r="U2916" s="390"/>
      <c r="V2916" s="390"/>
      <c r="W2916" s="390"/>
      <c r="X2916" s="390"/>
      <c r="Y2916" s="390"/>
      <c r="Z2916" s="390"/>
      <c r="AA2916" s="340"/>
      <c r="AB2916" s="340"/>
      <c r="AC2916" s="340"/>
      <c r="AD2916" s="340"/>
      <c r="AE2916" s="340"/>
      <c r="AF2916" s="340"/>
      <c r="AG2916" s="340"/>
      <c r="AH2916" s="340"/>
      <c r="AI2916" s="340"/>
      <c r="AJ2916" s="340"/>
      <c r="AK2916" s="340"/>
      <c r="AL2916" s="340"/>
      <c r="AM2916" s="340"/>
      <c r="AN2916" s="340"/>
      <c r="AO2916" s="340"/>
      <c r="AP2916" s="340"/>
      <c r="AQ2916" s="340"/>
      <c r="AR2916" s="340"/>
      <c r="AS2916" s="340"/>
      <c r="AT2916" s="340"/>
      <c r="AU2916" s="340"/>
      <c r="AV2916" s="340"/>
      <c r="AW2916" s="340"/>
      <c r="AX2916" s="340"/>
      <c r="AY2916" s="340"/>
      <c r="AZ2916" s="340"/>
      <c r="BA2916" s="340"/>
      <c r="BB2916" s="340"/>
      <c r="BC2916" s="340"/>
      <c r="BD2916" s="340"/>
      <c r="BE2916" s="340"/>
      <c r="BF2916" s="340"/>
    </row>
    <row r="2917" spans="1:58" s="62" customFormat="1" x14ac:dyDescent="0.2">
      <c r="A2917" s="482">
        <v>2015</v>
      </c>
      <c r="B2917" s="483" t="s">
        <v>39</v>
      </c>
      <c r="C2917" s="483" t="s">
        <v>106</v>
      </c>
      <c r="D2917" s="484">
        <v>24225.079999999998</v>
      </c>
      <c r="E2917" s="484">
        <v>98422.655000000013</v>
      </c>
      <c r="F2917" s="485">
        <v>122647.735</v>
      </c>
      <c r="G2917" s="390"/>
      <c r="H2917" s="456"/>
      <c r="I2917" s="390"/>
      <c r="J2917" s="390"/>
      <c r="K2917" s="390"/>
      <c r="L2917" s="390"/>
      <c r="M2917" s="390"/>
      <c r="N2917" s="390"/>
      <c r="O2917" s="390"/>
      <c r="P2917" s="390"/>
      <c r="Q2917" s="390"/>
      <c r="R2917" s="390"/>
      <c r="S2917" s="390"/>
      <c r="T2917" s="390"/>
      <c r="U2917" s="390"/>
      <c r="V2917" s="390"/>
      <c r="W2917" s="390"/>
      <c r="X2917" s="390"/>
      <c r="Y2917" s="390"/>
      <c r="Z2917" s="390"/>
      <c r="AA2917" s="340"/>
      <c r="AB2917" s="340"/>
      <c r="AC2917" s="340"/>
      <c r="AD2917" s="340"/>
      <c r="AE2917" s="340"/>
      <c r="AF2917" s="340"/>
      <c r="AG2917" s="340"/>
      <c r="AH2917" s="340"/>
      <c r="AI2917" s="340"/>
      <c r="AJ2917" s="340"/>
      <c r="AK2917" s="340"/>
      <c r="AL2917" s="340"/>
      <c r="AM2917" s="340"/>
      <c r="AN2917" s="340"/>
      <c r="AO2917" s="340"/>
      <c r="AP2917" s="340"/>
      <c r="AQ2917" s="340"/>
      <c r="AR2917" s="340"/>
      <c r="AS2917" s="340"/>
      <c r="AT2917" s="340"/>
      <c r="AU2917" s="340"/>
      <c r="AV2917" s="340"/>
      <c r="AW2917" s="340"/>
      <c r="AX2917" s="340"/>
      <c r="AY2917" s="340"/>
      <c r="AZ2917" s="340"/>
      <c r="BA2917" s="340"/>
      <c r="BB2917" s="340"/>
      <c r="BC2917" s="340"/>
      <c r="BD2917" s="340"/>
      <c r="BE2917" s="340"/>
      <c r="BF2917" s="340"/>
    </row>
    <row r="2918" spans="1:58" s="62" customFormat="1" x14ac:dyDescent="0.2">
      <c r="A2918" s="268">
        <v>2015</v>
      </c>
      <c r="B2918" s="466" t="s">
        <v>40</v>
      </c>
      <c r="C2918" s="466" t="s">
        <v>106</v>
      </c>
      <c r="D2918" s="269">
        <v>23328.469999999998</v>
      </c>
      <c r="E2918" s="269">
        <v>106355.47</v>
      </c>
      <c r="F2918" s="270">
        <v>129683.93999999997</v>
      </c>
      <c r="G2918" s="390"/>
      <c r="H2918" s="456"/>
      <c r="I2918" s="390"/>
      <c r="J2918" s="390"/>
      <c r="K2918" s="390"/>
      <c r="L2918" s="390"/>
      <c r="M2918" s="390"/>
      <c r="N2918" s="390"/>
      <c r="O2918" s="390"/>
      <c r="P2918" s="390"/>
      <c r="Q2918" s="390"/>
      <c r="R2918" s="390"/>
      <c r="S2918" s="390"/>
      <c r="T2918" s="390"/>
      <c r="U2918" s="390"/>
      <c r="V2918" s="390"/>
      <c r="W2918" s="390"/>
      <c r="X2918" s="390"/>
      <c r="Y2918" s="390"/>
      <c r="Z2918" s="390"/>
      <c r="AA2918" s="340"/>
      <c r="AB2918" s="340"/>
      <c r="AC2918" s="340"/>
      <c r="AD2918" s="340"/>
      <c r="AE2918" s="340"/>
      <c r="AF2918" s="340"/>
      <c r="AG2918" s="340"/>
      <c r="AH2918" s="340"/>
      <c r="AI2918" s="340"/>
      <c r="AJ2918" s="340"/>
      <c r="AK2918" s="340"/>
      <c r="AL2918" s="340"/>
      <c r="AM2918" s="340"/>
      <c r="AN2918" s="340"/>
      <c r="AO2918" s="340"/>
      <c r="AP2918" s="340"/>
      <c r="AQ2918" s="340"/>
      <c r="AR2918" s="340"/>
      <c r="AS2918" s="340"/>
      <c r="AT2918" s="340"/>
      <c r="AU2918" s="340"/>
      <c r="AV2918" s="340"/>
      <c r="AW2918" s="340"/>
      <c r="AX2918" s="340"/>
      <c r="AY2918" s="340"/>
      <c r="AZ2918" s="340"/>
      <c r="BA2918" s="340"/>
      <c r="BB2918" s="340"/>
      <c r="BC2918" s="340"/>
      <c r="BD2918" s="340"/>
      <c r="BE2918" s="340"/>
      <c r="BF2918" s="340"/>
    </row>
    <row r="2919" spans="1:58" s="62" customFormat="1" x14ac:dyDescent="0.2">
      <c r="A2919" s="482">
        <v>2015</v>
      </c>
      <c r="B2919" s="483" t="s">
        <v>41</v>
      </c>
      <c r="C2919" s="483" t="s">
        <v>106</v>
      </c>
      <c r="D2919" s="484">
        <v>22158.42</v>
      </c>
      <c r="E2919" s="484">
        <v>106822.40300000001</v>
      </c>
      <c r="F2919" s="485">
        <v>128980.823</v>
      </c>
      <c r="G2919" s="390"/>
      <c r="H2919" s="456"/>
      <c r="I2919" s="390"/>
      <c r="J2919" s="390"/>
      <c r="K2919" s="390"/>
      <c r="L2919" s="390"/>
      <c r="M2919" s="390"/>
      <c r="N2919" s="390"/>
      <c r="O2919" s="390"/>
      <c r="P2919" s="390"/>
      <c r="Q2919" s="390"/>
      <c r="R2919" s="390"/>
      <c r="S2919" s="390"/>
      <c r="T2919" s="390"/>
      <c r="U2919" s="390"/>
      <c r="V2919" s="390"/>
      <c r="W2919" s="390"/>
      <c r="X2919" s="390"/>
      <c r="Y2919" s="390"/>
      <c r="Z2919" s="390"/>
      <c r="AA2919" s="340"/>
      <c r="AB2919" s="340"/>
      <c r="AC2919" s="340"/>
      <c r="AD2919" s="340"/>
      <c r="AE2919" s="340"/>
      <c r="AF2919" s="340"/>
      <c r="AG2919" s="340"/>
      <c r="AH2919" s="340"/>
      <c r="AI2919" s="340"/>
      <c r="AJ2919" s="340"/>
      <c r="AK2919" s="340"/>
      <c r="AL2919" s="340"/>
      <c r="AM2919" s="340"/>
      <c r="AN2919" s="340"/>
      <c r="AO2919" s="340"/>
      <c r="AP2919" s="340"/>
      <c r="AQ2919" s="340"/>
      <c r="AR2919" s="340"/>
      <c r="AS2919" s="340"/>
      <c r="AT2919" s="340"/>
      <c r="AU2919" s="340"/>
      <c r="AV2919" s="340"/>
      <c r="AW2919" s="340"/>
      <c r="AX2919" s="340"/>
      <c r="AY2919" s="340"/>
      <c r="AZ2919" s="340"/>
      <c r="BA2919" s="340"/>
      <c r="BB2919" s="340"/>
      <c r="BC2919" s="340"/>
      <c r="BD2919" s="340"/>
      <c r="BE2919" s="340"/>
      <c r="BF2919" s="340"/>
    </row>
    <row r="2920" spans="1:58" s="62" customFormat="1" x14ac:dyDescent="0.2">
      <c r="A2920" s="268">
        <v>2015</v>
      </c>
      <c r="B2920" s="466" t="s">
        <v>42</v>
      </c>
      <c r="C2920" s="466" t="s">
        <v>106</v>
      </c>
      <c r="D2920" s="269">
        <v>20348.920000000002</v>
      </c>
      <c r="E2920" s="269">
        <v>119416.29449999999</v>
      </c>
      <c r="F2920" s="270">
        <v>139765.21449999997</v>
      </c>
      <c r="G2920" s="390"/>
      <c r="H2920" s="456"/>
      <c r="I2920" s="390"/>
      <c r="J2920" s="390"/>
      <c r="K2920" s="390"/>
      <c r="L2920" s="390"/>
      <c r="M2920" s="390"/>
      <c r="N2920" s="390"/>
      <c r="O2920" s="390"/>
      <c r="P2920" s="390"/>
      <c r="Q2920" s="390"/>
      <c r="R2920" s="390"/>
      <c r="S2920" s="390"/>
      <c r="T2920" s="390"/>
      <c r="U2920" s="390"/>
      <c r="V2920" s="390"/>
      <c r="W2920" s="390"/>
      <c r="X2920" s="390"/>
      <c r="Y2920" s="390"/>
      <c r="Z2920" s="390"/>
      <c r="AA2920" s="340"/>
      <c r="AB2920" s="340"/>
      <c r="AC2920" s="340"/>
      <c r="AD2920" s="340"/>
      <c r="AE2920" s="340"/>
      <c r="AF2920" s="340"/>
      <c r="AG2920" s="340"/>
      <c r="AH2920" s="340"/>
      <c r="AI2920" s="340"/>
      <c r="AJ2920" s="340"/>
      <c r="AK2920" s="340"/>
      <c r="AL2920" s="340"/>
      <c r="AM2920" s="340"/>
      <c r="AN2920" s="340"/>
      <c r="AO2920" s="340"/>
      <c r="AP2920" s="340"/>
      <c r="AQ2920" s="340"/>
      <c r="AR2920" s="340"/>
      <c r="AS2920" s="340"/>
      <c r="AT2920" s="340"/>
      <c r="AU2920" s="340"/>
      <c r="AV2920" s="340"/>
      <c r="AW2920" s="340"/>
      <c r="AX2920" s="340"/>
      <c r="AY2920" s="340"/>
      <c r="AZ2920" s="340"/>
      <c r="BA2920" s="340"/>
      <c r="BB2920" s="340"/>
      <c r="BC2920" s="340"/>
      <c r="BD2920" s="340"/>
      <c r="BE2920" s="340"/>
      <c r="BF2920" s="340"/>
    </row>
    <row r="2921" spans="1:58" s="62" customFormat="1" x14ac:dyDescent="0.2">
      <c r="A2921" s="482">
        <v>2016</v>
      </c>
      <c r="B2921" s="483" t="s">
        <v>43</v>
      </c>
      <c r="C2921" s="483" t="s">
        <v>106</v>
      </c>
      <c r="D2921" s="484">
        <v>19478.59</v>
      </c>
      <c r="E2921" s="484">
        <v>93317.922500000015</v>
      </c>
      <c r="F2921" s="485">
        <v>112796.5125</v>
      </c>
      <c r="G2921" s="390"/>
      <c r="H2921" s="456"/>
      <c r="I2921" s="390"/>
      <c r="J2921" s="390"/>
      <c r="K2921" s="390"/>
      <c r="L2921" s="390"/>
      <c r="M2921" s="390"/>
      <c r="N2921" s="390"/>
      <c r="O2921" s="390"/>
      <c r="P2921" s="390"/>
      <c r="Q2921" s="390"/>
      <c r="R2921" s="390"/>
      <c r="S2921" s="390"/>
      <c r="T2921" s="390"/>
      <c r="U2921" s="390"/>
      <c r="V2921" s="390"/>
      <c r="W2921" s="390"/>
      <c r="X2921" s="390"/>
      <c r="Y2921" s="390"/>
      <c r="Z2921" s="390"/>
      <c r="AA2921" s="340"/>
      <c r="AB2921" s="340"/>
      <c r="AC2921" s="340"/>
      <c r="AD2921" s="340"/>
      <c r="AE2921" s="340"/>
      <c r="AF2921" s="340"/>
      <c r="AG2921" s="340"/>
      <c r="AH2921" s="340"/>
      <c r="AI2921" s="340"/>
      <c r="AJ2921" s="340"/>
      <c r="AK2921" s="340"/>
      <c r="AL2921" s="340"/>
      <c r="AM2921" s="340"/>
      <c r="AN2921" s="340"/>
      <c r="AO2921" s="340"/>
      <c r="AP2921" s="340"/>
      <c r="AQ2921" s="340"/>
      <c r="AR2921" s="340"/>
      <c r="AS2921" s="340"/>
      <c r="AT2921" s="340"/>
      <c r="AU2921" s="340"/>
      <c r="AV2921" s="340"/>
      <c r="AW2921" s="340"/>
      <c r="AX2921" s="340"/>
      <c r="AY2921" s="340"/>
      <c r="AZ2921" s="340"/>
      <c r="BA2921" s="340"/>
      <c r="BB2921" s="340"/>
      <c r="BC2921" s="340"/>
      <c r="BD2921" s="340"/>
      <c r="BE2921" s="340"/>
      <c r="BF2921" s="340"/>
    </row>
    <row r="2922" spans="1:58" s="62" customFormat="1" x14ac:dyDescent="0.2">
      <c r="A2922" s="268">
        <v>2016</v>
      </c>
      <c r="B2922" s="466" t="s">
        <v>44</v>
      </c>
      <c r="C2922" s="466" t="s">
        <v>106</v>
      </c>
      <c r="D2922" s="269">
        <v>19826.079999999998</v>
      </c>
      <c r="E2922" s="269">
        <v>94085.228499999997</v>
      </c>
      <c r="F2922" s="270">
        <v>113911.30849999998</v>
      </c>
      <c r="G2922" s="390"/>
      <c r="H2922" s="456"/>
      <c r="I2922" s="390"/>
      <c r="J2922" s="390"/>
      <c r="K2922" s="390"/>
      <c r="L2922" s="390"/>
      <c r="M2922" s="390"/>
      <c r="N2922" s="390"/>
      <c r="O2922" s="390"/>
      <c r="P2922" s="390"/>
      <c r="Q2922" s="390"/>
      <c r="R2922" s="390"/>
      <c r="S2922" s="390"/>
      <c r="T2922" s="390"/>
      <c r="U2922" s="390"/>
      <c r="V2922" s="390"/>
      <c r="W2922" s="390"/>
      <c r="X2922" s="390"/>
      <c r="Y2922" s="390"/>
      <c r="Z2922" s="390"/>
      <c r="AA2922" s="340"/>
      <c r="AB2922" s="340"/>
      <c r="AC2922" s="340"/>
      <c r="AD2922" s="340"/>
      <c r="AE2922" s="340"/>
      <c r="AF2922" s="340"/>
      <c r="AG2922" s="340"/>
      <c r="AH2922" s="340"/>
      <c r="AI2922" s="340"/>
      <c r="AJ2922" s="340"/>
      <c r="AK2922" s="340"/>
      <c r="AL2922" s="340"/>
      <c r="AM2922" s="340"/>
      <c r="AN2922" s="340"/>
      <c r="AO2922" s="340"/>
      <c r="AP2922" s="340"/>
      <c r="AQ2922" s="340"/>
      <c r="AR2922" s="340"/>
      <c r="AS2922" s="340"/>
      <c r="AT2922" s="340"/>
      <c r="AU2922" s="340"/>
      <c r="AV2922" s="340"/>
      <c r="AW2922" s="340"/>
      <c r="AX2922" s="340"/>
      <c r="AY2922" s="340"/>
      <c r="AZ2922" s="340"/>
      <c r="BA2922" s="340"/>
      <c r="BB2922" s="340"/>
      <c r="BC2922" s="340"/>
      <c r="BD2922" s="340"/>
      <c r="BE2922" s="340"/>
      <c r="BF2922" s="340"/>
    </row>
    <row r="2923" spans="1:58" s="62" customFormat="1" x14ac:dyDescent="0.2">
      <c r="A2923" s="482">
        <v>2016</v>
      </c>
      <c r="B2923" s="483" t="s">
        <v>45</v>
      </c>
      <c r="C2923" s="483" t="s">
        <v>106</v>
      </c>
      <c r="D2923" s="484">
        <v>16968.04</v>
      </c>
      <c r="E2923" s="484">
        <v>92223.294000000009</v>
      </c>
      <c r="F2923" s="485">
        <v>109191.334</v>
      </c>
      <c r="G2923" s="390"/>
      <c r="H2923" s="456"/>
      <c r="I2923" s="390"/>
      <c r="J2923" s="390"/>
      <c r="K2923" s="390"/>
      <c r="L2923" s="390"/>
      <c r="M2923" s="390"/>
      <c r="N2923" s="390"/>
      <c r="O2923" s="390"/>
      <c r="P2923" s="390"/>
      <c r="Q2923" s="390"/>
      <c r="R2923" s="390"/>
      <c r="S2923" s="390"/>
      <c r="T2923" s="390"/>
      <c r="U2923" s="390"/>
      <c r="V2923" s="390"/>
      <c r="W2923" s="390"/>
      <c r="X2923" s="390"/>
      <c r="Y2923" s="390"/>
      <c r="Z2923" s="390"/>
      <c r="AA2923" s="340"/>
      <c r="AB2923" s="340"/>
      <c r="AC2923" s="340"/>
      <c r="AD2923" s="340"/>
      <c r="AE2923" s="340"/>
      <c r="AF2923" s="340"/>
      <c r="AG2923" s="340"/>
      <c r="AH2923" s="340"/>
      <c r="AI2923" s="340"/>
      <c r="AJ2923" s="340"/>
      <c r="AK2923" s="340"/>
      <c r="AL2923" s="340"/>
      <c r="AM2923" s="340"/>
      <c r="AN2923" s="340"/>
      <c r="AO2923" s="340"/>
      <c r="AP2923" s="340"/>
      <c r="AQ2923" s="340"/>
      <c r="AR2923" s="340"/>
      <c r="AS2923" s="340"/>
      <c r="AT2923" s="340"/>
      <c r="AU2923" s="340"/>
      <c r="AV2923" s="340"/>
      <c r="AW2923" s="340"/>
      <c r="AX2923" s="340"/>
      <c r="AY2923" s="340"/>
      <c r="AZ2923" s="340"/>
      <c r="BA2923" s="340"/>
      <c r="BB2923" s="340"/>
      <c r="BC2923" s="340"/>
      <c r="BD2923" s="340"/>
      <c r="BE2923" s="340"/>
      <c r="BF2923" s="340"/>
    </row>
    <row r="2924" spans="1:58" s="62" customFormat="1" x14ac:dyDescent="0.2">
      <c r="A2924" s="268">
        <v>2016</v>
      </c>
      <c r="B2924" s="466" t="s">
        <v>33</v>
      </c>
      <c r="C2924" s="466" t="s">
        <v>106</v>
      </c>
      <c r="D2924" s="269">
        <v>17250.740000000002</v>
      </c>
      <c r="E2924" s="269">
        <v>98294.504499999966</v>
      </c>
      <c r="F2924" s="270">
        <v>115545.24449999996</v>
      </c>
      <c r="G2924" s="390"/>
      <c r="H2924" s="409"/>
      <c r="I2924" s="390"/>
      <c r="J2924" s="390"/>
      <c r="K2924" s="390"/>
      <c r="L2924" s="390"/>
      <c r="M2924" s="390"/>
      <c r="N2924" s="390"/>
      <c r="O2924" s="390"/>
      <c r="P2924" s="390"/>
      <c r="Q2924" s="390"/>
      <c r="R2924" s="390"/>
      <c r="S2924" s="390"/>
      <c r="T2924" s="390"/>
      <c r="U2924" s="390"/>
      <c r="V2924" s="390"/>
      <c r="W2924" s="390"/>
      <c r="X2924" s="390"/>
      <c r="Y2924" s="390"/>
      <c r="Z2924" s="390"/>
      <c r="AA2924" s="340"/>
      <c r="AB2924" s="340"/>
      <c r="AC2924" s="340"/>
      <c r="AD2924" s="340"/>
      <c r="AE2924" s="340"/>
      <c r="AF2924" s="340"/>
      <c r="AG2924" s="340"/>
      <c r="AH2924" s="340"/>
      <c r="AI2924" s="340"/>
      <c r="AJ2924" s="340"/>
      <c r="AK2924" s="340"/>
      <c r="AL2924" s="340"/>
      <c r="AM2924" s="340"/>
      <c r="AN2924" s="340"/>
      <c r="AO2924" s="340"/>
      <c r="AP2924" s="340"/>
      <c r="AQ2924" s="340"/>
      <c r="AR2924" s="340"/>
      <c r="AS2924" s="340"/>
      <c r="AT2924" s="340"/>
      <c r="AU2924" s="340"/>
      <c r="AV2924" s="340"/>
      <c r="AW2924" s="340"/>
      <c r="AX2924" s="340"/>
      <c r="AY2924" s="340"/>
      <c r="AZ2924" s="340"/>
      <c r="BA2924" s="340"/>
      <c r="BB2924" s="340"/>
      <c r="BC2924" s="340"/>
      <c r="BD2924" s="340"/>
      <c r="BE2924" s="340"/>
      <c r="BF2924" s="340"/>
    </row>
    <row r="2925" spans="1:58" s="62" customFormat="1" x14ac:dyDescent="0.2">
      <c r="A2925" s="482">
        <v>2016</v>
      </c>
      <c r="B2925" s="483" t="s">
        <v>35</v>
      </c>
      <c r="C2925" s="483" t="s">
        <v>106</v>
      </c>
      <c r="D2925" s="484">
        <v>16671.38</v>
      </c>
      <c r="E2925" s="484">
        <v>90933.424000000014</v>
      </c>
      <c r="F2925" s="485">
        <v>107604.80400000003</v>
      </c>
      <c r="G2925" s="390"/>
      <c r="H2925" s="456"/>
      <c r="I2925" s="390"/>
      <c r="J2925" s="390"/>
      <c r="K2925" s="390"/>
      <c r="L2925" s="390"/>
      <c r="M2925" s="390"/>
      <c r="N2925" s="390"/>
      <c r="O2925" s="390"/>
      <c r="P2925" s="390"/>
      <c r="Q2925" s="390"/>
      <c r="R2925" s="390"/>
      <c r="S2925" s="390"/>
      <c r="T2925" s="390"/>
      <c r="U2925" s="390"/>
      <c r="V2925" s="390"/>
      <c r="W2925" s="390"/>
      <c r="X2925" s="390"/>
      <c r="Y2925" s="390"/>
      <c r="Z2925" s="390"/>
      <c r="AA2925" s="340"/>
      <c r="AB2925" s="340"/>
      <c r="AC2925" s="340"/>
      <c r="AD2925" s="340"/>
      <c r="AE2925" s="340"/>
      <c r="AF2925" s="340"/>
      <c r="AG2925" s="340"/>
      <c r="AH2925" s="340"/>
      <c r="AI2925" s="340"/>
      <c r="AJ2925" s="340"/>
      <c r="AK2925" s="340"/>
      <c r="AL2925" s="340"/>
      <c r="AM2925" s="340"/>
      <c r="AN2925" s="340"/>
      <c r="AO2925" s="340"/>
      <c r="AP2925" s="340"/>
      <c r="AQ2925" s="340"/>
      <c r="AR2925" s="340"/>
      <c r="AS2925" s="340"/>
      <c r="AT2925" s="340"/>
      <c r="AU2925" s="340"/>
      <c r="AV2925" s="340"/>
      <c r="AW2925" s="340"/>
      <c r="AX2925" s="340"/>
      <c r="AY2925" s="340"/>
      <c r="AZ2925" s="340"/>
      <c r="BA2925" s="340"/>
      <c r="BB2925" s="340"/>
      <c r="BC2925" s="340"/>
      <c r="BD2925" s="340"/>
      <c r="BE2925" s="340"/>
      <c r="BF2925" s="340"/>
    </row>
    <row r="2926" spans="1:58" s="62" customFormat="1" x14ac:dyDescent="0.2">
      <c r="A2926" s="268">
        <v>2016</v>
      </c>
      <c r="B2926" s="466" t="s">
        <v>36</v>
      </c>
      <c r="C2926" s="466" t="s">
        <v>106</v>
      </c>
      <c r="D2926" s="269">
        <v>16413.830000000002</v>
      </c>
      <c r="E2926" s="269">
        <v>82388.060500000021</v>
      </c>
      <c r="F2926" s="270">
        <v>98801.890500000009</v>
      </c>
      <c r="G2926" s="390"/>
      <c r="H2926" s="456"/>
      <c r="I2926" s="390"/>
      <c r="J2926" s="390"/>
      <c r="K2926" s="390"/>
      <c r="L2926" s="390"/>
      <c r="M2926" s="390"/>
      <c r="N2926" s="390"/>
      <c r="O2926" s="390"/>
      <c r="P2926" s="390"/>
      <c r="Q2926" s="390"/>
      <c r="R2926" s="390"/>
      <c r="S2926" s="390"/>
      <c r="T2926" s="390"/>
      <c r="U2926" s="390"/>
      <c r="V2926" s="390"/>
      <c r="W2926" s="390"/>
      <c r="X2926" s="390"/>
      <c r="Y2926" s="390"/>
      <c r="Z2926" s="390"/>
      <c r="AA2926" s="340"/>
      <c r="AB2926" s="340"/>
      <c r="AC2926" s="340"/>
      <c r="AD2926" s="340"/>
      <c r="AE2926" s="340"/>
      <c r="AF2926" s="340"/>
      <c r="AG2926" s="340"/>
      <c r="AH2926" s="340"/>
      <c r="AI2926" s="340"/>
      <c r="AJ2926" s="340"/>
      <c r="AK2926" s="340"/>
      <c r="AL2926" s="340"/>
      <c r="AM2926" s="340"/>
      <c r="AN2926" s="340"/>
      <c r="AO2926" s="340"/>
      <c r="AP2926" s="340"/>
      <c r="AQ2926" s="340"/>
      <c r="AR2926" s="340"/>
      <c r="AS2926" s="340"/>
      <c r="AT2926" s="340"/>
      <c r="AU2926" s="340"/>
      <c r="AV2926" s="340"/>
      <c r="AW2926" s="340"/>
      <c r="AX2926" s="340"/>
      <c r="AY2926" s="340"/>
      <c r="AZ2926" s="340"/>
      <c r="BA2926" s="340"/>
      <c r="BB2926" s="340"/>
      <c r="BC2926" s="340"/>
      <c r="BD2926" s="340"/>
      <c r="BE2926" s="340"/>
      <c r="BF2926" s="340"/>
    </row>
    <row r="2927" spans="1:58" s="62" customFormat="1" x14ac:dyDescent="0.2">
      <c r="A2927" s="482">
        <v>2016</v>
      </c>
      <c r="B2927" s="483" t="s">
        <v>37</v>
      </c>
      <c r="C2927" s="483" t="s">
        <v>106</v>
      </c>
      <c r="D2927" s="484">
        <v>14316.91</v>
      </c>
      <c r="E2927" s="484">
        <v>80071.146499999973</v>
      </c>
      <c r="F2927" s="485">
        <v>94388.056499999992</v>
      </c>
      <c r="G2927" s="390"/>
      <c r="H2927" s="456"/>
      <c r="I2927" s="390"/>
      <c r="J2927" s="390"/>
      <c r="K2927" s="390"/>
      <c r="L2927" s="390"/>
      <c r="M2927" s="390"/>
      <c r="N2927" s="390"/>
      <c r="O2927" s="390"/>
      <c r="P2927" s="390"/>
      <c r="Q2927" s="390"/>
      <c r="R2927" s="390"/>
      <c r="S2927" s="390"/>
      <c r="T2927" s="390"/>
      <c r="U2927" s="390"/>
      <c r="V2927" s="390"/>
      <c r="W2927" s="390"/>
      <c r="X2927" s="390"/>
      <c r="Y2927" s="390"/>
      <c r="Z2927" s="390"/>
      <c r="AA2927" s="340"/>
      <c r="AB2927" s="340"/>
      <c r="AC2927" s="340"/>
      <c r="AD2927" s="340"/>
      <c r="AE2927" s="340"/>
      <c r="AF2927" s="340"/>
      <c r="AG2927" s="340"/>
      <c r="AH2927" s="340"/>
      <c r="AI2927" s="340"/>
      <c r="AJ2927" s="340"/>
      <c r="AK2927" s="340"/>
      <c r="AL2927" s="340"/>
      <c r="AM2927" s="340"/>
      <c r="AN2927" s="340"/>
      <c r="AO2927" s="340"/>
      <c r="AP2927" s="340"/>
      <c r="AQ2927" s="340"/>
      <c r="AR2927" s="340"/>
      <c r="AS2927" s="340"/>
      <c r="AT2927" s="340"/>
      <c r="AU2927" s="340"/>
      <c r="AV2927" s="340"/>
      <c r="AW2927" s="340"/>
      <c r="AX2927" s="340"/>
      <c r="AY2927" s="340"/>
      <c r="AZ2927" s="340"/>
      <c r="BA2927" s="340"/>
      <c r="BB2927" s="340"/>
      <c r="BC2927" s="340"/>
      <c r="BD2927" s="340"/>
      <c r="BE2927" s="340"/>
      <c r="BF2927" s="340"/>
    </row>
    <row r="2928" spans="1:58" s="62" customFormat="1" x14ac:dyDescent="0.2">
      <c r="A2928" s="268">
        <v>2016</v>
      </c>
      <c r="B2928" s="466" t="s">
        <v>38</v>
      </c>
      <c r="C2928" s="466" t="s">
        <v>106</v>
      </c>
      <c r="D2928" s="269">
        <v>18529.64</v>
      </c>
      <c r="E2928" s="269">
        <v>97259.477500000008</v>
      </c>
      <c r="F2928" s="270">
        <v>115789.11749999999</v>
      </c>
      <c r="G2928" s="280"/>
      <c r="H2928" s="390"/>
      <c r="I2928" s="390"/>
      <c r="J2928" s="390"/>
      <c r="K2928" s="390"/>
      <c r="L2928" s="390"/>
      <c r="M2928" s="390"/>
      <c r="N2928" s="390"/>
      <c r="O2928" s="390"/>
      <c r="P2928" s="390"/>
      <c r="Q2928" s="390"/>
      <c r="R2928" s="390"/>
      <c r="S2928" s="390"/>
      <c r="T2928" s="390"/>
      <c r="U2928" s="390"/>
      <c r="V2928" s="390"/>
      <c r="W2928" s="390"/>
      <c r="X2928" s="390"/>
      <c r="Y2928" s="390"/>
      <c r="Z2928" s="390"/>
      <c r="AA2928" s="340"/>
      <c r="AB2928" s="340"/>
      <c r="AC2928" s="340"/>
      <c r="AD2928" s="340"/>
      <c r="AE2928" s="340"/>
      <c r="AF2928" s="340"/>
      <c r="AG2928" s="340"/>
      <c r="AH2928" s="340"/>
      <c r="AI2928" s="340"/>
      <c r="AJ2928" s="340"/>
      <c r="AK2928" s="340"/>
      <c r="AL2928" s="340"/>
      <c r="AM2928" s="340"/>
      <c r="AN2928" s="340"/>
      <c r="AO2928" s="340"/>
      <c r="AP2928" s="340"/>
      <c r="AQ2928" s="340"/>
      <c r="AR2928" s="340"/>
      <c r="AS2928" s="340"/>
      <c r="AT2928" s="340"/>
      <c r="AU2928" s="340"/>
      <c r="AV2928" s="340"/>
      <c r="AW2928" s="340"/>
      <c r="AX2928" s="340"/>
      <c r="AY2928" s="340"/>
      <c r="AZ2928" s="340"/>
      <c r="BA2928" s="340"/>
      <c r="BB2928" s="340"/>
      <c r="BC2928" s="340"/>
      <c r="BD2928" s="340"/>
      <c r="BE2928" s="340"/>
      <c r="BF2928" s="340"/>
    </row>
    <row r="2929" spans="1:58" s="62" customFormat="1" x14ac:dyDescent="0.2">
      <c r="A2929" s="482">
        <v>2016</v>
      </c>
      <c r="B2929" s="483" t="s">
        <v>39</v>
      </c>
      <c r="C2929" s="483" t="s">
        <v>106</v>
      </c>
      <c r="D2929" s="484">
        <v>20938.300000000003</v>
      </c>
      <c r="E2929" s="484">
        <v>90714.474000000017</v>
      </c>
      <c r="F2929" s="485">
        <v>111652.77399999998</v>
      </c>
      <c r="G2929" s="280"/>
      <c r="H2929" s="390"/>
      <c r="I2929" s="390"/>
      <c r="J2929" s="390"/>
      <c r="K2929" s="390"/>
      <c r="L2929" s="390"/>
      <c r="M2929" s="390"/>
      <c r="N2929" s="390"/>
      <c r="O2929" s="390"/>
      <c r="P2929" s="390"/>
      <c r="Q2929" s="390"/>
      <c r="R2929" s="390"/>
      <c r="S2929" s="390"/>
      <c r="T2929" s="390"/>
      <c r="U2929" s="390"/>
      <c r="V2929" s="390"/>
      <c r="W2929" s="390"/>
      <c r="X2929" s="390"/>
      <c r="Y2929" s="390"/>
      <c r="Z2929" s="390"/>
      <c r="AA2929" s="340"/>
      <c r="AB2929" s="340"/>
      <c r="AC2929" s="340"/>
      <c r="AD2929" s="340"/>
      <c r="AE2929" s="340"/>
      <c r="AF2929" s="340"/>
      <c r="AG2929" s="340"/>
      <c r="AH2929" s="340"/>
      <c r="AI2929" s="340"/>
      <c r="AJ2929" s="340"/>
      <c r="AK2929" s="340"/>
      <c r="AL2929" s="340"/>
      <c r="AM2929" s="340"/>
      <c r="AN2929" s="340"/>
      <c r="AO2929" s="340"/>
      <c r="AP2929" s="340"/>
      <c r="AQ2929" s="340"/>
      <c r="AR2929" s="340"/>
      <c r="AS2929" s="340"/>
      <c r="AT2929" s="340"/>
      <c r="AU2929" s="340"/>
      <c r="AV2929" s="340"/>
      <c r="AW2929" s="340"/>
      <c r="AX2929" s="340"/>
      <c r="AY2929" s="340"/>
      <c r="AZ2929" s="340"/>
      <c r="BA2929" s="340"/>
      <c r="BB2929" s="340"/>
      <c r="BC2929" s="340"/>
      <c r="BD2929" s="340"/>
      <c r="BE2929" s="340"/>
      <c r="BF2929" s="340"/>
    </row>
    <row r="2930" spans="1:58" s="62" customFormat="1" x14ac:dyDescent="0.2">
      <c r="A2930" s="268">
        <v>2016</v>
      </c>
      <c r="B2930" s="466" t="s">
        <v>40</v>
      </c>
      <c r="C2930" s="466" t="s">
        <v>106</v>
      </c>
      <c r="D2930" s="269">
        <v>18256.690000000002</v>
      </c>
      <c r="E2930" s="269">
        <v>85881.76449999999</v>
      </c>
      <c r="F2930" s="270">
        <v>104138.45449999999</v>
      </c>
      <c r="G2930" s="280"/>
      <c r="H2930" s="390"/>
      <c r="I2930" s="390"/>
      <c r="J2930" s="390"/>
      <c r="K2930" s="390"/>
      <c r="L2930" s="390"/>
      <c r="M2930" s="390"/>
      <c r="N2930" s="390"/>
      <c r="O2930" s="390"/>
      <c r="P2930" s="390"/>
      <c r="Q2930" s="390"/>
      <c r="R2930" s="390"/>
      <c r="S2930" s="390"/>
      <c r="T2930" s="390"/>
      <c r="U2930" s="390"/>
      <c r="V2930" s="390"/>
      <c r="W2930" s="390"/>
      <c r="X2930" s="390"/>
      <c r="Y2930" s="390"/>
      <c r="Z2930" s="390"/>
      <c r="AA2930" s="340"/>
      <c r="AB2930" s="340"/>
      <c r="AC2930" s="340"/>
      <c r="AD2930" s="340"/>
      <c r="AE2930" s="340"/>
      <c r="AF2930" s="340"/>
      <c r="AG2930" s="340"/>
      <c r="AH2930" s="340"/>
      <c r="AI2930" s="340"/>
      <c r="AJ2930" s="340"/>
      <c r="AK2930" s="340"/>
      <c r="AL2930" s="340"/>
      <c r="AM2930" s="340"/>
      <c r="AN2930" s="340"/>
      <c r="AO2930" s="340"/>
      <c r="AP2930" s="340"/>
      <c r="AQ2930" s="340"/>
      <c r="AR2930" s="340"/>
      <c r="AS2930" s="340"/>
      <c r="AT2930" s="340"/>
      <c r="AU2930" s="340"/>
      <c r="AV2930" s="340"/>
      <c r="AW2930" s="340"/>
      <c r="AX2930" s="340"/>
      <c r="AY2930" s="340"/>
      <c r="AZ2930" s="340"/>
      <c r="BA2930" s="340"/>
      <c r="BB2930" s="340"/>
      <c r="BC2930" s="340"/>
      <c r="BD2930" s="340"/>
      <c r="BE2930" s="340"/>
      <c r="BF2930" s="340"/>
    </row>
    <row r="2931" spans="1:58" s="62" customFormat="1" x14ac:dyDescent="0.2">
      <c r="A2931" s="482">
        <v>2016</v>
      </c>
      <c r="B2931" s="483" t="s">
        <v>41</v>
      </c>
      <c r="C2931" s="483" t="s">
        <v>106</v>
      </c>
      <c r="D2931" s="484">
        <v>20374.359999999997</v>
      </c>
      <c r="E2931" s="484">
        <v>92357.625000000015</v>
      </c>
      <c r="F2931" s="485">
        <v>112731.98500000002</v>
      </c>
      <c r="G2931" s="280"/>
      <c r="H2931" s="390"/>
      <c r="I2931" s="390"/>
      <c r="J2931" s="390"/>
      <c r="K2931" s="390"/>
      <c r="L2931" s="390"/>
      <c r="M2931" s="390"/>
      <c r="N2931" s="390"/>
      <c r="O2931" s="390"/>
      <c r="P2931" s="390"/>
      <c r="Q2931" s="390"/>
      <c r="R2931" s="390"/>
      <c r="S2931" s="390"/>
      <c r="T2931" s="390"/>
      <c r="U2931" s="390"/>
      <c r="V2931" s="390"/>
      <c r="W2931" s="390"/>
      <c r="X2931" s="390"/>
      <c r="Y2931" s="390"/>
      <c r="Z2931" s="390"/>
      <c r="AA2931" s="340"/>
      <c r="AB2931" s="340"/>
      <c r="AC2931" s="340"/>
      <c r="AD2931" s="340"/>
      <c r="AE2931" s="340"/>
      <c r="AF2931" s="340"/>
      <c r="AG2931" s="340"/>
      <c r="AH2931" s="340"/>
      <c r="AI2931" s="340"/>
      <c r="AJ2931" s="340"/>
      <c r="AK2931" s="340"/>
      <c r="AL2931" s="340"/>
      <c r="AM2931" s="340"/>
      <c r="AN2931" s="340"/>
      <c r="AO2931" s="340"/>
      <c r="AP2931" s="340"/>
      <c r="AQ2931" s="340"/>
      <c r="AR2931" s="340"/>
      <c r="AS2931" s="340"/>
      <c r="AT2931" s="340"/>
      <c r="AU2931" s="340"/>
      <c r="AV2931" s="340"/>
      <c r="AW2931" s="340"/>
      <c r="AX2931" s="340"/>
      <c r="AY2931" s="340"/>
      <c r="AZ2931" s="340"/>
      <c r="BA2931" s="340"/>
      <c r="BB2931" s="340"/>
      <c r="BC2931" s="340"/>
      <c r="BD2931" s="340"/>
      <c r="BE2931" s="340"/>
      <c r="BF2931" s="340"/>
    </row>
    <row r="2932" spans="1:58" s="62" customFormat="1" x14ac:dyDescent="0.2">
      <c r="A2932" s="268">
        <v>2016</v>
      </c>
      <c r="B2932" s="466" t="s">
        <v>42</v>
      </c>
      <c r="C2932" s="466" t="s">
        <v>106</v>
      </c>
      <c r="D2932" s="269">
        <v>18513.240000000002</v>
      </c>
      <c r="E2932" s="269">
        <v>101095.466</v>
      </c>
      <c r="F2932" s="270">
        <v>119608.70600000001</v>
      </c>
      <c r="G2932" s="280"/>
      <c r="H2932" s="390"/>
      <c r="I2932" s="390"/>
      <c r="J2932" s="390"/>
      <c r="K2932" s="390"/>
      <c r="L2932" s="390"/>
      <c r="M2932" s="390"/>
      <c r="N2932" s="390"/>
      <c r="O2932" s="390"/>
      <c r="P2932" s="390"/>
      <c r="Q2932" s="390"/>
      <c r="R2932" s="390"/>
      <c r="S2932" s="390"/>
      <c r="T2932" s="390"/>
      <c r="U2932" s="390"/>
      <c r="V2932" s="390"/>
      <c r="W2932" s="390"/>
      <c r="X2932" s="390"/>
      <c r="Y2932" s="390"/>
      <c r="Z2932" s="390"/>
      <c r="AA2932" s="340"/>
      <c r="AB2932" s="340"/>
      <c r="AC2932" s="340"/>
      <c r="AD2932" s="340"/>
      <c r="AE2932" s="340"/>
      <c r="AF2932" s="340"/>
      <c r="AG2932" s="340"/>
      <c r="AH2932" s="340"/>
      <c r="AI2932" s="340"/>
      <c r="AJ2932" s="340"/>
      <c r="AK2932" s="340"/>
      <c r="AL2932" s="340"/>
      <c r="AM2932" s="340"/>
      <c r="AN2932" s="340"/>
      <c r="AO2932" s="340"/>
      <c r="AP2932" s="340"/>
      <c r="AQ2932" s="340"/>
      <c r="AR2932" s="340"/>
      <c r="AS2932" s="340"/>
      <c r="AT2932" s="340"/>
      <c r="AU2932" s="340"/>
      <c r="AV2932" s="340"/>
      <c r="AW2932" s="340"/>
      <c r="AX2932" s="340"/>
      <c r="AY2932" s="340"/>
      <c r="AZ2932" s="340"/>
      <c r="BA2932" s="340"/>
      <c r="BB2932" s="340"/>
      <c r="BC2932" s="340"/>
      <c r="BD2932" s="340"/>
      <c r="BE2932" s="340"/>
      <c r="BF2932" s="340"/>
    </row>
    <row r="2933" spans="1:58" s="62" customFormat="1" x14ac:dyDescent="0.2">
      <c r="A2933" s="482">
        <v>2017</v>
      </c>
      <c r="B2933" s="483" t="s">
        <v>43</v>
      </c>
      <c r="C2933" s="483" t="s">
        <v>106</v>
      </c>
      <c r="D2933" s="484">
        <v>18903.61</v>
      </c>
      <c r="E2933" s="484">
        <v>81478.501499999998</v>
      </c>
      <c r="F2933" s="485">
        <v>100382.11150000001</v>
      </c>
      <c r="G2933" s="280"/>
      <c r="H2933" s="390"/>
      <c r="I2933" s="390"/>
      <c r="J2933" s="390"/>
      <c r="K2933" s="390"/>
      <c r="L2933" s="390"/>
      <c r="M2933" s="390"/>
      <c r="N2933" s="390"/>
      <c r="O2933" s="390"/>
      <c r="P2933" s="390"/>
      <c r="Q2933" s="390"/>
      <c r="R2933" s="390"/>
      <c r="S2933" s="390"/>
      <c r="T2933" s="390"/>
      <c r="U2933" s="390"/>
      <c r="V2933" s="390"/>
      <c r="W2933" s="390"/>
      <c r="X2933" s="390"/>
      <c r="Y2933" s="390"/>
      <c r="Z2933" s="390"/>
      <c r="AA2933" s="340"/>
      <c r="AB2933" s="340"/>
      <c r="AC2933" s="340"/>
      <c r="AD2933" s="340"/>
      <c r="AE2933" s="340"/>
      <c r="AF2933" s="340"/>
      <c r="AG2933" s="340"/>
      <c r="AH2933" s="340"/>
      <c r="AI2933" s="340"/>
      <c r="AJ2933" s="340"/>
      <c r="AK2933" s="340"/>
      <c r="AL2933" s="340"/>
      <c r="AM2933" s="340"/>
      <c r="AN2933" s="340"/>
      <c r="AO2933" s="340"/>
      <c r="AP2933" s="340"/>
      <c r="AQ2933" s="340"/>
      <c r="AR2933" s="340"/>
      <c r="AS2933" s="340"/>
      <c r="AT2933" s="340"/>
      <c r="AU2933" s="340"/>
      <c r="AV2933" s="340"/>
      <c r="AW2933" s="340"/>
      <c r="AX2933" s="340"/>
      <c r="AY2933" s="340"/>
      <c r="AZ2933" s="340"/>
      <c r="BA2933" s="340"/>
      <c r="BB2933" s="340"/>
      <c r="BC2933" s="340"/>
      <c r="BD2933" s="340"/>
      <c r="BE2933" s="340"/>
      <c r="BF2933" s="340"/>
    </row>
    <row r="2934" spans="1:58" s="62" customFormat="1" x14ac:dyDescent="0.2">
      <c r="A2934" s="268">
        <v>2017</v>
      </c>
      <c r="B2934" s="466" t="s">
        <v>44</v>
      </c>
      <c r="C2934" s="466" t="s">
        <v>106</v>
      </c>
      <c r="D2934" s="269">
        <v>20332.91</v>
      </c>
      <c r="E2934" s="269">
        <v>91896.949500000002</v>
      </c>
      <c r="F2934" s="270">
        <v>112229.85950000001</v>
      </c>
      <c r="G2934" s="280"/>
      <c r="H2934" s="390"/>
      <c r="I2934" s="390"/>
      <c r="J2934" s="390"/>
      <c r="K2934" s="390"/>
      <c r="L2934" s="390"/>
      <c r="M2934" s="390"/>
      <c r="N2934" s="390"/>
      <c r="O2934" s="390"/>
      <c r="P2934" s="390"/>
      <c r="Q2934" s="390"/>
      <c r="R2934" s="390"/>
      <c r="S2934" s="390"/>
      <c r="T2934" s="390"/>
      <c r="U2934" s="390"/>
      <c r="V2934" s="390"/>
      <c r="W2934" s="390"/>
      <c r="X2934" s="390"/>
      <c r="Y2934" s="390"/>
      <c r="Z2934" s="390"/>
      <c r="AA2934" s="340"/>
      <c r="AB2934" s="340"/>
      <c r="AC2934" s="340"/>
      <c r="AD2934" s="340"/>
      <c r="AE2934" s="340"/>
      <c r="AF2934" s="340"/>
      <c r="AG2934" s="340"/>
      <c r="AH2934" s="340"/>
      <c r="AI2934" s="340"/>
      <c r="AJ2934" s="340"/>
      <c r="AK2934" s="340"/>
      <c r="AL2934" s="340"/>
      <c r="AM2934" s="340"/>
      <c r="AN2934" s="340"/>
      <c r="AO2934" s="340"/>
      <c r="AP2934" s="340"/>
      <c r="AQ2934" s="340"/>
      <c r="AR2934" s="340"/>
      <c r="AS2934" s="340"/>
      <c r="AT2934" s="340"/>
      <c r="AU2934" s="340"/>
      <c r="AV2934" s="340"/>
      <c r="AW2934" s="340"/>
      <c r="AX2934" s="340"/>
      <c r="AY2934" s="340"/>
      <c r="AZ2934" s="340"/>
      <c r="BA2934" s="340"/>
      <c r="BB2934" s="340"/>
      <c r="BC2934" s="340"/>
      <c r="BD2934" s="340"/>
      <c r="BE2934" s="340"/>
      <c r="BF2934" s="340"/>
    </row>
    <row r="2935" spans="1:58" s="62" customFormat="1" x14ac:dyDescent="0.2">
      <c r="A2935" s="482">
        <v>2017</v>
      </c>
      <c r="B2935" s="483" t="s">
        <v>45</v>
      </c>
      <c r="C2935" s="483" t="s">
        <v>106</v>
      </c>
      <c r="D2935" s="484">
        <v>21985</v>
      </c>
      <c r="E2935" s="484">
        <v>97768.675999999978</v>
      </c>
      <c r="F2935" s="485">
        <v>119753.67600000001</v>
      </c>
      <c r="G2935" s="280"/>
      <c r="H2935" s="390"/>
      <c r="I2935" s="390"/>
      <c r="J2935" s="390"/>
      <c r="K2935" s="390"/>
      <c r="L2935" s="390"/>
      <c r="M2935" s="390"/>
      <c r="N2935" s="390"/>
      <c r="O2935" s="390"/>
      <c r="P2935" s="390"/>
      <c r="Q2935" s="390"/>
      <c r="R2935" s="390"/>
      <c r="S2935" s="390"/>
      <c r="T2935" s="390"/>
      <c r="U2935" s="390"/>
      <c r="V2935" s="390"/>
      <c r="W2935" s="390"/>
      <c r="X2935" s="390"/>
      <c r="Y2935" s="390"/>
      <c r="Z2935" s="390"/>
      <c r="AA2935" s="340"/>
      <c r="AB2935" s="340"/>
      <c r="AC2935" s="340"/>
      <c r="AD2935" s="340"/>
      <c r="AE2935" s="340"/>
      <c r="AF2935" s="340"/>
      <c r="AG2935" s="340"/>
      <c r="AH2935" s="340"/>
      <c r="AI2935" s="340"/>
      <c r="AJ2935" s="340"/>
      <c r="AK2935" s="340"/>
      <c r="AL2935" s="340"/>
      <c r="AM2935" s="340"/>
      <c r="AN2935" s="340"/>
      <c r="AO2935" s="340"/>
      <c r="AP2935" s="340"/>
      <c r="AQ2935" s="340"/>
      <c r="AR2935" s="340"/>
      <c r="AS2935" s="340"/>
      <c r="AT2935" s="340"/>
      <c r="AU2935" s="340"/>
      <c r="AV2935" s="340"/>
      <c r="AW2935" s="340"/>
      <c r="AX2935" s="340"/>
      <c r="AY2935" s="340"/>
      <c r="AZ2935" s="340"/>
      <c r="BA2935" s="340"/>
      <c r="BB2935" s="340"/>
      <c r="BC2935" s="340"/>
      <c r="BD2935" s="340"/>
      <c r="BE2935" s="340"/>
      <c r="BF2935" s="340"/>
    </row>
    <row r="2936" spans="1:58" s="62" customFormat="1" x14ac:dyDescent="0.2">
      <c r="A2936" s="268">
        <v>2017</v>
      </c>
      <c r="B2936" s="466" t="s">
        <v>33</v>
      </c>
      <c r="C2936" s="466" t="s">
        <v>106</v>
      </c>
      <c r="D2936" s="269">
        <v>17884.009999999998</v>
      </c>
      <c r="E2936" s="269">
        <v>79741.230499999991</v>
      </c>
      <c r="F2936" s="270">
        <v>97625.240499999985</v>
      </c>
      <c r="G2936" s="280"/>
      <c r="H2936" s="390"/>
      <c r="I2936" s="390"/>
      <c r="J2936" s="390"/>
      <c r="K2936" s="390"/>
      <c r="L2936" s="390"/>
      <c r="M2936" s="390"/>
      <c r="N2936" s="390"/>
      <c r="O2936" s="390"/>
      <c r="P2936" s="390"/>
      <c r="Q2936" s="390"/>
      <c r="R2936" s="390"/>
      <c r="S2936" s="390"/>
      <c r="T2936" s="390"/>
      <c r="U2936" s="390"/>
      <c r="V2936" s="390"/>
      <c r="W2936" s="390"/>
      <c r="X2936" s="390"/>
      <c r="Y2936" s="390"/>
      <c r="Z2936" s="390"/>
      <c r="AA2936" s="340"/>
      <c r="AB2936" s="340"/>
      <c r="AC2936" s="340"/>
      <c r="AD2936" s="340"/>
      <c r="AE2936" s="340"/>
      <c r="AF2936" s="340"/>
      <c r="AG2936" s="340"/>
      <c r="AH2936" s="340"/>
      <c r="AI2936" s="340"/>
      <c r="AJ2936" s="340"/>
      <c r="AK2936" s="340"/>
      <c r="AL2936" s="340"/>
      <c r="AM2936" s="340"/>
      <c r="AN2936" s="340"/>
      <c r="AO2936" s="340"/>
      <c r="AP2936" s="340"/>
      <c r="AQ2936" s="340"/>
      <c r="AR2936" s="340"/>
      <c r="AS2936" s="340"/>
      <c r="AT2936" s="340"/>
      <c r="AU2936" s="340"/>
      <c r="AV2936" s="340"/>
      <c r="AW2936" s="340"/>
      <c r="AX2936" s="340"/>
      <c r="AY2936" s="340"/>
      <c r="AZ2936" s="340"/>
      <c r="BA2936" s="340"/>
      <c r="BB2936" s="340"/>
      <c r="BC2936" s="340"/>
      <c r="BD2936" s="340"/>
      <c r="BE2936" s="340"/>
      <c r="BF2936" s="340"/>
    </row>
    <row r="2937" spans="1:58" s="62" customFormat="1" x14ac:dyDescent="0.2">
      <c r="A2937" s="482">
        <v>2017</v>
      </c>
      <c r="B2937" s="483" t="s">
        <v>35</v>
      </c>
      <c r="C2937" s="483" t="s">
        <v>106</v>
      </c>
      <c r="D2937" s="484">
        <v>19208.97</v>
      </c>
      <c r="E2937" s="484">
        <v>83760.976999999999</v>
      </c>
      <c r="F2937" s="485">
        <v>102969.94700000001</v>
      </c>
      <c r="G2937" s="280"/>
      <c r="H2937" s="390"/>
      <c r="I2937" s="390"/>
      <c r="J2937" s="390"/>
      <c r="K2937" s="390"/>
      <c r="L2937" s="390"/>
      <c r="M2937" s="390"/>
      <c r="N2937" s="390"/>
      <c r="O2937" s="390"/>
      <c r="P2937" s="390"/>
      <c r="Q2937" s="390"/>
      <c r="R2937" s="390"/>
      <c r="S2937" s="390"/>
      <c r="T2937" s="390"/>
      <c r="U2937" s="390"/>
      <c r="V2937" s="390"/>
      <c r="W2937" s="390"/>
      <c r="X2937" s="390"/>
      <c r="Y2937" s="390"/>
      <c r="Z2937" s="390"/>
      <c r="AA2937" s="340"/>
      <c r="AB2937" s="340"/>
      <c r="AC2937" s="340"/>
      <c r="AD2937" s="340"/>
      <c r="AE2937" s="340"/>
      <c r="AF2937" s="340"/>
      <c r="AG2937" s="340"/>
      <c r="AH2937" s="340"/>
      <c r="AI2937" s="340"/>
      <c r="AJ2937" s="340"/>
      <c r="AK2937" s="340"/>
      <c r="AL2937" s="340"/>
      <c r="AM2937" s="340"/>
      <c r="AN2937" s="340"/>
      <c r="AO2937" s="340"/>
      <c r="AP2937" s="340"/>
      <c r="AQ2937" s="340"/>
      <c r="AR2937" s="340"/>
      <c r="AS2937" s="340"/>
      <c r="AT2937" s="340"/>
      <c r="AU2937" s="340"/>
      <c r="AV2937" s="340"/>
      <c r="AW2937" s="340"/>
      <c r="AX2937" s="340"/>
      <c r="AY2937" s="340"/>
      <c r="AZ2937" s="340"/>
      <c r="BA2937" s="340"/>
      <c r="BB2937" s="340"/>
      <c r="BC2937" s="340"/>
      <c r="BD2937" s="340"/>
      <c r="BE2937" s="340"/>
      <c r="BF2937" s="340"/>
    </row>
    <row r="2938" spans="1:58" s="62" customFormat="1" x14ac:dyDescent="0.2">
      <c r="A2938" s="268">
        <v>2017</v>
      </c>
      <c r="B2938" s="466" t="s">
        <v>36</v>
      </c>
      <c r="C2938" s="466" t="s">
        <v>106</v>
      </c>
      <c r="D2938" s="269">
        <v>18716.46</v>
      </c>
      <c r="E2938" s="269">
        <v>81053.736499999985</v>
      </c>
      <c r="F2938" s="270">
        <v>99770.196500000005</v>
      </c>
      <c r="G2938" s="280"/>
      <c r="H2938" s="390"/>
      <c r="I2938" s="390"/>
      <c r="J2938" s="390"/>
      <c r="K2938" s="390"/>
      <c r="L2938" s="390"/>
      <c r="M2938" s="390"/>
      <c r="N2938" s="390"/>
      <c r="O2938" s="390"/>
      <c r="P2938" s="390"/>
      <c r="Q2938" s="390"/>
      <c r="R2938" s="390"/>
      <c r="S2938" s="390"/>
      <c r="T2938" s="390"/>
      <c r="U2938" s="390"/>
      <c r="V2938" s="390"/>
      <c r="W2938" s="390"/>
      <c r="X2938" s="390"/>
      <c r="Y2938" s="390"/>
      <c r="Z2938" s="390"/>
      <c r="AA2938" s="340"/>
      <c r="AB2938" s="340"/>
      <c r="AC2938" s="340"/>
      <c r="AD2938" s="340"/>
      <c r="AE2938" s="340"/>
      <c r="AF2938" s="340"/>
      <c r="AG2938" s="340"/>
      <c r="AH2938" s="340"/>
      <c r="AI2938" s="340"/>
      <c r="AJ2938" s="340"/>
      <c r="AK2938" s="340"/>
      <c r="AL2938" s="340"/>
      <c r="AM2938" s="340"/>
      <c r="AN2938" s="340"/>
      <c r="AO2938" s="340"/>
      <c r="AP2938" s="340"/>
      <c r="AQ2938" s="340"/>
      <c r="AR2938" s="340"/>
      <c r="AS2938" s="340"/>
      <c r="AT2938" s="340"/>
      <c r="AU2938" s="340"/>
      <c r="AV2938" s="340"/>
      <c r="AW2938" s="340"/>
      <c r="AX2938" s="340"/>
      <c r="AY2938" s="340"/>
      <c r="AZ2938" s="340"/>
      <c r="BA2938" s="340"/>
      <c r="BB2938" s="340"/>
      <c r="BC2938" s="340"/>
      <c r="BD2938" s="340"/>
      <c r="BE2938" s="340"/>
      <c r="BF2938" s="340"/>
    </row>
    <row r="2939" spans="1:58" s="62" customFormat="1" x14ac:dyDescent="0.2">
      <c r="A2939" s="482">
        <v>2017</v>
      </c>
      <c r="B2939" s="483" t="s">
        <v>37</v>
      </c>
      <c r="C2939" s="483" t="s">
        <v>106</v>
      </c>
      <c r="D2939" s="484">
        <v>19231.41</v>
      </c>
      <c r="E2939" s="484">
        <v>87506.274000000005</v>
      </c>
      <c r="F2939" s="485">
        <v>106737.68399999999</v>
      </c>
      <c r="G2939" s="280"/>
      <c r="H2939" s="390"/>
      <c r="I2939" s="390"/>
      <c r="J2939" s="390"/>
      <c r="K2939" s="390"/>
      <c r="L2939" s="390"/>
      <c r="M2939" s="390"/>
      <c r="N2939" s="390"/>
      <c r="O2939" s="390"/>
      <c r="P2939" s="390"/>
      <c r="Q2939" s="390"/>
      <c r="R2939" s="390"/>
      <c r="S2939" s="390"/>
      <c r="T2939" s="390"/>
      <c r="U2939" s="390"/>
      <c r="V2939" s="390"/>
      <c r="W2939" s="390"/>
      <c r="X2939" s="390"/>
      <c r="Y2939" s="390"/>
      <c r="Z2939" s="390"/>
      <c r="AA2939" s="340"/>
      <c r="AB2939" s="340"/>
      <c r="AC2939" s="340"/>
      <c r="AD2939" s="340"/>
      <c r="AE2939" s="340"/>
      <c r="AF2939" s="340"/>
      <c r="AG2939" s="340"/>
      <c r="AH2939" s="340"/>
      <c r="AI2939" s="340"/>
      <c r="AJ2939" s="340"/>
      <c r="AK2939" s="340"/>
      <c r="AL2939" s="340"/>
      <c r="AM2939" s="340"/>
      <c r="AN2939" s="340"/>
      <c r="AO2939" s="340"/>
      <c r="AP2939" s="340"/>
      <c r="AQ2939" s="340"/>
      <c r="AR2939" s="340"/>
      <c r="AS2939" s="340"/>
      <c r="AT2939" s="340"/>
      <c r="AU2939" s="340"/>
      <c r="AV2939" s="340"/>
      <c r="AW2939" s="340"/>
      <c r="AX2939" s="340"/>
      <c r="AY2939" s="340"/>
      <c r="AZ2939" s="340"/>
      <c r="BA2939" s="340"/>
      <c r="BB2939" s="340"/>
      <c r="BC2939" s="340"/>
      <c r="BD2939" s="340"/>
      <c r="BE2939" s="340"/>
      <c r="BF2939" s="340"/>
    </row>
    <row r="2940" spans="1:58" s="62" customFormat="1" x14ac:dyDescent="0.2">
      <c r="A2940" s="268">
        <v>2017</v>
      </c>
      <c r="B2940" s="466" t="s">
        <v>38</v>
      </c>
      <c r="C2940" s="466" t="s">
        <v>106</v>
      </c>
      <c r="D2940" s="269">
        <v>20029.949999999997</v>
      </c>
      <c r="E2940" s="269">
        <v>90366.365999999995</v>
      </c>
      <c r="F2940" s="270">
        <v>110396.31600000001</v>
      </c>
      <c r="G2940" s="280"/>
      <c r="H2940" s="390"/>
      <c r="I2940" s="390"/>
      <c r="J2940" s="390"/>
      <c r="K2940" s="390"/>
      <c r="L2940" s="390"/>
      <c r="M2940" s="390"/>
      <c r="N2940" s="390"/>
      <c r="O2940" s="390"/>
      <c r="P2940" s="390"/>
      <c r="Q2940" s="390"/>
      <c r="R2940" s="390"/>
      <c r="S2940" s="390"/>
      <c r="T2940" s="390"/>
      <c r="U2940" s="390"/>
      <c r="V2940" s="390"/>
      <c r="W2940" s="390"/>
      <c r="X2940" s="390"/>
      <c r="Y2940" s="390"/>
      <c r="Z2940" s="390"/>
      <c r="AA2940" s="340"/>
      <c r="AB2940" s="340"/>
      <c r="AC2940" s="340"/>
      <c r="AD2940" s="340"/>
      <c r="AE2940" s="340"/>
      <c r="AF2940" s="340"/>
      <c r="AG2940" s="340"/>
      <c r="AH2940" s="340"/>
      <c r="AI2940" s="340"/>
      <c r="AJ2940" s="340"/>
      <c r="AK2940" s="340"/>
      <c r="AL2940" s="340"/>
      <c r="AM2940" s="340"/>
      <c r="AN2940" s="340"/>
      <c r="AO2940" s="340"/>
      <c r="AP2940" s="340"/>
      <c r="AQ2940" s="340"/>
      <c r="AR2940" s="340"/>
      <c r="AS2940" s="340"/>
      <c r="AT2940" s="340"/>
      <c r="AU2940" s="340"/>
      <c r="AV2940" s="340"/>
      <c r="AW2940" s="340"/>
      <c r="AX2940" s="340"/>
      <c r="AY2940" s="340"/>
      <c r="AZ2940" s="340"/>
      <c r="BA2940" s="340"/>
      <c r="BB2940" s="340"/>
      <c r="BC2940" s="340"/>
      <c r="BD2940" s="340"/>
      <c r="BE2940" s="340"/>
      <c r="BF2940" s="340"/>
    </row>
    <row r="2941" spans="1:58" s="62" customFormat="1" x14ac:dyDescent="0.2">
      <c r="A2941" s="482">
        <v>2017</v>
      </c>
      <c r="B2941" s="483" t="s">
        <v>39</v>
      </c>
      <c r="C2941" s="483" t="s">
        <v>106</v>
      </c>
      <c r="D2941" s="484">
        <v>19201.97</v>
      </c>
      <c r="E2941" s="484">
        <v>85992.986499999999</v>
      </c>
      <c r="F2941" s="485">
        <v>105194.9565</v>
      </c>
      <c r="G2941" s="280"/>
      <c r="H2941" s="390"/>
      <c r="I2941" s="390"/>
      <c r="J2941" s="390"/>
      <c r="K2941" s="390"/>
      <c r="L2941" s="390"/>
      <c r="M2941" s="390"/>
      <c r="N2941" s="390"/>
      <c r="O2941" s="390"/>
      <c r="P2941" s="390"/>
      <c r="Q2941" s="390"/>
      <c r="R2941" s="390"/>
      <c r="S2941" s="390"/>
      <c r="T2941" s="390"/>
      <c r="U2941" s="390"/>
      <c r="V2941" s="390"/>
      <c r="W2941" s="390"/>
      <c r="X2941" s="390"/>
      <c r="Y2941" s="390"/>
      <c r="Z2941" s="390"/>
      <c r="AA2941" s="340"/>
      <c r="AB2941" s="340"/>
      <c r="AC2941" s="340"/>
      <c r="AD2941" s="340"/>
      <c r="AE2941" s="340"/>
      <c r="AF2941" s="340"/>
      <c r="AG2941" s="340"/>
      <c r="AH2941" s="340"/>
      <c r="AI2941" s="340"/>
      <c r="AJ2941" s="340"/>
      <c r="AK2941" s="340"/>
      <c r="AL2941" s="340"/>
      <c r="AM2941" s="340"/>
      <c r="AN2941" s="340"/>
      <c r="AO2941" s="340"/>
      <c r="AP2941" s="340"/>
      <c r="AQ2941" s="340"/>
      <c r="AR2941" s="340"/>
      <c r="AS2941" s="340"/>
      <c r="AT2941" s="340"/>
      <c r="AU2941" s="340"/>
      <c r="AV2941" s="340"/>
      <c r="AW2941" s="340"/>
      <c r="AX2941" s="340"/>
      <c r="AY2941" s="340"/>
      <c r="AZ2941" s="340"/>
      <c r="BA2941" s="340"/>
      <c r="BB2941" s="340"/>
      <c r="BC2941" s="340"/>
      <c r="BD2941" s="340"/>
      <c r="BE2941" s="340"/>
      <c r="BF2941" s="340"/>
    </row>
    <row r="2942" spans="1:58" s="62" customFormat="1" x14ac:dyDescent="0.2">
      <c r="A2942" s="268">
        <v>2017</v>
      </c>
      <c r="B2942" s="466" t="s">
        <v>40</v>
      </c>
      <c r="C2942" s="466" t="s">
        <v>106</v>
      </c>
      <c r="D2942" s="269">
        <v>19639.2</v>
      </c>
      <c r="E2942" s="269">
        <v>89778.774500000014</v>
      </c>
      <c r="F2942" s="270">
        <v>109417.9745</v>
      </c>
      <c r="G2942" s="280"/>
      <c r="H2942" s="390"/>
      <c r="I2942" s="390"/>
      <c r="J2942" s="390"/>
      <c r="K2942" s="390"/>
      <c r="L2942" s="390"/>
      <c r="M2942" s="390"/>
      <c r="N2942" s="390"/>
      <c r="O2942" s="390"/>
      <c r="P2942" s="390"/>
      <c r="Q2942" s="390"/>
      <c r="R2942" s="390"/>
      <c r="S2942" s="390"/>
      <c r="T2942" s="390"/>
      <c r="U2942" s="390"/>
      <c r="V2942" s="390"/>
      <c r="W2942" s="390"/>
      <c r="X2942" s="390"/>
      <c r="Y2942" s="390"/>
      <c r="Z2942" s="390"/>
      <c r="AA2942" s="340"/>
      <c r="AB2942" s="340"/>
      <c r="AC2942" s="340"/>
      <c r="AD2942" s="340"/>
      <c r="AE2942" s="340"/>
      <c r="AF2942" s="340"/>
      <c r="AG2942" s="340"/>
      <c r="AH2942" s="340"/>
      <c r="AI2942" s="340"/>
      <c r="AJ2942" s="340"/>
      <c r="AK2942" s="340"/>
      <c r="AL2942" s="340"/>
      <c r="AM2942" s="340"/>
      <c r="AN2942" s="340"/>
      <c r="AO2942" s="340"/>
      <c r="AP2942" s="340"/>
      <c r="AQ2942" s="340"/>
      <c r="AR2942" s="340"/>
      <c r="AS2942" s="340"/>
      <c r="AT2942" s="340"/>
      <c r="AU2942" s="340"/>
      <c r="AV2942" s="340"/>
      <c r="AW2942" s="340"/>
      <c r="AX2942" s="340"/>
      <c r="AY2942" s="340"/>
      <c r="AZ2942" s="340"/>
      <c r="BA2942" s="340"/>
      <c r="BB2942" s="340"/>
      <c r="BC2942" s="340"/>
      <c r="BD2942" s="340"/>
      <c r="BE2942" s="340"/>
      <c r="BF2942" s="340"/>
    </row>
    <row r="2943" spans="1:58" s="62" customFormat="1" x14ac:dyDescent="0.2">
      <c r="A2943" s="482">
        <v>2017</v>
      </c>
      <c r="B2943" s="483" t="s">
        <v>41</v>
      </c>
      <c r="C2943" s="483" t="s">
        <v>106</v>
      </c>
      <c r="D2943" s="484">
        <v>18848.449999999997</v>
      </c>
      <c r="E2943" s="484">
        <v>88102.713000000003</v>
      </c>
      <c r="F2943" s="485">
        <v>106951.16299999999</v>
      </c>
      <c r="G2943" s="280"/>
      <c r="H2943" s="390"/>
      <c r="I2943" s="390"/>
      <c r="J2943" s="390"/>
      <c r="K2943" s="390"/>
      <c r="L2943" s="390"/>
      <c r="M2943" s="390"/>
      <c r="N2943" s="390"/>
      <c r="O2943" s="390"/>
      <c r="P2943" s="390"/>
      <c r="Q2943" s="390"/>
      <c r="R2943" s="390"/>
      <c r="S2943" s="390"/>
      <c r="T2943" s="390"/>
      <c r="U2943" s="390"/>
      <c r="V2943" s="390"/>
      <c r="W2943" s="390"/>
      <c r="X2943" s="390"/>
      <c r="Y2943" s="390"/>
      <c r="Z2943" s="390"/>
      <c r="AA2943" s="340"/>
      <c r="AB2943" s="340"/>
      <c r="AC2943" s="340"/>
      <c r="AD2943" s="340"/>
      <c r="AE2943" s="340"/>
      <c r="AF2943" s="340"/>
      <c r="AG2943" s="340"/>
      <c r="AH2943" s="340"/>
      <c r="AI2943" s="340"/>
      <c r="AJ2943" s="340"/>
      <c r="AK2943" s="340"/>
      <c r="AL2943" s="340"/>
      <c r="AM2943" s="340"/>
      <c r="AN2943" s="340"/>
      <c r="AO2943" s="340"/>
      <c r="AP2943" s="340"/>
      <c r="AQ2943" s="340"/>
      <c r="AR2943" s="340"/>
      <c r="AS2943" s="340"/>
      <c r="AT2943" s="340"/>
      <c r="AU2943" s="340"/>
      <c r="AV2943" s="340"/>
      <c r="AW2943" s="340"/>
      <c r="AX2943" s="340"/>
      <c r="AY2943" s="340"/>
      <c r="AZ2943" s="340"/>
      <c r="BA2943" s="340"/>
      <c r="BB2943" s="340"/>
      <c r="BC2943" s="340"/>
      <c r="BD2943" s="340"/>
      <c r="BE2943" s="340"/>
      <c r="BF2943" s="340"/>
    </row>
    <row r="2944" spans="1:58" s="62" customFormat="1" x14ac:dyDescent="0.2">
      <c r="A2944" s="268">
        <v>2017</v>
      </c>
      <c r="B2944" s="466" t="s">
        <v>42</v>
      </c>
      <c r="C2944" s="466" t="s">
        <v>106</v>
      </c>
      <c r="D2944" s="269">
        <v>17201.060000000001</v>
      </c>
      <c r="E2944" s="269">
        <v>85725.257500000007</v>
      </c>
      <c r="F2944" s="270">
        <v>102926.31749999999</v>
      </c>
      <c r="G2944" s="280"/>
      <c r="H2944" s="390"/>
      <c r="I2944" s="390"/>
      <c r="J2944" s="390"/>
      <c r="K2944" s="390"/>
      <c r="L2944" s="390"/>
      <c r="M2944" s="390"/>
      <c r="N2944" s="390"/>
      <c r="O2944" s="390"/>
      <c r="P2944" s="390"/>
      <c r="Q2944" s="390"/>
      <c r="R2944" s="390"/>
      <c r="S2944" s="390"/>
      <c r="T2944" s="390"/>
      <c r="U2944" s="390"/>
      <c r="V2944" s="390"/>
      <c r="W2944" s="390"/>
      <c r="X2944" s="390"/>
      <c r="Y2944" s="390"/>
      <c r="Z2944" s="390"/>
      <c r="AA2944" s="340"/>
      <c r="AB2944" s="340"/>
      <c r="AC2944" s="340"/>
      <c r="AD2944" s="340"/>
      <c r="AE2944" s="340"/>
      <c r="AF2944" s="340"/>
      <c r="AG2944" s="340"/>
      <c r="AH2944" s="340"/>
      <c r="AI2944" s="340"/>
      <c r="AJ2944" s="340"/>
      <c r="AK2944" s="340"/>
      <c r="AL2944" s="340"/>
      <c r="AM2944" s="340"/>
      <c r="AN2944" s="340"/>
      <c r="AO2944" s="340"/>
      <c r="AP2944" s="340"/>
      <c r="AQ2944" s="340"/>
      <c r="AR2944" s="340"/>
      <c r="AS2944" s="340"/>
      <c r="AT2944" s="340"/>
      <c r="AU2944" s="340"/>
      <c r="AV2944" s="340"/>
      <c r="AW2944" s="340"/>
      <c r="AX2944" s="340"/>
      <c r="AY2944" s="340"/>
      <c r="AZ2944" s="340"/>
      <c r="BA2944" s="340"/>
      <c r="BB2944" s="340"/>
      <c r="BC2944" s="340"/>
      <c r="BD2944" s="340"/>
      <c r="BE2944" s="340"/>
      <c r="BF2944" s="340"/>
    </row>
    <row r="2945" spans="1:58" s="62" customFormat="1" x14ac:dyDescent="0.2">
      <c r="A2945" s="482">
        <v>2018</v>
      </c>
      <c r="B2945" s="483" t="s">
        <v>43</v>
      </c>
      <c r="C2945" s="483" t="s">
        <v>106</v>
      </c>
      <c r="D2945" s="484">
        <v>15948.859999999999</v>
      </c>
      <c r="E2945" s="484">
        <v>79948.170499999993</v>
      </c>
      <c r="F2945" s="485">
        <v>95897.030499999993</v>
      </c>
      <c r="G2945" s="280"/>
      <c r="H2945" s="390"/>
      <c r="I2945" s="390"/>
      <c r="J2945" s="390"/>
      <c r="K2945" s="390"/>
      <c r="L2945" s="390"/>
      <c r="M2945" s="390"/>
      <c r="N2945" s="390"/>
      <c r="O2945" s="390"/>
      <c r="P2945" s="390"/>
      <c r="Q2945" s="390"/>
      <c r="R2945" s="390"/>
      <c r="S2945" s="390"/>
      <c r="T2945" s="390"/>
      <c r="U2945" s="390"/>
      <c r="V2945" s="390"/>
      <c r="W2945" s="390"/>
      <c r="X2945" s="390"/>
      <c r="Y2945" s="390"/>
      <c r="Z2945" s="390"/>
      <c r="AA2945" s="340"/>
      <c r="AB2945" s="340"/>
      <c r="AC2945" s="340"/>
      <c r="AD2945" s="340"/>
      <c r="AE2945" s="340"/>
      <c r="AF2945" s="340"/>
      <c r="AG2945" s="340"/>
      <c r="AH2945" s="340"/>
      <c r="AI2945" s="340"/>
      <c r="AJ2945" s="340"/>
      <c r="AK2945" s="340"/>
      <c r="AL2945" s="340"/>
      <c r="AM2945" s="340"/>
      <c r="AN2945" s="340"/>
      <c r="AO2945" s="340"/>
      <c r="AP2945" s="340"/>
      <c r="AQ2945" s="340"/>
      <c r="AR2945" s="340"/>
      <c r="AS2945" s="340"/>
      <c r="AT2945" s="340"/>
      <c r="AU2945" s="340"/>
      <c r="AV2945" s="340"/>
      <c r="AW2945" s="340"/>
      <c r="AX2945" s="340"/>
      <c r="AY2945" s="340"/>
      <c r="AZ2945" s="340"/>
      <c r="BA2945" s="340"/>
      <c r="BB2945" s="340"/>
      <c r="BC2945" s="340"/>
      <c r="BD2945" s="340"/>
      <c r="BE2945" s="340"/>
      <c r="BF2945" s="340"/>
    </row>
    <row r="2946" spans="1:58" s="62" customFormat="1" x14ac:dyDescent="0.2">
      <c r="A2946" s="268">
        <v>2018</v>
      </c>
      <c r="B2946" s="466" t="s">
        <v>44</v>
      </c>
      <c r="C2946" s="466" t="s">
        <v>106</v>
      </c>
      <c r="D2946" s="269">
        <v>17186.53</v>
      </c>
      <c r="E2946" s="269">
        <v>82009.198499999984</v>
      </c>
      <c r="F2946" s="270">
        <v>99195.728499999997</v>
      </c>
      <c r="G2946" s="280"/>
      <c r="H2946" s="390"/>
      <c r="I2946" s="390"/>
      <c r="J2946" s="390"/>
      <c r="K2946" s="390"/>
      <c r="L2946" s="390"/>
      <c r="M2946" s="390"/>
      <c r="N2946" s="390"/>
      <c r="O2946" s="390"/>
      <c r="P2946" s="390"/>
      <c r="Q2946" s="390"/>
      <c r="R2946" s="390"/>
      <c r="S2946" s="390"/>
      <c r="T2946" s="390"/>
      <c r="U2946" s="390"/>
      <c r="V2946" s="390"/>
      <c r="W2946" s="390"/>
      <c r="X2946" s="390"/>
      <c r="Y2946" s="390"/>
      <c r="Z2946" s="390"/>
      <c r="AA2946" s="340"/>
      <c r="AB2946" s="340"/>
      <c r="AC2946" s="340"/>
      <c r="AD2946" s="340"/>
      <c r="AE2946" s="340"/>
      <c r="AF2946" s="340"/>
      <c r="AG2946" s="340"/>
      <c r="AH2946" s="340"/>
      <c r="AI2946" s="340"/>
      <c r="AJ2946" s="340"/>
      <c r="AK2946" s="340"/>
      <c r="AL2946" s="340"/>
      <c r="AM2946" s="340"/>
      <c r="AN2946" s="340"/>
      <c r="AO2946" s="340"/>
      <c r="AP2946" s="340"/>
      <c r="AQ2946" s="340"/>
      <c r="AR2946" s="340"/>
      <c r="AS2946" s="340"/>
      <c r="AT2946" s="340"/>
      <c r="AU2946" s="340"/>
      <c r="AV2946" s="340"/>
      <c r="AW2946" s="340"/>
      <c r="AX2946" s="340"/>
      <c r="AY2946" s="340"/>
      <c r="AZ2946" s="340"/>
      <c r="BA2946" s="340"/>
      <c r="BB2946" s="340"/>
      <c r="BC2946" s="340"/>
      <c r="BD2946" s="340"/>
      <c r="BE2946" s="340"/>
      <c r="BF2946" s="340"/>
    </row>
    <row r="2947" spans="1:58" s="62" customFormat="1" x14ac:dyDescent="0.2">
      <c r="A2947" s="482">
        <v>2018</v>
      </c>
      <c r="B2947" s="483" t="s">
        <v>45</v>
      </c>
      <c r="C2947" s="483" t="s">
        <v>106</v>
      </c>
      <c r="D2947" s="484">
        <v>18217.39</v>
      </c>
      <c r="E2947" s="484">
        <v>87333.822</v>
      </c>
      <c r="F2947" s="485">
        <v>105551.212</v>
      </c>
      <c r="G2947" s="280"/>
      <c r="H2947" s="390"/>
      <c r="I2947" s="390"/>
      <c r="J2947" s="390"/>
      <c r="K2947" s="390"/>
      <c r="L2947" s="390"/>
      <c r="M2947" s="390"/>
      <c r="N2947" s="390"/>
      <c r="O2947" s="390"/>
      <c r="P2947" s="390"/>
      <c r="Q2947" s="390"/>
      <c r="R2947" s="390"/>
      <c r="S2947" s="390"/>
      <c r="T2947" s="390"/>
      <c r="U2947" s="390"/>
      <c r="V2947" s="390"/>
      <c r="W2947" s="390"/>
      <c r="X2947" s="390"/>
      <c r="Y2947" s="390"/>
      <c r="Z2947" s="390"/>
      <c r="AA2947" s="340"/>
      <c r="AB2947" s="340"/>
      <c r="AC2947" s="340"/>
      <c r="AD2947" s="340"/>
      <c r="AE2947" s="340"/>
      <c r="AF2947" s="340"/>
      <c r="AG2947" s="340"/>
      <c r="AH2947" s="340"/>
      <c r="AI2947" s="340"/>
      <c r="AJ2947" s="340"/>
      <c r="AK2947" s="340"/>
      <c r="AL2947" s="340"/>
      <c r="AM2947" s="340"/>
      <c r="AN2947" s="340"/>
      <c r="AO2947" s="340"/>
      <c r="AP2947" s="340"/>
      <c r="AQ2947" s="340"/>
      <c r="AR2947" s="340"/>
      <c r="AS2947" s="340"/>
      <c r="AT2947" s="340"/>
      <c r="AU2947" s="340"/>
      <c r="AV2947" s="340"/>
      <c r="AW2947" s="340"/>
      <c r="AX2947" s="340"/>
      <c r="AY2947" s="340"/>
      <c r="AZ2947" s="340"/>
      <c r="BA2947" s="340"/>
      <c r="BB2947" s="340"/>
      <c r="BC2947" s="340"/>
      <c r="BD2947" s="340"/>
      <c r="BE2947" s="340"/>
      <c r="BF2947" s="340"/>
    </row>
    <row r="2948" spans="1:58" s="62" customFormat="1" x14ac:dyDescent="0.2">
      <c r="A2948" s="268">
        <v>2018</v>
      </c>
      <c r="B2948" s="466" t="s">
        <v>33</v>
      </c>
      <c r="C2948" s="466" t="s">
        <v>106</v>
      </c>
      <c r="D2948" s="269">
        <v>20201.989999999998</v>
      </c>
      <c r="E2948" s="269">
        <v>95858.549999999988</v>
      </c>
      <c r="F2948" s="270">
        <v>116060.54</v>
      </c>
      <c r="G2948" s="280"/>
      <c r="H2948" s="390"/>
      <c r="I2948" s="390"/>
      <c r="J2948" s="390"/>
      <c r="K2948" s="390"/>
      <c r="L2948" s="390"/>
      <c r="M2948" s="390"/>
      <c r="N2948" s="390"/>
      <c r="O2948" s="390"/>
      <c r="P2948" s="390"/>
      <c r="Q2948" s="390"/>
      <c r="R2948" s="390"/>
      <c r="S2948" s="390"/>
      <c r="T2948" s="390"/>
      <c r="U2948" s="390"/>
      <c r="V2948" s="390"/>
      <c r="W2948" s="390"/>
      <c r="X2948" s="390"/>
      <c r="Y2948" s="390"/>
      <c r="Z2948" s="390"/>
      <c r="AA2948" s="340"/>
      <c r="AB2948" s="340"/>
      <c r="AC2948" s="340"/>
      <c r="AD2948" s="340"/>
      <c r="AE2948" s="340"/>
      <c r="AF2948" s="340"/>
      <c r="AG2948" s="340"/>
      <c r="AH2948" s="340"/>
      <c r="AI2948" s="340"/>
      <c r="AJ2948" s="340"/>
      <c r="AK2948" s="340"/>
      <c r="AL2948" s="340"/>
      <c r="AM2948" s="340"/>
      <c r="AN2948" s="340"/>
      <c r="AO2948" s="340"/>
      <c r="AP2948" s="340"/>
      <c r="AQ2948" s="340"/>
      <c r="AR2948" s="340"/>
      <c r="AS2948" s="340"/>
      <c r="AT2948" s="340"/>
      <c r="AU2948" s="340"/>
      <c r="AV2948" s="340"/>
      <c r="AW2948" s="340"/>
      <c r="AX2948" s="340"/>
      <c r="AY2948" s="340"/>
      <c r="AZ2948" s="340"/>
      <c r="BA2948" s="340"/>
      <c r="BB2948" s="340"/>
      <c r="BC2948" s="340"/>
      <c r="BD2948" s="340"/>
      <c r="BE2948" s="340"/>
      <c r="BF2948" s="340"/>
    </row>
    <row r="2949" spans="1:58" s="62" customFormat="1" x14ac:dyDescent="0.2">
      <c r="A2949" s="482">
        <v>2018</v>
      </c>
      <c r="B2949" s="483" t="s">
        <v>35</v>
      </c>
      <c r="C2949" s="483" t="s">
        <v>106</v>
      </c>
      <c r="D2949" s="484">
        <v>20376.025999999998</v>
      </c>
      <c r="E2949" s="484">
        <v>87382.266000000018</v>
      </c>
      <c r="F2949" s="485">
        <v>107758.29199999999</v>
      </c>
      <c r="G2949" s="280"/>
      <c r="H2949" s="390"/>
      <c r="I2949" s="390"/>
      <c r="J2949" s="390"/>
      <c r="K2949" s="390"/>
      <c r="L2949" s="390"/>
      <c r="M2949" s="390"/>
      <c r="N2949" s="390"/>
      <c r="O2949" s="390"/>
      <c r="P2949" s="390"/>
      <c r="Q2949" s="390"/>
      <c r="R2949" s="390"/>
      <c r="S2949" s="390"/>
      <c r="T2949" s="390"/>
      <c r="U2949" s="390"/>
      <c r="V2949" s="390"/>
      <c r="W2949" s="390"/>
      <c r="X2949" s="390"/>
      <c r="Y2949" s="390"/>
      <c r="Z2949" s="390"/>
      <c r="AA2949" s="340"/>
      <c r="AB2949" s="340"/>
      <c r="AC2949" s="340"/>
      <c r="AD2949" s="340"/>
      <c r="AE2949" s="340"/>
      <c r="AF2949" s="340"/>
      <c r="AG2949" s="340"/>
      <c r="AH2949" s="340"/>
      <c r="AI2949" s="340"/>
      <c r="AJ2949" s="340"/>
      <c r="AK2949" s="340"/>
      <c r="AL2949" s="340"/>
      <c r="AM2949" s="340"/>
      <c r="AN2949" s="340"/>
      <c r="AO2949" s="340"/>
      <c r="AP2949" s="340"/>
      <c r="AQ2949" s="340"/>
      <c r="AR2949" s="340"/>
      <c r="AS2949" s="340"/>
      <c r="AT2949" s="340"/>
      <c r="AU2949" s="340"/>
      <c r="AV2949" s="340"/>
      <c r="AW2949" s="340"/>
      <c r="AX2949" s="340"/>
      <c r="AY2949" s="340"/>
      <c r="AZ2949" s="340"/>
      <c r="BA2949" s="340"/>
      <c r="BB2949" s="340"/>
      <c r="BC2949" s="340"/>
      <c r="BD2949" s="340"/>
      <c r="BE2949" s="340"/>
      <c r="BF2949" s="340"/>
    </row>
    <row r="2950" spans="1:58" s="62" customFormat="1" x14ac:dyDescent="0.2">
      <c r="A2950" s="268">
        <v>2018</v>
      </c>
      <c r="B2950" s="466" t="s">
        <v>36</v>
      </c>
      <c r="C2950" s="466" t="s">
        <v>106</v>
      </c>
      <c r="D2950" s="269">
        <v>18222.939999999999</v>
      </c>
      <c r="E2950" s="269">
        <v>83874.626499999984</v>
      </c>
      <c r="F2950" s="270">
        <v>102097.56649999999</v>
      </c>
      <c r="G2950" s="280"/>
      <c r="H2950" s="390"/>
      <c r="I2950" s="390"/>
      <c r="J2950" s="390"/>
      <c r="K2950" s="390"/>
      <c r="L2950" s="390"/>
      <c r="M2950" s="390"/>
      <c r="N2950" s="390"/>
      <c r="O2950" s="390"/>
      <c r="P2950" s="390"/>
      <c r="Q2950" s="390"/>
      <c r="R2950" s="390"/>
      <c r="S2950" s="390"/>
      <c r="T2950" s="390"/>
      <c r="U2950" s="390"/>
      <c r="V2950" s="390"/>
      <c r="W2950" s="390"/>
      <c r="X2950" s="390"/>
      <c r="Y2950" s="390"/>
      <c r="Z2950" s="390"/>
      <c r="AA2950" s="340"/>
      <c r="AB2950" s="340"/>
      <c r="AC2950" s="340"/>
      <c r="AD2950" s="340"/>
      <c r="AE2950" s="340"/>
      <c r="AF2950" s="340"/>
      <c r="AG2950" s="340"/>
      <c r="AH2950" s="340"/>
      <c r="AI2950" s="340"/>
      <c r="AJ2950" s="340"/>
      <c r="AK2950" s="340"/>
      <c r="AL2950" s="340"/>
      <c r="AM2950" s="340"/>
      <c r="AN2950" s="340"/>
      <c r="AO2950" s="340"/>
      <c r="AP2950" s="340"/>
      <c r="AQ2950" s="340"/>
      <c r="AR2950" s="340"/>
      <c r="AS2950" s="340"/>
      <c r="AT2950" s="340"/>
      <c r="AU2950" s="340"/>
      <c r="AV2950" s="340"/>
      <c r="AW2950" s="340"/>
      <c r="AX2950" s="340"/>
      <c r="AY2950" s="340"/>
      <c r="AZ2950" s="340"/>
      <c r="BA2950" s="340"/>
      <c r="BB2950" s="340"/>
      <c r="BC2950" s="340"/>
      <c r="BD2950" s="340"/>
      <c r="BE2950" s="340"/>
      <c r="BF2950" s="340"/>
    </row>
    <row r="2951" spans="1:58" s="62" customFormat="1" x14ac:dyDescent="0.2">
      <c r="A2951" s="482">
        <v>2018</v>
      </c>
      <c r="B2951" s="483" t="s">
        <v>37</v>
      </c>
      <c r="C2951" s="483" t="s">
        <v>106</v>
      </c>
      <c r="D2951" s="484">
        <v>18715.586000000003</v>
      </c>
      <c r="E2951" s="484">
        <v>86825.436499999982</v>
      </c>
      <c r="F2951" s="485">
        <v>105541.02249999998</v>
      </c>
      <c r="G2951" s="280"/>
      <c r="H2951" s="390"/>
      <c r="I2951" s="390"/>
      <c r="J2951" s="390"/>
      <c r="K2951" s="390"/>
      <c r="L2951" s="390"/>
      <c r="M2951" s="390"/>
      <c r="N2951" s="390"/>
      <c r="O2951" s="390"/>
      <c r="P2951" s="390"/>
      <c r="Q2951" s="390"/>
      <c r="R2951" s="390"/>
      <c r="S2951" s="390"/>
      <c r="T2951" s="390"/>
      <c r="U2951" s="390"/>
      <c r="V2951" s="390"/>
      <c r="W2951" s="390"/>
      <c r="X2951" s="390"/>
      <c r="Y2951" s="390"/>
      <c r="Z2951" s="390"/>
      <c r="AA2951" s="340"/>
      <c r="AB2951" s="340"/>
      <c r="AC2951" s="340"/>
      <c r="AD2951" s="340"/>
      <c r="AE2951" s="340"/>
      <c r="AF2951" s="340"/>
      <c r="AG2951" s="340"/>
      <c r="AH2951" s="340"/>
      <c r="AI2951" s="340"/>
      <c r="AJ2951" s="340"/>
      <c r="AK2951" s="340"/>
      <c r="AL2951" s="340"/>
      <c r="AM2951" s="340"/>
      <c r="AN2951" s="340"/>
      <c r="AO2951" s="340"/>
      <c r="AP2951" s="340"/>
      <c r="AQ2951" s="340"/>
      <c r="AR2951" s="340"/>
      <c r="AS2951" s="340"/>
      <c r="AT2951" s="340"/>
      <c r="AU2951" s="340"/>
      <c r="AV2951" s="340"/>
      <c r="AW2951" s="340"/>
      <c r="AX2951" s="340"/>
      <c r="AY2951" s="340"/>
      <c r="AZ2951" s="340"/>
      <c r="BA2951" s="340"/>
      <c r="BB2951" s="340"/>
      <c r="BC2951" s="340"/>
      <c r="BD2951" s="340"/>
      <c r="BE2951" s="340"/>
      <c r="BF2951" s="340"/>
    </row>
    <row r="2952" spans="1:58" s="62" customFormat="1" x14ac:dyDescent="0.2">
      <c r="A2952" s="268">
        <v>2018</v>
      </c>
      <c r="B2952" s="466" t="s">
        <v>38</v>
      </c>
      <c r="C2952" s="466" t="s">
        <v>106</v>
      </c>
      <c r="D2952" s="269">
        <v>19222.910000000003</v>
      </c>
      <c r="E2952" s="269">
        <v>96183.423999999985</v>
      </c>
      <c r="F2952" s="270">
        <v>115406.33399999999</v>
      </c>
      <c r="G2952" s="280"/>
      <c r="H2952" s="390"/>
      <c r="I2952" s="390"/>
      <c r="J2952" s="390"/>
      <c r="K2952" s="390"/>
      <c r="L2952" s="390"/>
      <c r="M2952" s="390"/>
      <c r="N2952" s="390"/>
      <c r="O2952" s="390"/>
      <c r="P2952" s="390"/>
      <c r="Q2952" s="390"/>
      <c r="R2952" s="390"/>
      <c r="S2952" s="390"/>
      <c r="T2952" s="390"/>
      <c r="U2952" s="390"/>
      <c r="V2952" s="390"/>
      <c r="W2952" s="390"/>
      <c r="X2952" s="390"/>
      <c r="Y2952" s="390"/>
      <c r="Z2952" s="390"/>
      <c r="AA2952" s="340"/>
      <c r="AB2952" s="340"/>
      <c r="AC2952" s="340"/>
      <c r="AD2952" s="340"/>
      <c r="AE2952" s="340"/>
      <c r="AF2952" s="340"/>
      <c r="AG2952" s="340"/>
      <c r="AH2952" s="340"/>
      <c r="AI2952" s="340"/>
      <c r="AJ2952" s="340"/>
      <c r="AK2952" s="340"/>
      <c r="AL2952" s="340"/>
      <c r="AM2952" s="340"/>
      <c r="AN2952" s="340"/>
      <c r="AO2952" s="340"/>
      <c r="AP2952" s="340"/>
      <c r="AQ2952" s="340"/>
      <c r="AR2952" s="340"/>
      <c r="AS2952" s="340"/>
      <c r="AT2952" s="340"/>
      <c r="AU2952" s="340"/>
      <c r="AV2952" s="340"/>
      <c r="AW2952" s="340"/>
      <c r="AX2952" s="340"/>
      <c r="AY2952" s="340"/>
      <c r="AZ2952" s="340"/>
      <c r="BA2952" s="340"/>
      <c r="BB2952" s="340"/>
      <c r="BC2952" s="340"/>
      <c r="BD2952" s="340"/>
      <c r="BE2952" s="340"/>
      <c r="BF2952" s="340"/>
    </row>
    <row r="2953" spans="1:58" s="62" customFormat="1" x14ac:dyDescent="0.2">
      <c r="A2953" s="482">
        <v>2018</v>
      </c>
      <c r="B2953" s="483" t="s">
        <v>39</v>
      </c>
      <c r="C2953" s="483" t="s">
        <v>106</v>
      </c>
      <c r="D2953" s="484">
        <v>19233.010000000002</v>
      </c>
      <c r="E2953" s="484">
        <v>93339.867499999993</v>
      </c>
      <c r="F2953" s="485">
        <v>112572.87749999999</v>
      </c>
      <c r="G2953" s="280"/>
      <c r="H2953" s="390"/>
      <c r="I2953" s="390"/>
      <c r="J2953" s="390"/>
      <c r="K2953" s="390"/>
      <c r="L2953" s="390"/>
      <c r="M2953" s="390"/>
      <c r="N2953" s="390"/>
      <c r="O2953" s="390"/>
      <c r="P2953" s="390"/>
      <c r="Q2953" s="390"/>
      <c r="R2953" s="390"/>
      <c r="S2953" s="390"/>
      <c r="T2953" s="390"/>
      <c r="U2953" s="390"/>
      <c r="V2953" s="390"/>
      <c r="W2953" s="390"/>
      <c r="X2953" s="390"/>
      <c r="Y2953" s="390"/>
      <c r="Z2953" s="390"/>
      <c r="AA2953" s="340"/>
      <c r="AB2953" s="340"/>
      <c r="AC2953" s="340"/>
      <c r="AD2953" s="340"/>
      <c r="AE2953" s="340"/>
      <c r="AF2953" s="340"/>
      <c r="AG2953" s="340"/>
      <c r="AH2953" s="340"/>
      <c r="AI2953" s="340"/>
      <c r="AJ2953" s="340"/>
      <c r="AK2953" s="340"/>
      <c r="AL2953" s="340"/>
      <c r="AM2953" s="340"/>
      <c r="AN2953" s="340"/>
      <c r="AO2953" s="340"/>
      <c r="AP2953" s="340"/>
      <c r="AQ2953" s="340"/>
      <c r="AR2953" s="340"/>
      <c r="AS2953" s="340"/>
      <c r="AT2953" s="340"/>
      <c r="AU2953" s="340"/>
      <c r="AV2953" s="340"/>
      <c r="AW2953" s="340"/>
      <c r="AX2953" s="340"/>
      <c r="AY2953" s="340"/>
      <c r="AZ2953" s="340"/>
      <c r="BA2953" s="340"/>
      <c r="BB2953" s="340"/>
      <c r="BC2953" s="340"/>
      <c r="BD2953" s="340"/>
      <c r="BE2953" s="340"/>
      <c r="BF2953" s="340"/>
    </row>
    <row r="2954" spans="1:58" s="62" customFormat="1" x14ac:dyDescent="0.2">
      <c r="A2954" s="268">
        <v>2018</v>
      </c>
      <c r="B2954" s="466" t="s">
        <v>40</v>
      </c>
      <c r="C2954" s="466" t="s">
        <v>106</v>
      </c>
      <c r="D2954" s="269">
        <v>18383.05</v>
      </c>
      <c r="E2954" s="269">
        <v>94330.63949999999</v>
      </c>
      <c r="F2954" s="270">
        <v>112713.68949999998</v>
      </c>
      <c r="G2954" s="280"/>
      <c r="H2954" s="390"/>
      <c r="I2954" s="390"/>
      <c r="J2954" s="390"/>
      <c r="K2954" s="390"/>
      <c r="L2954" s="390"/>
      <c r="M2954" s="390"/>
      <c r="N2954" s="390"/>
      <c r="O2954" s="390"/>
      <c r="P2954" s="390"/>
      <c r="Q2954" s="390"/>
      <c r="R2954" s="390"/>
      <c r="S2954" s="390"/>
      <c r="T2954" s="390"/>
      <c r="U2954" s="390"/>
      <c r="V2954" s="390"/>
      <c r="W2954" s="390"/>
      <c r="X2954" s="390"/>
      <c r="Y2954" s="390"/>
      <c r="Z2954" s="390"/>
      <c r="AA2954" s="340"/>
      <c r="AB2954" s="340"/>
      <c r="AC2954" s="340"/>
      <c r="AD2954" s="340"/>
      <c r="AE2954" s="340"/>
      <c r="AF2954" s="340"/>
      <c r="AG2954" s="340"/>
      <c r="AH2954" s="340"/>
      <c r="AI2954" s="340"/>
      <c r="AJ2954" s="340"/>
      <c r="AK2954" s="340"/>
      <c r="AL2954" s="340"/>
      <c r="AM2954" s="340"/>
      <c r="AN2954" s="340"/>
      <c r="AO2954" s="340"/>
      <c r="AP2954" s="340"/>
      <c r="AQ2954" s="340"/>
      <c r="AR2954" s="340"/>
      <c r="AS2954" s="340"/>
      <c r="AT2954" s="340"/>
      <c r="AU2954" s="340"/>
      <c r="AV2954" s="340"/>
      <c r="AW2954" s="340"/>
      <c r="AX2954" s="340"/>
      <c r="AY2954" s="340"/>
      <c r="AZ2954" s="340"/>
      <c r="BA2954" s="340"/>
      <c r="BB2954" s="340"/>
      <c r="BC2954" s="340"/>
      <c r="BD2954" s="340"/>
      <c r="BE2954" s="340"/>
      <c r="BF2954" s="340"/>
    </row>
    <row r="2955" spans="1:58" s="62" customFormat="1" x14ac:dyDescent="0.2">
      <c r="A2955" s="482">
        <v>2018</v>
      </c>
      <c r="B2955" s="483" t="s">
        <v>41</v>
      </c>
      <c r="C2955" s="483" t="s">
        <v>106</v>
      </c>
      <c r="D2955" s="484">
        <v>17900.48</v>
      </c>
      <c r="E2955" s="484">
        <v>95619.05750000001</v>
      </c>
      <c r="F2955" s="485">
        <v>113519.53749999999</v>
      </c>
      <c r="G2955" s="280"/>
      <c r="H2955" s="390"/>
      <c r="I2955" s="390"/>
      <c r="J2955" s="390"/>
      <c r="K2955" s="390"/>
      <c r="L2955" s="390"/>
      <c r="M2955" s="390"/>
      <c r="N2955" s="390"/>
      <c r="O2955" s="390"/>
      <c r="P2955" s="390"/>
      <c r="Q2955" s="390"/>
      <c r="R2955" s="390"/>
      <c r="S2955" s="390"/>
      <c r="T2955" s="390"/>
      <c r="U2955" s="390"/>
      <c r="V2955" s="390"/>
      <c r="W2955" s="390"/>
      <c r="X2955" s="390"/>
      <c r="Y2955" s="390"/>
      <c r="Z2955" s="390"/>
      <c r="AA2955" s="340"/>
      <c r="AB2955" s="340"/>
      <c r="AC2955" s="340"/>
      <c r="AD2955" s="340"/>
      <c r="AE2955" s="340"/>
      <c r="AF2955" s="340"/>
      <c r="AG2955" s="340"/>
      <c r="AH2955" s="340"/>
      <c r="AI2955" s="340"/>
      <c r="AJ2955" s="340"/>
      <c r="AK2955" s="340"/>
      <c r="AL2955" s="340"/>
      <c r="AM2955" s="340"/>
      <c r="AN2955" s="340"/>
      <c r="AO2955" s="340"/>
      <c r="AP2955" s="340"/>
      <c r="AQ2955" s="340"/>
      <c r="AR2955" s="340"/>
      <c r="AS2955" s="340"/>
      <c r="AT2955" s="340"/>
      <c r="AU2955" s="340"/>
      <c r="AV2955" s="340"/>
      <c r="AW2955" s="340"/>
      <c r="AX2955" s="340"/>
      <c r="AY2955" s="340"/>
      <c r="AZ2955" s="340"/>
      <c r="BA2955" s="340"/>
      <c r="BB2955" s="340"/>
      <c r="BC2955" s="340"/>
      <c r="BD2955" s="340"/>
      <c r="BE2955" s="340"/>
      <c r="BF2955" s="340"/>
    </row>
    <row r="2956" spans="1:58" s="62" customFormat="1" x14ac:dyDescent="0.2">
      <c r="A2956" s="268">
        <v>2018</v>
      </c>
      <c r="B2956" s="466" t="s">
        <v>42</v>
      </c>
      <c r="C2956" s="466" t="s">
        <v>106</v>
      </c>
      <c r="D2956" s="269">
        <v>15659.521999999999</v>
      </c>
      <c r="E2956" s="269">
        <v>95536.899500000014</v>
      </c>
      <c r="F2956" s="270">
        <v>111196.42150000001</v>
      </c>
      <c r="G2956" s="280"/>
      <c r="H2956" s="390"/>
      <c r="I2956" s="390"/>
      <c r="J2956" s="390"/>
      <c r="K2956" s="390"/>
      <c r="L2956" s="390"/>
      <c r="M2956" s="390"/>
      <c r="N2956" s="390"/>
      <c r="O2956" s="390"/>
      <c r="P2956" s="390"/>
      <c r="Q2956" s="390"/>
      <c r="R2956" s="390"/>
      <c r="S2956" s="390"/>
      <c r="T2956" s="390"/>
      <c r="U2956" s="390"/>
      <c r="V2956" s="390"/>
      <c r="W2956" s="390"/>
      <c r="X2956" s="390"/>
      <c r="Y2956" s="390"/>
      <c r="Z2956" s="390"/>
      <c r="AA2956" s="340"/>
      <c r="AB2956" s="340"/>
      <c r="AC2956" s="340"/>
      <c r="AD2956" s="340"/>
      <c r="AE2956" s="340"/>
      <c r="AF2956" s="340"/>
      <c r="AG2956" s="340"/>
      <c r="AH2956" s="340"/>
      <c r="AI2956" s="340"/>
      <c r="AJ2956" s="340"/>
      <c r="AK2956" s="340"/>
      <c r="AL2956" s="340"/>
      <c r="AM2956" s="340"/>
      <c r="AN2956" s="340"/>
      <c r="AO2956" s="340"/>
      <c r="AP2956" s="340"/>
      <c r="AQ2956" s="340"/>
      <c r="AR2956" s="340"/>
      <c r="AS2956" s="340"/>
      <c r="AT2956" s="340"/>
      <c r="AU2956" s="340"/>
      <c r="AV2956" s="340"/>
      <c r="AW2956" s="340"/>
      <c r="AX2956" s="340"/>
      <c r="AY2956" s="340"/>
      <c r="AZ2956" s="340"/>
      <c r="BA2956" s="340"/>
      <c r="BB2956" s="340"/>
      <c r="BC2956" s="340"/>
      <c r="BD2956" s="340"/>
      <c r="BE2956" s="340"/>
      <c r="BF2956" s="340"/>
    </row>
    <row r="2957" spans="1:58" s="62" customFormat="1" x14ac:dyDescent="0.2">
      <c r="A2957" s="482">
        <v>2019</v>
      </c>
      <c r="B2957" s="483" t="s">
        <v>43</v>
      </c>
      <c r="C2957" s="483" t="s">
        <v>106</v>
      </c>
      <c r="D2957" s="484">
        <v>13976.84</v>
      </c>
      <c r="E2957" s="484">
        <v>86253.345000000001</v>
      </c>
      <c r="F2957" s="485">
        <v>100230.185</v>
      </c>
      <c r="G2957" s="280"/>
      <c r="H2957" s="390"/>
      <c r="I2957" s="390"/>
      <c r="J2957" s="390"/>
      <c r="K2957" s="390"/>
      <c r="L2957" s="390"/>
      <c r="M2957" s="390"/>
      <c r="N2957" s="390"/>
      <c r="O2957" s="390"/>
      <c r="P2957" s="390"/>
      <c r="Q2957" s="390"/>
      <c r="R2957" s="390"/>
      <c r="S2957" s="390"/>
      <c r="T2957" s="390"/>
      <c r="U2957" s="390"/>
      <c r="V2957" s="390"/>
      <c r="W2957" s="390"/>
      <c r="X2957" s="390"/>
      <c r="Y2957" s="390"/>
      <c r="Z2957" s="390"/>
      <c r="AA2957" s="340"/>
      <c r="AB2957" s="340"/>
      <c r="AC2957" s="340"/>
      <c r="AD2957" s="340"/>
      <c r="AE2957" s="340"/>
      <c r="AF2957" s="340"/>
      <c r="AG2957" s="340"/>
      <c r="AH2957" s="340"/>
      <c r="AI2957" s="340"/>
      <c r="AJ2957" s="340"/>
      <c r="AK2957" s="340"/>
      <c r="AL2957" s="340"/>
      <c r="AM2957" s="340"/>
      <c r="AN2957" s="340"/>
      <c r="AO2957" s="340"/>
      <c r="AP2957" s="340"/>
      <c r="AQ2957" s="340"/>
      <c r="AR2957" s="340"/>
      <c r="AS2957" s="340"/>
      <c r="AT2957" s="340"/>
      <c r="AU2957" s="340"/>
      <c r="AV2957" s="340"/>
      <c r="AW2957" s="340"/>
      <c r="AX2957" s="340"/>
      <c r="AY2957" s="340"/>
      <c r="AZ2957" s="340"/>
      <c r="BA2957" s="340"/>
      <c r="BB2957" s="340"/>
      <c r="BC2957" s="340"/>
      <c r="BD2957" s="340"/>
      <c r="BE2957" s="340"/>
      <c r="BF2957" s="340"/>
    </row>
    <row r="2958" spans="1:58" s="62" customFormat="1" x14ac:dyDescent="0.2">
      <c r="A2958" s="268">
        <v>2019</v>
      </c>
      <c r="B2958" s="466" t="s">
        <v>44</v>
      </c>
      <c r="C2958" s="466" t="s">
        <v>106</v>
      </c>
      <c r="D2958" s="269">
        <v>15648.740000000002</v>
      </c>
      <c r="E2958" s="269">
        <v>85428.925000000003</v>
      </c>
      <c r="F2958" s="270">
        <v>101077.66500000001</v>
      </c>
      <c r="G2958" s="280"/>
      <c r="H2958" s="390"/>
      <c r="I2958" s="390"/>
      <c r="J2958" s="390"/>
      <c r="K2958" s="390"/>
      <c r="L2958" s="390"/>
      <c r="M2958" s="390"/>
      <c r="N2958" s="390"/>
      <c r="O2958" s="390"/>
      <c r="P2958" s="390"/>
      <c r="Q2958" s="390"/>
      <c r="R2958" s="390"/>
      <c r="S2958" s="390"/>
      <c r="T2958" s="390"/>
      <c r="U2958" s="390"/>
      <c r="V2958" s="390"/>
      <c r="W2958" s="390"/>
      <c r="X2958" s="390"/>
      <c r="Y2958" s="390"/>
      <c r="Z2958" s="390"/>
      <c r="AA2958" s="340"/>
      <c r="AB2958" s="340"/>
      <c r="AC2958" s="340"/>
      <c r="AD2958" s="340"/>
      <c r="AE2958" s="340"/>
      <c r="AF2958" s="340"/>
      <c r="AG2958" s="340"/>
      <c r="AH2958" s="340"/>
      <c r="AI2958" s="340"/>
      <c r="AJ2958" s="340"/>
      <c r="AK2958" s="340"/>
      <c r="AL2958" s="340"/>
      <c r="AM2958" s="340"/>
      <c r="AN2958" s="340"/>
      <c r="AO2958" s="340"/>
      <c r="AP2958" s="340"/>
      <c r="AQ2958" s="340"/>
      <c r="AR2958" s="340"/>
      <c r="AS2958" s="340"/>
      <c r="AT2958" s="340"/>
      <c r="AU2958" s="340"/>
      <c r="AV2958" s="340"/>
      <c r="AW2958" s="340"/>
      <c r="AX2958" s="340"/>
      <c r="AY2958" s="340"/>
      <c r="AZ2958" s="340"/>
      <c r="BA2958" s="340"/>
      <c r="BB2958" s="340"/>
      <c r="BC2958" s="340"/>
      <c r="BD2958" s="340"/>
      <c r="BE2958" s="340"/>
      <c r="BF2958" s="340"/>
    </row>
    <row r="2959" spans="1:58" s="62" customFormat="1" x14ac:dyDescent="0.2">
      <c r="A2959" s="482">
        <v>2019</v>
      </c>
      <c r="B2959" s="483" t="s">
        <v>45</v>
      </c>
      <c r="C2959" s="483" t="s">
        <v>106</v>
      </c>
      <c r="D2959" s="484">
        <v>17194.48</v>
      </c>
      <c r="E2959" s="484">
        <v>85746.647999999972</v>
      </c>
      <c r="F2959" s="485">
        <v>102941.128</v>
      </c>
      <c r="G2959" s="280"/>
      <c r="H2959" s="390"/>
      <c r="I2959" s="390"/>
      <c r="J2959" s="390"/>
      <c r="K2959" s="390"/>
      <c r="L2959" s="390"/>
      <c r="M2959" s="390"/>
      <c r="N2959" s="390"/>
      <c r="O2959" s="390"/>
      <c r="P2959" s="390"/>
      <c r="Q2959" s="390"/>
      <c r="R2959" s="390"/>
      <c r="S2959" s="390"/>
      <c r="T2959" s="390"/>
      <c r="U2959" s="390"/>
      <c r="V2959" s="390"/>
      <c r="W2959" s="390"/>
      <c r="X2959" s="390"/>
      <c r="Y2959" s="390"/>
      <c r="Z2959" s="390"/>
      <c r="AA2959" s="340"/>
      <c r="AB2959" s="340"/>
      <c r="AC2959" s="340"/>
      <c r="AD2959" s="340"/>
      <c r="AE2959" s="340"/>
      <c r="AF2959" s="340"/>
      <c r="AG2959" s="340"/>
      <c r="AH2959" s="340"/>
      <c r="AI2959" s="340"/>
      <c r="AJ2959" s="340"/>
      <c r="AK2959" s="340"/>
      <c r="AL2959" s="340"/>
      <c r="AM2959" s="340"/>
      <c r="AN2959" s="340"/>
      <c r="AO2959" s="340"/>
      <c r="AP2959" s="340"/>
      <c r="AQ2959" s="340"/>
      <c r="AR2959" s="340"/>
      <c r="AS2959" s="340"/>
      <c r="AT2959" s="340"/>
      <c r="AU2959" s="340"/>
      <c r="AV2959" s="340"/>
      <c r="AW2959" s="340"/>
      <c r="AX2959" s="340"/>
      <c r="AY2959" s="340"/>
      <c r="AZ2959" s="340"/>
      <c r="BA2959" s="340"/>
      <c r="BB2959" s="340"/>
      <c r="BC2959" s="340"/>
      <c r="BD2959" s="340"/>
      <c r="BE2959" s="340"/>
      <c r="BF2959" s="340"/>
    </row>
    <row r="2960" spans="1:58" s="62" customFormat="1" x14ac:dyDescent="0.2">
      <c r="A2960" s="268">
        <v>2019</v>
      </c>
      <c r="B2960" s="466" t="s">
        <v>33</v>
      </c>
      <c r="C2960" s="466" t="s">
        <v>106</v>
      </c>
      <c r="D2960" s="269">
        <v>15507.35</v>
      </c>
      <c r="E2960" s="269">
        <v>90015.544499999989</v>
      </c>
      <c r="F2960" s="270">
        <v>105522.89450000001</v>
      </c>
      <c r="G2960" s="280"/>
      <c r="H2960" s="390"/>
      <c r="I2960" s="390"/>
      <c r="J2960" s="390"/>
      <c r="K2960" s="390"/>
      <c r="L2960" s="390"/>
      <c r="M2960" s="390"/>
      <c r="N2960" s="390"/>
      <c r="O2960" s="390"/>
      <c r="P2960" s="390"/>
      <c r="Q2960" s="390"/>
      <c r="R2960" s="390"/>
      <c r="S2960" s="390"/>
      <c r="T2960" s="390"/>
      <c r="U2960" s="390"/>
      <c r="V2960" s="390"/>
      <c r="W2960" s="390"/>
      <c r="X2960" s="390"/>
      <c r="Y2960" s="390"/>
      <c r="Z2960" s="390"/>
      <c r="AA2960" s="340"/>
      <c r="AB2960" s="340"/>
      <c r="AC2960" s="340"/>
      <c r="AD2960" s="340"/>
      <c r="AE2960" s="340"/>
      <c r="AF2960" s="340"/>
      <c r="AG2960" s="340"/>
      <c r="AH2960" s="340"/>
      <c r="AI2960" s="340"/>
      <c r="AJ2960" s="340"/>
      <c r="AK2960" s="340"/>
      <c r="AL2960" s="340"/>
      <c r="AM2960" s="340"/>
      <c r="AN2960" s="340"/>
      <c r="AO2960" s="340"/>
      <c r="AP2960" s="340"/>
      <c r="AQ2960" s="340"/>
      <c r="AR2960" s="340"/>
      <c r="AS2960" s="340"/>
      <c r="AT2960" s="340"/>
      <c r="AU2960" s="340"/>
      <c r="AV2960" s="340"/>
      <c r="AW2960" s="340"/>
      <c r="AX2960" s="340"/>
      <c r="AY2960" s="340"/>
      <c r="AZ2960" s="340"/>
      <c r="BA2960" s="340"/>
      <c r="BB2960" s="340"/>
      <c r="BC2960" s="340"/>
      <c r="BD2960" s="340"/>
      <c r="BE2960" s="340"/>
      <c r="BF2960" s="340"/>
    </row>
    <row r="2961" spans="1:58" s="62" customFormat="1" x14ac:dyDescent="0.2">
      <c r="A2961" s="482">
        <v>2019</v>
      </c>
      <c r="B2961" s="483" t="s">
        <v>35</v>
      </c>
      <c r="C2961" s="483" t="s">
        <v>106</v>
      </c>
      <c r="D2961" s="484">
        <v>21860.82</v>
      </c>
      <c r="E2961" s="484">
        <v>89676.975999999995</v>
      </c>
      <c r="F2961" s="485">
        <v>111537.796</v>
      </c>
      <c r="G2961" s="280"/>
      <c r="H2961" s="390"/>
      <c r="I2961" s="390"/>
      <c r="J2961" s="390"/>
      <c r="K2961" s="390"/>
      <c r="L2961" s="390"/>
      <c r="M2961" s="390"/>
      <c r="N2961" s="390"/>
      <c r="O2961" s="390"/>
      <c r="P2961" s="390"/>
      <c r="Q2961" s="390"/>
      <c r="R2961" s="390"/>
      <c r="S2961" s="390"/>
      <c r="T2961" s="390"/>
      <c r="U2961" s="390"/>
      <c r="V2961" s="390"/>
      <c r="W2961" s="390"/>
      <c r="X2961" s="390"/>
      <c r="Y2961" s="390"/>
      <c r="Z2961" s="390"/>
      <c r="AA2961" s="340"/>
      <c r="AB2961" s="340"/>
      <c r="AC2961" s="340"/>
      <c r="AD2961" s="340"/>
      <c r="AE2961" s="340"/>
      <c r="AF2961" s="340"/>
      <c r="AG2961" s="340"/>
      <c r="AH2961" s="340"/>
      <c r="AI2961" s="340"/>
      <c r="AJ2961" s="340"/>
      <c r="AK2961" s="340"/>
      <c r="AL2961" s="340"/>
      <c r="AM2961" s="340"/>
      <c r="AN2961" s="340"/>
      <c r="AO2961" s="340"/>
      <c r="AP2961" s="340"/>
      <c r="AQ2961" s="340"/>
      <c r="AR2961" s="340"/>
      <c r="AS2961" s="340"/>
      <c r="AT2961" s="340"/>
      <c r="AU2961" s="340"/>
      <c r="AV2961" s="340"/>
      <c r="AW2961" s="340"/>
      <c r="AX2961" s="340"/>
      <c r="AY2961" s="340"/>
      <c r="AZ2961" s="340"/>
      <c r="BA2961" s="340"/>
      <c r="BB2961" s="340"/>
      <c r="BC2961" s="340"/>
      <c r="BD2961" s="340"/>
      <c r="BE2961" s="340"/>
      <c r="BF2961" s="340"/>
    </row>
    <row r="2962" spans="1:58" s="62" customFormat="1" x14ac:dyDescent="0.2">
      <c r="A2962" s="268">
        <v>2019</v>
      </c>
      <c r="B2962" s="466" t="s">
        <v>36</v>
      </c>
      <c r="C2962" s="466" t="s">
        <v>106</v>
      </c>
      <c r="D2962" s="269">
        <v>21051.170000000002</v>
      </c>
      <c r="E2962" s="269">
        <v>80690.382499999992</v>
      </c>
      <c r="F2962" s="270">
        <v>101741.55249999998</v>
      </c>
      <c r="G2962" s="280"/>
      <c r="H2962" s="390"/>
      <c r="I2962" s="390"/>
      <c r="J2962" s="390"/>
      <c r="K2962" s="390"/>
      <c r="L2962" s="390"/>
      <c r="M2962" s="390"/>
      <c r="N2962" s="390"/>
      <c r="O2962" s="390"/>
      <c r="P2962" s="390"/>
      <c r="Q2962" s="390"/>
      <c r="R2962" s="390"/>
      <c r="S2962" s="390"/>
      <c r="T2962" s="390"/>
      <c r="U2962" s="390"/>
      <c r="V2962" s="390"/>
      <c r="W2962" s="390"/>
      <c r="X2962" s="390"/>
      <c r="Y2962" s="390"/>
      <c r="Z2962" s="390"/>
      <c r="AA2962" s="340"/>
      <c r="AB2962" s="340"/>
      <c r="AC2962" s="340"/>
      <c r="AD2962" s="340"/>
      <c r="AE2962" s="340"/>
      <c r="AF2962" s="340"/>
      <c r="AG2962" s="340"/>
      <c r="AH2962" s="340"/>
      <c r="AI2962" s="340"/>
      <c r="AJ2962" s="340"/>
      <c r="AK2962" s="340"/>
      <c r="AL2962" s="340"/>
      <c r="AM2962" s="340"/>
      <c r="AN2962" s="340"/>
      <c r="AO2962" s="340"/>
      <c r="AP2962" s="340"/>
      <c r="AQ2962" s="340"/>
      <c r="AR2962" s="340"/>
      <c r="AS2962" s="340"/>
      <c r="AT2962" s="340"/>
      <c r="AU2962" s="340"/>
      <c r="AV2962" s="340"/>
      <c r="AW2962" s="340"/>
      <c r="AX2962" s="340"/>
      <c r="AY2962" s="340"/>
      <c r="AZ2962" s="340"/>
      <c r="BA2962" s="340"/>
      <c r="BB2962" s="340"/>
      <c r="BC2962" s="340"/>
      <c r="BD2962" s="340"/>
      <c r="BE2962" s="340"/>
      <c r="BF2962" s="340"/>
    </row>
    <row r="2963" spans="1:58" s="62" customFormat="1" x14ac:dyDescent="0.2">
      <c r="A2963" s="482">
        <v>2019</v>
      </c>
      <c r="B2963" s="483" t="s">
        <v>37</v>
      </c>
      <c r="C2963" s="483" t="s">
        <v>106</v>
      </c>
      <c r="D2963" s="484">
        <v>20439.199999999997</v>
      </c>
      <c r="E2963" s="484">
        <v>97874.945499999987</v>
      </c>
      <c r="F2963" s="485">
        <v>118314.1455</v>
      </c>
      <c r="G2963" s="280"/>
      <c r="H2963" s="390"/>
      <c r="I2963" s="390"/>
      <c r="J2963" s="390"/>
      <c r="K2963" s="390"/>
      <c r="L2963" s="390"/>
      <c r="M2963" s="390"/>
      <c r="N2963" s="390"/>
      <c r="O2963" s="390"/>
      <c r="P2963" s="390"/>
      <c r="Q2963" s="390"/>
      <c r="R2963" s="390"/>
      <c r="S2963" s="390"/>
      <c r="T2963" s="390"/>
      <c r="U2963" s="390"/>
      <c r="V2963" s="390"/>
      <c r="W2963" s="390"/>
      <c r="X2963" s="390"/>
      <c r="Y2963" s="390"/>
      <c r="Z2963" s="390"/>
      <c r="AA2963" s="340"/>
      <c r="AB2963" s="340"/>
      <c r="AC2963" s="340"/>
      <c r="AD2963" s="340"/>
      <c r="AE2963" s="340"/>
      <c r="AF2963" s="340"/>
      <c r="AG2963" s="340"/>
      <c r="AH2963" s="340"/>
      <c r="AI2963" s="340"/>
      <c r="AJ2963" s="340"/>
      <c r="AK2963" s="340"/>
      <c r="AL2963" s="340"/>
      <c r="AM2963" s="340"/>
      <c r="AN2963" s="340"/>
      <c r="AO2963" s="340"/>
      <c r="AP2963" s="340"/>
      <c r="AQ2963" s="340"/>
      <c r="AR2963" s="340"/>
      <c r="AS2963" s="340"/>
      <c r="AT2963" s="340"/>
      <c r="AU2963" s="340"/>
      <c r="AV2963" s="340"/>
      <c r="AW2963" s="340"/>
      <c r="AX2963" s="340"/>
      <c r="AY2963" s="340"/>
      <c r="AZ2963" s="340"/>
      <c r="BA2963" s="340"/>
      <c r="BB2963" s="340"/>
      <c r="BC2963" s="340"/>
      <c r="BD2963" s="340"/>
      <c r="BE2963" s="340"/>
      <c r="BF2963" s="340"/>
    </row>
    <row r="2964" spans="1:58" s="62" customFormat="1" x14ac:dyDescent="0.2">
      <c r="A2964" s="268">
        <v>2019</v>
      </c>
      <c r="B2964" s="466" t="s">
        <v>38</v>
      </c>
      <c r="C2964" s="466" t="s">
        <v>106</v>
      </c>
      <c r="D2964" s="269">
        <v>20021.39</v>
      </c>
      <c r="E2964" s="269">
        <v>100304.63099999996</v>
      </c>
      <c r="F2964" s="270">
        <v>120326.02100000001</v>
      </c>
      <c r="G2964" s="280"/>
      <c r="H2964" s="390"/>
      <c r="I2964" s="390"/>
      <c r="J2964" s="390"/>
      <c r="K2964" s="390"/>
      <c r="L2964" s="390"/>
      <c r="M2964" s="390"/>
      <c r="N2964" s="390"/>
      <c r="O2964" s="390"/>
      <c r="P2964" s="390"/>
      <c r="Q2964" s="390"/>
      <c r="R2964" s="390"/>
      <c r="S2964" s="390"/>
      <c r="T2964" s="390"/>
      <c r="U2964" s="390"/>
      <c r="V2964" s="390"/>
      <c r="W2964" s="390"/>
      <c r="X2964" s="390"/>
      <c r="Y2964" s="390"/>
      <c r="Z2964" s="390"/>
      <c r="AA2964" s="340"/>
      <c r="AB2964" s="340"/>
      <c r="AC2964" s="340"/>
      <c r="AD2964" s="340"/>
      <c r="AE2964" s="340"/>
      <c r="AF2964" s="340"/>
      <c r="AG2964" s="340"/>
      <c r="AH2964" s="340"/>
      <c r="AI2964" s="340"/>
      <c r="AJ2964" s="340"/>
      <c r="AK2964" s="340"/>
      <c r="AL2964" s="340"/>
      <c r="AM2964" s="340"/>
      <c r="AN2964" s="340"/>
      <c r="AO2964" s="340"/>
      <c r="AP2964" s="340"/>
      <c r="AQ2964" s="340"/>
      <c r="AR2964" s="340"/>
      <c r="AS2964" s="340"/>
      <c r="AT2964" s="340"/>
      <c r="AU2964" s="340"/>
      <c r="AV2964" s="340"/>
      <c r="AW2964" s="340"/>
      <c r="AX2964" s="340"/>
      <c r="AY2964" s="340"/>
      <c r="AZ2964" s="340"/>
      <c r="BA2964" s="340"/>
      <c r="BB2964" s="340"/>
      <c r="BC2964" s="340"/>
      <c r="BD2964" s="340"/>
      <c r="BE2964" s="340"/>
      <c r="BF2964" s="340"/>
    </row>
    <row r="2965" spans="1:58" s="62" customFormat="1" x14ac:dyDescent="0.2">
      <c r="A2965" s="482">
        <v>2019</v>
      </c>
      <c r="B2965" s="483" t="s">
        <v>39</v>
      </c>
      <c r="C2965" s="483" t="s">
        <v>106</v>
      </c>
      <c r="D2965" s="484">
        <v>19180.169999999998</v>
      </c>
      <c r="E2965" s="484">
        <v>96984.936500000011</v>
      </c>
      <c r="F2965" s="485">
        <v>116165.10649999998</v>
      </c>
      <c r="G2965" s="280"/>
      <c r="H2965" s="390"/>
      <c r="I2965" s="390"/>
      <c r="J2965" s="390"/>
      <c r="K2965" s="390"/>
      <c r="L2965" s="390"/>
      <c r="M2965" s="390"/>
      <c r="N2965" s="390"/>
      <c r="O2965" s="390"/>
      <c r="P2965" s="390"/>
      <c r="Q2965" s="390"/>
      <c r="R2965" s="390"/>
      <c r="S2965" s="390"/>
      <c r="T2965" s="390"/>
      <c r="U2965" s="390"/>
      <c r="V2965" s="390"/>
      <c r="W2965" s="390"/>
      <c r="X2965" s="390"/>
      <c r="Y2965" s="390"/>
      <c r="Z2965" s="390"/>
      <c r="AA2965" s="340"/>
      <c r="AB2965" s="340"/>
      <c r="AC2965" s="340"/>
      <c r="AD2965" s="340"/>
      <c r="AE2965" s="340"/>
      <c r="AF2965" s="340"/>
      <c r="AG2965" s="340"/>
      <c r="AH2965" s="340"/>
      <c r="AI2965" s="340"/>
      <c r="AJ2965" s="340"/>
      <c r="AK2965" s="340"/>
      <c r="AL2965" s="340"/>
      <c r="AM2965" s="340"/>
      <c r="AN2965" s="340"/>
      <c r="AO2965" s="340"/>
      <c r="AP2965" s="340"/>
      <c r="AQ2965" s="340"/>
      <c r="AR2965" s="340"/>
      <c r="AS2965" s="340"/>
      <c r="AT2965" s="340"/>
      <c r="AU2965" s="340"/>
      <c r="AV2965" s="340"/>
      <c r="AW2965" s="340"/>
      <c r="AX2965" s="340"/>
      <c r="AY2965" s="340"/>
      <c r="AZ2965" s="340"/>
      <c r="BA2965" s="340"/>
      <c r="BB2965" s="340"/>
      <c r="BC2965" s="340"/>
      <c r="BD2965" s="340"/>
      <c r="BE2965" s="340"/>
      <c r="BF2965" s="340"/>
    </row>
    <row r="2966" spans="1:58" s="62" customFormat="1" x14ac:dyDescent="0.2">
      <c r="A2966" s="268">
        <v>2019</v>
      </c>
      <c r="B2966" s="466" t="s">
        <v>40</v>
      </c>
      <c r="C2966" s="466" t="s">
        <v>106</v>
      </c>
      <c r="D2966" s="269">
        <v>20013.800000000003</v>
      </c>
      <c r="E2966" s="269">
        <v>99955.331999999995</v>
      </c>
      <c r="F2966" s="270">
        <v>119969.13200000001</v>
      </c>
      <c r="G2966" s="280"/>
      <c r="H2966" s="390"/>
      <c r="I2966" s="390"/>
      <c r="J2966" s="390"/>
      <c r="K2966" s="390"/>
      <c r="L2966" s="390"/>
      <c r="M2966" s="390"/>
      <c r="N2966" s="390"/>
      <c r="O2966" s="390"/>
      <c r="P2966" s="390"/>
      <c r="Q2966" s="390"/>
      <c r="R2966" s="390"/>
      <c r="S2966" s="390"/>
      <c r="T2966" s="390"/>
      <c r="U2966" s="390"/>
      <c r="V2966" s="390"/>
      <c r="W2966" s="390"/>
      <c r="X2966" s="390"/>
      <c r="Y2966" s="390"/>
      <c r="Z2966" s="390"/>
      <c r="AA2966" s="340"/>
      <c r="AB2966" s="340"/>
      <c r="AC2966" s="340"/>
      <c r="AD2966" s="340"/>
      <c r="AE2966" s="340"/>
      <c r="AF2966" s="340"/>
      <c r="AG2966" s="340"/>
      <c r="AH2966" s="340"/>
      <c r="AI2966" s="340"/>
      <c r="AJ2966" s="340"/>
      <c r="AK2966" s="340"/>
      <c r="AL2966" s="340"/>
      <c r="AM2966" s="340"/>
      <c r="AN2966" s="340"/>
      <c r="AO2966" s="340"/>
      <c r="AP2966" s="340"/>
      <c r="AQ2966" s="340"/>
      <c r="AR2966" s="340"/>
      <c r="AS2966" s="340"/>
      <c r="AT2966" s="340"/>
      <c r="AU2966" s="340"/>
      <c r="AV2966" s="340"/>
      <c r="AW2966" s="340"/>
      <c r="AX2966" s="340"/>
      <c r="AY2966" s="340"/>
      <c r="AZ2966" s="340"/>
      <c r="BA2966" s="340"/>
      <c r="BB2966" s="340"/>
      <c r="BC2966" s="340"/>
      <c r="BD2966" s="340"/>
      <c r="BE2966" s="340"/>
      <c r="BF2966" s="340"/>
    </row>
    <row r="2967" spans="1:58" s="62" customFormat="1" x14ac:dyDescent="0.2">
      <c r="A2967" s="482">
        <v>2019</v>
      </c>
      <c r="B2967" s="483" t="s">
        <v>41</v>
      </c>
      <c r="C2967" s="483" t="s">
        <v>106</v>
      </c>
      <c r="D2967" s="484">
        <v>19545.63</v>
      </c>
      <c r="E2967" s="484">
        <v>102292.87349999997</v>
      </c>
      <c r="F2967" s="485">
        <v>121838.50349999999</v>
      </c>
      <c r="G2967" s="280"/>
      <c r="H2967" s="390"/>
      <c r="I2967" s="390"/>
      <c r="J2967" s="390"/>
      <c r="K2967" s="390"/>
      <c r="L2967" s="390"/>
      <c r="M2967" s="390"/>
      <c r="N2967" s="390"/>
      <c r="O2967" s="390"/>
      <c r="P2967" s="390"/>
      <c r="Q2967" s="390"/>
      <c r="R2967" s="390"/>
      <c r="S2967" s="390"/>
      <c r="T2967" s="390"/>
      <c r="U2967" s="390"/>
      <c r="V2967" s="390"/>
      <c r="W2967" s="390"/>
      <c r="X2967" s="390"/>
      <c r="Y2967" s="390"/>
      <c r="Z2967" s="390"/>
      <c r="AA2967" s="340"/>
      <c r="AB2967" s="340"/>
      <c r="AC2967" s="340"/>
      <c r="AD2967" s="340"/>
      <c r="AE2967" s="340"/>
      <c r="AF2967" s="340"/>
      <c r="AG2967" s="340"/>
      <c r="AH2967" s="340"/>
      <c r="AI2967" s="340"/>
      <c r="AJ2967" s="340"/>
      <c r="AK2967" s="340"/>
      <c r="AL2967" s="340"/>
      <c r="AM2967" s="340"/>
      <c r="AN2967" s="340"/>
      <c r="AO2967" s="340"/>
      <c r="AP2967" s="340"/>
      <c r="AQ2967" s="340"/>
      <c r="AR2967" s="340"/>
      <c r="AS2967" s="340"/>
      <c r="AT2967" s="340"/>
      <c r="AU2967" s="340"/>
      <c r="AV2967" s="340"/>
      <c r="AW2967" s="340"/>
      <c r="AX2967" s="340"/>
      <c r="AY2967" s="340"/>
      <c r="AZ2967" s="340"/>
      <c r="BA2967" s="340"/>
      <c r="BB2967" s="340"/>
      <c r="BC2967" s="340"/>
      <c r="BD2967" s="340"/>
      <c r="BE2967" s="340"/>
      <c r="BF2967" s="340"/>
    </row>
    <row r="2968" spans="1:58" s="62" customFormat="1" x14ac:dyDescent="0.2">
      <c r="A2968" s="268">
        <v>2019</v>
      </c>
      <c r="B2968" s="466" t="s">
        <v>42</v>
      </c>
      <c r="C2968" s="466" t="s">
        <v>106</v>
      </c>
      <c r="D2968" s="269">
        <v>20817.79</v>
      </c>
      <c r="E2968" s="269">
        <v>107277.0475</v>
      </c>
      <c r="F2968" s="270">
        <v>128094.83750000004</v>
      </c>
      <c r="G2968" s="280"/>
      <c r="H2968" s="390"/>
      <c r="I2968" s="390"/>
      <c r="J2968" s="390"/>
      <c r="K2968" s="390"/>
      <c r="L2968" s="390"/>
      <c r="M2968" s="390"/>
      <c r="N2968" s="390"/>
      <c r="O2968" s="390"/>
      <c r="P2968" s="390"/>
      <c r="Q2968" s="390"/>
      <c r="R2968" s="390"/>
      <c r="S2968" s="390"/>
      <c r="T2968" s="390"/>
      <c r="U2968" s="390"/>
      <c r="V2968" s="390"/>
      <c r="W2968" s="390"/>
      <c r="X2968" s="390"/>
      <c r="Y2968" s="390"/>
      <c r="Z2968" s="390"/>
      <c r="AA2968" s="340"/>
      <c r="AB2968" s="340"/>
      <c r="AC2968" s="340"/>
      <c r="AD2968" s="340"/>
      <c r="AE2968" s="340"/>
      <c r="AF2968" s="340"/>
      <c r="AG2968" s="340"/>
      <c r="AH2968" s="340"/>
      <c r="AI2968" s="340"/>
      <c r="AJ2968" s="340"/>
      <c r="AK2968" s="340"/>
      <c r="AL2968" s="340"/>
      <c r="AM2968" s="340"/>
      <c r="AN2968" s="340"/>
      <c r="AO2968" s="340"/>
      <c r="AP2968" s="340"/>
      <c r="AQ2968" s="340"/>
      <c r="AR2968" s="340"/>
      <c r="AS2968" s="340"/>
      <c r="AT2968" s="340"/>
      <c r="AU2968" s="340"/>
      <c r="AV2968" s="340"/>
      <c r="AW2968" s="340"/>
      <c r="AX2968" s="340"/>
      <c r="AY2968" s="340"/>
      <c r="AZ2968" s="340"/>
      <c r="BA2968" s="340"/>
      <c r="BB2968" s="340"/>
      <c r="BC2968" s="340"/>
      <c r="BD2968" s="340"/>
      <c r="BE2968" s="340"/>
      <c r="BF2968" s="340"/>
    </row>
    <row r="2969" spans="1:58" s="62" customFormat="1" x14ac:dyDescent="0.2">
      <c r="A2969" s="482">
        <v>2020</v>
      </c>
      <c r="B2969" s="483" t="s">
        <v>43</v>
      </c>
      <c r="C2969" s="483" t="s">
        <v>106</v>
      </c>
      <c r="D2969" s="484">
        <v>15902.17</v>
      </c>
      <c r="E2969" s="484">
        <v>99534.145000000004</v>
      </c>
      <c r="F2969" s="485">
        <v>115436.31499999999</v>
      </c>
      <c r="G2969" s="280"/>
      <c r="H2969" s="390"/>
      <c r="I2969" s="390"/>
      <c r="J2969" s="390"/>
      <c r="K2969" s="390"/>
      <c r="L2969" s="390"/>
      <c r="M2969" s="390"/>
      <c r="N2969" s="390"/>
      <c r="O2969" s="390"/>
      <c r="P2969" s="390"/>
      <c r="Q2969" s="390"/>
      <c r="R2969" s="390"/>
      <c r="S2969" s="390"/>
      <c r="T2969" s="390"/>
      <c r="U2969" s="390"/>
      <c r="V2969" s="390"/>
      <c r="W2969" s="390"/>
      <c r="X2969" s="390"/>
      <c r="Y2969" s="390"/>
      <c r="Z2969" s="390"/>
      <c r="AA2969" s="340"/>
      <c r="AB2969" s="340"/>
      <c r="AC2969" s="340"/>
      <c r="AD2969" s="340"/>
      <c r="AE2969" s="340"/>
      <c r="AF2969" s="340"/>
      <c r="AG2969" s="340"/>
      <c r="AH2969" s="340"/>
      <c r="AI2969" s="340"/>
      <c r="AJ2969" s="340"/>
      <c r="AK2969" s="340"/>
      <c r="AL2969" s="340"/>
      <c r="AM2969" s="340"/>
      <c r="AN2969" s="340"/>
      <c r="AO2969" s="340"/>
      <c r="AP2969" s="340"/>
      <c r="AQ2969" s="340"/>
      <c r="AR2969" s="340"/>
      <c r="AS2969" s="340"/>
      <c r="AT2969" s="340"/>
      <c r="AU2969" s="340"/>
      <c r="AV2969" s="340"/>
      <c r="AW2969" s="340"/>
      <c r="AX2969" s="340"/>
      <c r="AY2969" s="340"/>
      <c r="AZ2969" s="340"/>
      <c r="BA2969" s="340"/>
      <c r="BB2969" s="340"/>
      <c r="BC2969" s="340"/>
      <c r="BD2969" s="340"/>
      <c r="BE2969" s="340"/>
      <c r="BF2969" s="340"/>
    </row>
    <row r="2970" spans="1:58" s="62" customFormat="1" x14ac:dyDescent="0.2">
      <c r="A2970" s="268">
        <v>2020</v>
      </c>
      <c r="B2970" s="466" t="s">
        <v>44</v>
      </c>
      <c r="C2970" s="466" t="s">
        <v>106</v>
      </c>
      <c r="D2970" s="269">
        <v>17118.55</v>
      </c>
      <c r="E2970" s="269">
        <v>88519.660499999984</v>
      </c>
      <c r="F2970" s="270">
        <v>105638.21049999997</v>
      </c>
      <c r="G2970" s="280"/>
      <c r="H2970" s="390"/>
      <c r="I2970" s="390"/>
      <c r="J2970" s="390"/>
      <c r="K2970" s="390"/>
      <c r="L2970" s="390"/>
      <c r="M2970" s="390"/>
      <c r="N2970" s="390"/>
      <c r="O2970" s="390"/>
      <c r="P2970" s="390"/>
      <c r="Q2970" s="390"/>
      <c r="R2970" s="390"/>
      <c r="S2970" s="390"/>
      <c r="T2970" s="390"/>
      <c r="U2970" s="390"/>
      <c r="V2970" s="390"/>
      <c r="W2970" s="390"/>
      <c r="X2970" s="390"/>
      <c r="Y2970" s="390"/>
      <c r="Z2970" s="390"/>
      <c r="AA2970" s="340"/>
      <c r="AB2970" s="340"/>
      <c r="AC2970" s="340"/>
      <c r="AD2970" s="340"/>
      <c r="AE2970" s="340"/>
      <c r="AF2970" s="340"/>
      <c r="AG2970" s="340"/>
      <c r="AH2970" s="340"/>
      <c r="AI2970" s="340"/>
      <c r="AJ2970" s="340"/>
      <c r="AK2970" s="340"/>
      <c r="AL2970" s="340"/>
      <c r="AM2970" s="340"/>
      <c r="AN2970" s="340"/>
      <c r="AO2970" s="340"/>
      <c r="AP2970" s="340"/>
      <c r="AQ2970" s="340"/>
      <c r="AR2970" s="340"/>
      <c r="AS2970" s="340"/>
      <c r="AT2970" s="340"/>
      <c r="AU2970" s="340"/>
      <c r="AV2970" s="340"/>
      <c r="AW2970" s="340"/>
      <c r="AX2970" s="340"/>
      <c r="AY2970" s="340"/>
      <c r="AZ2970" s="340"/>
      <c r="BA2970" s="340"/>
      <c r="BB2970" s="340"/>
      <c r="BC2970" s="340"/>
      <c r="BD2970" s="340"/>
      <c r="BE2970" s="340"/>
      <c r="BF2970" s="340"/>
    </row>
    <row r="2971" spans="1:58" s="62" customFormat="1" x14ac:dyDescent="0.2">
      <c r="A2971" s="482">
        <v>2020</v>
      </c>
      <c r="B2971" s="483" t="s">
        <v>45</v>
      </c>
      <c r="C2971" s="483" t="s">
        <v>106</v>
      </c>
      <c r="D2971" s="484">
        <v>14206.71</v>
      </c>
      <c r="E2971" s="484">
        <v>70811.422999999981</v>
      </c>
      <c r="F2971" s="485">
        <v>85018.133000000002</v>
      </c>
      <c r="G2971" s="280"/>
      <c r="H2971" s="390"/>
      <c r="I2971" s="390"/>
      <c r="J2971" s="390"/>
      <c r="K2971" s="390"/>
      <c r="L2971" s="390"/>
      <c r="M2971" s="390"/>
      <c r="N2971" s="390"/>
      <c r="O2971" s="390"/>
      <c r="P2971" s="390"/>
      <c r="Q2971" s="390"/>
      <c r="R2971" s="390"/>
      <c r="S2971" s="390"/>
      <c r="T2971" s="390"/>
      <c r="U2971" s="390"/>
      <c r="V2971" s="390"/>
      <c r="W2971" s="390"/>
      <c r="X2971" s="390"/>
      <c r="Y2971" s="390"/>
      <c r="Z2971" s="390"/>
      <c r="AA2971" s="340"/>
      <c r="AB2971" s="340"/>
      <c r="AC2971" s="340"/>
      <c r="AD2971" s="340"/>
      <c r="AE2971" s="340"/>
      <c r="AF2971" s="340"/>
      <c r="AG2971" s="340"/>
      <c r="AH2971" s="340"/>
      <c r="AI2971" s="340"/>
      <c r="AJ2971" s="340"/>
      <c r="AK2971" s="340"/>
      <c r="AL2971" s="340"/>
      <c r="AM2971" s="340"/>
      <c r="AN2971" s="340"/>
      <c r="AO2971" s="340"/>
      <c r="AP2971" s="340"/>
      <c r="AQ2971" s="340"/>
      <c r="AR2971" s="340"/>
      <c r="AS2971" s="340"/>
      <c r="AT2971" s="340"/>
      <c r="AU2971" s="340"/>
      <c r="AV2971" s="340"/>
      <c r="AW2971" s="340"/>
      <c r="AX2971" s="340"/>
      <c r="AY2971" s="340"/>
      <c r="AZ2971" s="340"/>
      <c r="BA2971" s="340"/>
      <c r="BB2971" s="340"/>
      <c r="BC2971" s="340"/>
      <c r="BD2971" s="340"/>
      <c r="BE2971" s="340"/>
      <c r="BF2971" s="340"/>
    </row>
    <row r="2972" spans="1:58" s="62" customFormat="1" x14ac:dyDescent="0.2">
      <c r="A2972" s="268">
        <v>2020</v>
      </c>
      <c r="B2972" s="466" t="s">
        <v>33</v>
      </c>
      <c r="C2972" s="466" t="s">
        <v>106</v>
      </c>
      <c r="D2972" s="269">
        <v>3512.0800000000008</v>
      </c>
      <c r="E2972" s="269">
        <v>33856.390999999996</v>
      </c>
      <c r="F2972" s="270">
        <v>37368.471000000005</v>
      </c>
      <c r="G2972" s="280"/>
      <c r="H2972" s="390"/>
      <c r="I2972" s="390"/>
      <c r="J2972" s="390"/>
      <c r="K2972" s="390"/>
      <c r="L2972" s="390"/>
      <c r="M2972" s="390"/>
      <c r="N2972" s="390"/>
      <c r="O2972" s="390"/>
      <c r="P2972" s="390"/>
      <c r="Q2972" s="390"/>
      <c r="R2972" s="390"/>
      <c r="S2972" s="390"/>
      <c r="T2972" s="390"/>
      <c r="U2972" s="390"/>
      <c r="V2972" s="390"/>
      <c r="W2972" s="390"/>
      <c r="X2972" s="390"/>
      <c r="Y2972" s="390"/>
      <c r="Z2972" s="390"/>
      <c r="AA2972" s="340"/>
      <c r="AB2972" s="340"/>
      <c r="AC2972" s="340"/>
      <c r="AD2972" s="340"/>
      <c r="AE2972" s="340"/>
      <c r="AF2972" s="340"/>
      <c r="AG2972" s="340"/>
      <c r="AH2972" s="340"/>
      <c r="AI2972" s="340"/>
      <c r="AJ2972" s="340"/>
      <c r="AK2972" s="340"/>
      <c r="AL2972" s="340"/>
      <c r="AM2972" s="340"/>
      <c r="AN2972" s="340"/>
      <c r="AO2972" s="340"/>
      <c r="AP2972" s="340"/>
      <c r="AQ2972" s="340"/>
      <c r="AR2972" s="340"/>
      <c r="AS2972" s="340"/>
      <c r="AT2972" s="340"/>
      <c r="AU2972" s="340"/>
      <c r="AV2972" s="340"/>
      <c r="AW2972" s="340"/>
      <c r="AX2972" s="340"/>
      <c r="AY2972" s="340"/>
      <c r="AZ2972" s="340"/>
      <c r="BA2972" s="340"/>
      <c r="BB2972" s="340"/>
      <c r="BC2972" s="340"/>
      <c r="BD2972" s="340"/>
      <c r="BE2972" s="340"/>
      <c r="BF2972" s="340"/>
    </row>
    <row r="2973" spans="1:58" s="62" customFormat="1" x14ac:dyDescent="0.2">
      <c r="A2973" s="482">
        <v>2020</v>
      </c>
      <c r="B2973" s="483" t="s">
        <v>35</v>
      </c>
      <c r="C2973" s="483" t="s">
        <v>106</v>
      </c>
      <c r="D2973" s="484">
        <v>11689.47099847412</v>
      </c>
      <c r="E2973" s="484">
        <v>69518.026027626285</v>
      </c>
      <c r="F2973" s="485">
        <v>81207.497026100405</v>
      </c>
      <c r="G2973" s="280"/>
      <c r="H2973" s="390"/>
      <c r="I2973" s="390"/>
      <c r="J2973" s="390"/>
      <c r="K2973" s="390"/>
      <c r="L2973" s="390"/>
      <c r="M2973" s="390"/>
      <c r="N2973" s="390"/>
      <c r="O2973" s="390"/>
      <c r="P2973" s="390"/>
      <c r="Q2973" s="390"/>
      <c r="R2973" s="390"/>
      <c r="S2973" s="390"/>
      <c r="T2973" s="390"/>
      <c r="U2973" s="390"/>
      <c r="V2973" s="390"/>
      <c r="W2973" s="390"/>
      <c r="X2973" s="390"/>
      <c r="Y2973" s="390"/>
      <c r="Z2973" s="390"/>
      <c r="AA2973" s="340"/>
      <c r="AB2973" s="340"/>
      <c r="AC2973" s="340"/>
      <c r="AD2973" s="340"/>
      <c r="AE2973" s="340"/>
      <c r="AF2973" s="340"/>
      <c r="AG2973" s="340"/>
      <c r="AH2973" s="340"/>
      <c r="AI2973" s="340"/>
      <c r="AJ2973" s="340"/>
      <c r="AK2973" s="340"/>
      <c r="AL2973" s="340"/>
      <c r="AM2973" s="340"/>
      <c r="AN2973" s="340"/>
      <c r="AO2973" s="340"/>
      <c r="AP2973" s="340"/>
      <c r="AQ2973" s="340"/>
      <c r="AR2973" s="340"/>
      <c r="AS2973" s="340"/>
      <c r="AT2973" s="340"/>
      <c r="AU2973" s="340"/>
      <c r="AV2973" s="340"/>
      <c r="AW2973" s="340"/>
      <c r="AX2973" s="340"/>
      <c r="AY2973" s="340"/>
      <c r="AZ2973" s="340"/>
      <c r="BA2973" s="340"/>
      <c r="BB2973" s="340"/>
      <c r="BC2973" s="340"/>
      <c r="BD2973" s="340"/>
      <c r="BE2973" s="340"/>
      <c r="BF2973" s="340"/>
    </row>
    <row r="2974" spans="1:58" s="62" customFormat="1" x14ac:dyDescent="0.2">
      <c r="A2974" s="268">
        <v>2020</v>
      </c>
      <c r="B2974" s="466" t="s">
        <v>36</v>
      </c>
      <c r="C2974" s="466" t="s">
        <v>106</v>
      </c>
      <c r="D2974" s="269">
        <v>16832.774998168945</v>
      </c>
      <c r="E2974" s="269">
        <v>84858.554060211187</v>
      </c>
      <c r="F2974" s="270">
        <v>101691.3290583801</v>
      </c>
      <c r="G2974" s="280"/>
      <c r="H2974" s="390"/>
      <c r="I2974" s="390"/>
      <c r="J2974" s="390"/>
      <c r="K2974" s="390"/>
      <c r="L2974" s="390"/>
      <c r="M2974" s="390"/>
      <c r="N2974" s="390"/>
      <c r="O2974" s="390"/>
      <c r="P2974" s="390"/>
      <c r="Q2974" s="390"/>
      <c r="R2974" s="390"/>
      <c r="S2974" s="390"/>
      <c r="T2974" s="390"/>
      <c r="U2974" s="390"/>
      <c r="V2974" s="390"/>
      <c r="W2974" s="390"/>
      <c r="X2974" s="390"/>
      <c r="Y2974" s="390"/>
      <c r="Z2974" s="390"/>
      <c r="AA2974" s="340"/>
      <c r="AB2974" s="340"/>
      <c r="AC2974" s="340"/>
      <c r="AD2974" s="340"/>
      <c r="AE2974" s="340"/>
      <c r="AF2974" s="340"/>
      <c r="AG2974" s="340"/>
      <c r="AH2974" s="340"/>
      <c r="AI2974" s="340"/>
      <c r="AJ2974" s="340"/>
      <c r="AK2974" s="340"/>
      <c r="AL2974" s="340"/>
      <c r="AM2974" s="340"/>
      <c r="AN2974" s="340"/>
      <c r="AO2974" s="340"/>
      <c r="AP2974" s="340"/>
      <c r="AQ2974" s="340"/>
      <c r="AR2974" s="340"/>
      <c r="AS2974" s="340"/>
      <c r="AT2974" s="340"/>
      <c r="AU2974" s="340"/>
      <c r="AV2974" s="340"/>
      <c r="AW2974" s="340"/>
      <c r="AX2974" s="340"/>
      <c r="AY2974" s="340"/>
      <c r="AZ2974" s="340"/>
      <c r="BA2974" s="340"/>
      <c r="BB2974" s="340"/>
      <c r="BC2974" s="340"/>
      <c r="BD2974" s="340"/>
      <c r="BE2974" s="340"/>
      <c r="BF2974" s="340"/>
    </row>
    <row r="2975" spans="1:58" s="62" customFormat="1" x14ac:dyDescent="0.2">
      <c r="A2975" s="482">
        <v>2020</v>
      </c>
      <c r="B2975" s="483" t="s">
        <v>37</v>
      </c>
      <c r="C2975" s="483" t="s">
        <v>106</v>
      </c>
      <c r="D2975" s="484">
        <v>20606.467008544925</v>
      </c>
      <c r="E2975" s="484">
        <v>104328.62457817078</v>
      </c>
      <c r="F2975" s="485">
        <v>124935.09158671569</v>
      </c>
      <c r="G2975" s="280"/>
      <c r="H2975" s="390"/>
      <c r="I2975" s="390"/>
      <c r="J2975" s="390"/>
      <c r="K2975" s="390"/>
      <c r="L2975" s="390"/>
      <c r="M2975" s="390"/>
      <c r="N2975" s="390"/>
      <c r="O2975" s="390"/>
      <c r="P2975" s="390"/>
      <c r="Q2975" s="390"/>
      <c r="R2975" s="390"/>
      <c r="S2975" s="390"/>
      <c r="T2975" s="390"/>
      <c r="U2975" s="390"/>
      <c r="V2975" s="390"/>
      <c r="W2975" s="390"/>
      <c r="X2975" s="390"/>
      <c r="Y2975" s="390"/>
      <c r="Z2975" s="390"/>
      <c r="AA2975" s="340"/>
      <c r="AB2975" s="340"/>
      <c r="AC2975" s="340"/>
      <c r="AD2975" s="340"/>
      <c r="AE2975" s="340"/>
      <c r="AF2975" s="340"/>
      <c r="AG2975" s="340"/>
      <c r="AH2975" s="340"/>
      <c r="AI2975" s="340"/>
      <c r="AJ2975" s="340"/>
      <c r="AK2975" s="340"/>
      <c r="AL2975" s="340"/>
      <c r="AM2975" s="340"/>
      <c r="AN2975" s="340"/>
      <c r="AO2975" s="340"/>
      <c r="AP2975" s="340"/>
      <c r="AQ2975" s="340"/>
      <c r="AR2975" s="340"/>
      <c r="AS2975" s="340"/>
      <c r="AT2975" s="340"/>
      <c r="AU2975" s="340"/>
      <c r="AV2975" s="340"/>
      <c r="AW2975" s="340"/>
      <c r="AX2975" s="340"/>
      <c r="AY2975" s="340"/>
      <c r="AZ2975" s="340"/>
      <c r="BA2975" s="340"/>
      <c r="BB2975" s="340"/>
      <c r="BC2975" s="340"/>
      <c r="BD2975" s="340"/>
      <c r="BE2975" s="340"/>
      <c r="BF2975" s="340"/>
    </row>
    <row r="2976" spans="1:58" s="62" customFormat="1" x14ac:dyDescent="0.2">
      <c r="A2976" s="268">
        <v>2020</v>
      </c>
      <c r="B2976" s="466" t="s">
        <v>38</v>
      </c>
      <c r="C2976" s="466" t="s">
        <v>106</v>
      </c>
      <c r="D2976" s="269">
        <v>21108.918991455077</v>
      </c>
      <c r="E2976" s="269">
        <v>101332.07496630862</v>
      </c>
      <c r="F2976" s="270">
        <v>122440.9939577637</v>
      </c>
      <c r="G2976" s="280"/>
      <c r="H2976" s="390"/>
      <c r="I2976" s="390"/>
      <c r="J2976" s="390"/>
      <c r="K2976" s="390"/>
      <c r="L2976" s="390"/>
      <c r="M2976" s="390"/>
      <c r="N2976" s="390"/>
      <c r="O2976" s="390"/>
      <c r="P2976" s="390"/>
      <c r="Q2976" s="390"/>
      <c r="R2976" s="390"/>
      <c r="S2976" s="390"/>
      <c r="T2976" s="390"/>
      <c r="U2976" s="390"/>
      <c r="V2976" s="390"/>
      <c r="W2976" s="390"/>
      <c r="X2976" s="390"/>
      <c r="Y2976" s="390"/>
      <c r="Z2976" s="390"/>
      <c r="AA2976" s="340"/>
      <c r="AB2976" s="340"/>
      <c r="AC2976" s="340"/>
      <c r="AD2976" s="340"/>
      <c r="AE2976" s="340"/>
      <c r="AF2976" s="340"/>
      <c r="AG2976" s="340"/>
      <c r="AH2976" s="340"/>
      <c r="AI2976" s="340"/>
      <c r="AJ2976" s="340"/>
      <c r="AK2976" s="340"/>
      <c r="AL2976" s="340"/>
      <c r="AM2976" s="340"/>
      <c r="AN2976" s="340"/>
      <c r="AO2976" s="340"/>
      <c r="AP2976" s="340"/>
      <c r="AQ2976" s="340"/>
      <c r="AR2976" s="340"/>
      <c r="AS2976" s="340"/>
      <c r="AT2976" s="340"/>
      <c r="AU2976" s="340"/>
      <c r="AV2976" s="340"/>
      <c r="AW2976" s="340"/>
      <c r="AX2976" s="340"/>
      <c r="AY2976" s="340"/>
      <c r="AZ2976" s="340"/>
      <c r="BA2976" s="340"/>
      <c r="BB2976" s="340"/>
      <c r="BC2976" s="340"/>
      <c r="BD2976" s="340"/>
      <c r="BE2976" s="340"/>
      <c r="BF2976" s="340"/>
    </row>
    <row r="2977" spans="1:58" s="62" customFormat="1" x14ac:dyDescent="0.2">
      <c r="A2977" s="482">
        <v>2020</v>
      </c>
      <c r="B2977" s="483" t="s">
        <v>39</v>
      </c>
      <c r="C2977" s="483" t="s">
        <v>106</v>
      </c>
      <c r="D2977" s="484">
        <v>20336.509995727538</v>
      </c>
      <c r="E2977" s="484">
        <v>103352.43437231446</v>
      </c>
      <c r="F2977" s="485">
        <v>123688.94436804199</v>
      </c>
      <c r="G2977" s="280"/>
      <c r="H2977" s="390"/>
      <c r="I2977" s="390"/>
      <c r="J2977" s="390"/>
      <c r="K2977" s="390"/>
      <c r="L2977" s="390"/>
      <c r="M2977" s="390"/>
      <c r="N2977" s="390"/>
      <c r="O2977" s="390"/>
      <c r="P2977" s="390"/>
      <c r="Q2977" s="390"/>
      <c r="R2977" s="390"/>
      <c r="S2977" s="390"/>
      <c r="T2977" s="390"/>
      <c r="U2977" s="390"/>
      <c r="V2977" s="390"/>
      <c r="W2977" s="390"/>
      <c r="X2977" s="390"/>
      <c r="Y2977" s="390"/>
      <c r="Z2977" s="390"/>
      <c r="AA2977" s="340"/>
      <c r="AB2977" s="340"/>
      <c r="AC2977" s="340"/>
      <c r="AD2977" s="340"/>
      <c r="AE2977" s="340"/>
      <c r="AF2977" s="340"/>
      <c r="AG2977" s="340"/>
      <c r="AH2977" s="340"/>
      <c r="AI2977" s="340"/>
      <c r="AJ2977" s="340"/>
      <c r="AK2977" s="340"/>
      <c r="AL2977" s="340"/>
      <c r="AM2977" s="340"/>
      <c r="AN2977" s="340"/>
      <c r="AO2977" s="340"/>
      <c r="AP2977" s="340"/>
      <c r="AQ2977" s="340"/>
      <c r="AR2977" s="340"/>
      <c r="AS2977" s="340"/>
      <c r="AT2977" s="340"/>
      <c r="AU2977" s="340"/>
      <c r="AV2977" s="340"/>
      <c r="AW2977" s="340"/>
      <c r="AX2977" s="340"/>
      <c r="AY2977" s="340"/>
      <c r="AZ2977" s="340"/>
      <c r="BA2977" s="340"/>
      <c r="BB2977" s="340"/>
      <c r="BC2977" s="340"/>
      <c r="BD2977" s="340"/>
      <c r="BE2977" s="340"/>
      <c r="BF2977" s="340"/>
    </row>
    <row r="2978" spans="1:58" s="62" customFormat="1" x14ac:dyDescent="0.2">
      <c r="A2978" s="268">
        <v>2020</v>
      </c>
      <c r="B2978" s="466" t="s">
        <v>40</v>
      </c>
      <c r="C2978" s="466" t="s">
        <v>106</v>
      </c>
      <c r="D2978" s="269">
        <v>20850.817001296997</v>
      </c>
      <c r="E2978" s="269">
        <v>110472.67102822875</v>
      </c>
      <c r="F2978" s="270">
        <v>131323.48802952576</v>
      </c>
      <c r="G2978" s="280"/>
      <c r="H2978" s="390"/>
      <c r="I2978" s="390"/>
      <c r="J2978" s="390"/>
      <c r="K2978" s="390"/>
      <c r="L2978" s="390"/>
      <c r="M2978" s="390"/>
      <c r="N2978" s="390"/>
      <c r="O2978" s="390"/>
      <c r="P2978" s="390"/>
      <c r="Q2978" s="390"/>
      <c r="R2978" s="390"/>
      <c r="S2978" s="390"/>
      <c r="T2978" s="390"/>
      <c r="U2978" s="390"/>
      <c r="V2978" s="390"/>
      <c r="W2978" s="390"/>
      <c r="X2978" s="390"/>
      <c r="Y2978" s="390"/>
      <c r="Z2978" s="390"/>
      <c r="AA2978" s="340"/>
      <c r="AB2978" s="340"/>
      <c r="AC2978" s="340"/>
      <c r="AD2978" s="340"/>
      <c r="AE2978" s="340"/>
      <c r="AF2978" s="340"/>
      <c r="AG2978" s="340"/>
      <c r="AH2978" s="340"/>
      <c r="AI2978" s="340"/>
      <c r="AJ2978" s="340"/>
      <c r="AK2978" s="340"/>
      <c r="AL2978" s="340"/>
      <c r="AM2978" s="340"/>
      <c r="AN2978" s="340"/>
      <c r="AO2978" s="340"/>
      <c r="AP2978" s="340"/>
      <c r="AQ2978" s="340"/>
      <c r="AR2978" s="340"/>
      <c r="AS2978" s="340"/>
      <c r="AT2978" s="340"/>
      <c r="AU2978" s="340"/>
      <c r="AV2978" s="340"/>
      <c r="AW2978" s="340"/>
      <c r="AX2978" s="340"/>
      <c r="AY2978" s="340"/>
      <c r="AZ2978" s="340"/>
      <c r="BA2978" s="340"/>
      <c r="BB2978" s="340"/>
      <c r="BC2978" s="340"/>
      <c r="BD2978" s="340"/>
      <c r="BE2978" s="340"/>
      <c r="BF2978" s="340"/>
    </row>
    <row r="2979" spans="1:58" s="62" customFormat="1" x14ac:dyDescent="0.2">
      <c r="A2979" s="482">
        <v>2020</v>
      </c>
      <c r="B2979" s="483" t="s">
        <v>41</v>
      </c>
      <c r="C2979" s="483" t="s">
        <v>106</v>
      </c>
      <c r="D2979" s="484">
        <v>18766.385999694827</v>
      </c>
      <c r="E2979" s="484">
        <v>108527.89059320369</v>
      </c>
      <c r="F2979" s="485">
        <v>127294.27659289846</v>
      </c>
      <c r="G2979" s="280"/>
      <c r="H2979" s="390"/>
      <c r="I2979" s="390"/>
      <c r="J2979" s="390"/>
      <c r="K2979" s="390"/>
      <c r="L2979" s="390"/>
      <c r="M2979" s="390"/>
      <c r="N2979" s="390"/>
      <c r="O2979" s="390"/>
      <c r="P2979" s="390"/>
      <c r="Q2979" s="390"/>
      <c r="R2979" s="390"/>
      <c r="S2979" s="390"/>
      <c r="T2979" s="390"/>
      <c r="U2979" s="390"/>
      <c r="V2979" s="390"/>
      <c r="W2979" s="390"/>
      <c r="X2979" s="390"/>
      <c r="Y2979" s="390"/>
      <c r="Z2979" s="390"/>
      <c r="AA2979" s="340"/>
      <c r="AB2979" s="340"/>
      <c r="AC2979" s="340"/>
      <c r="AD2979" s="340"/>
      <c r="AE2979" s="340"/>
      <c r="AF2979" s="340"/>
      <c r="AG2979" s="340"/>
      <c r="AH2979" s="340"/>
      <c r="AI2979" s="340"/>
      <c r="AJ2979" s="340"/>
      <c r="AK2979" s="340"/>
      <c r="AL2979" s="340"/>
      <c r="AM2979" s="340"/>
      <c r="AN2979" s="340"/>
      <c r="AO2979" s="340"/>
      <c r="AP2979" s="340"/>
      <c r="AQ2979" s="340"/>
      <c r="AR2979" s="340"/>
      <c r="AS2979" s="340"/>
      <c r="AT2979" s="340"/>
      <c r="AU2979" s="340"/>
      <c r="AV2979" s="340"/>
      <c r="AW2979" s="340"/>
      <c r="AX2979" s="340"/>
      <c r="AY2979" s="340"/>
      <c r="AZ2979" s="340"/>
      <c r="BA2979" s="340"/>
      <c r="BB2979" s="340"/>
      <c r="BC2979" s="340"/>
      <c r="BD2979" s="340"/>
      <c r="BE2979" s="340"/>
      <c r="BF2979" s="340"/>
    </row>
    <row r="2980" spans="1:58" s="62" customFormat="1" x14ac:dyDescent="0.2">
      <c r="A2980" s="268">
        <v>2020</v>
      </c>
      <c r="B2980" s="466" t="s">
        <v>42</v>
      </c>
      <c r="C2980" s="466" t="s">
        <v>106</v>
      </c>
      <c r="D2980" s="269">
        <v>16940.008002670285</v>
      </c>
      <c r="E2980" s="269">
        <v>108565.97290277098</v>
      </c>
      <c r="F2980" s="270">
        <v>125505.98090544131</v>
      </c>
      <c r="G2980" s="280"/>
      <c r="H2980" s="390"/>
      <c r="I2980" s="390"/>
      <c r="J2980" s="390"/>
      <c r="K2980" s="390"/>
      <c r="L2980" s="390"/>
      <c r="M2980" s="390"/>
      <c r="N2980" s="390"/>
      <c r="O2980" s="390"/>
      <c r="P2980" s="390"/>
      <c r="Q2980" s="390"/>
      <c r="R2980" s="390"/>
      <c r="S2980" s="390"/>
      <c r="T2980" s="390"/>
      <c r="U2980" s="390"/>
      <c r="V2980" s="390"/>
      <c r="W2980" s="390"/>
      <c r="X2980" s="390"/>
      <c r="Y2980" s="390"/>
      <c r="Z2980" s="390"/>
      <c r="AA2980" s="340"/>
      <c r="AB2980" s="340"/>
      <c r="AC2980" s="340"/>
      <c r="AD2980" s="340"/>
      <c r="AE2980" s="340"/>
      <c r="AF2980" s="340"/>
      <c r="AG2980" s="340"/>
      <c r="AH2980" s="340"/>
      <c r="AI2980" s="340"/>
      <c r="AJ2980" s="340"/>
      <c r="AK2980" s="340"/>
      <c r="AL2980" s="340"/>
      <c r="AM2980" s="340"/>
      <c r="AN2980" s="340"/>
      <c r="AO2980" s="340"/>
      <c r="AP2980" s="340"/>
      <c r="AQ2980" s="340"/>
      <c r="AR2980" s="340"/>
      <c r="AS2980" s="340"/>
      <c r="AT2980" s="340"/>
      <c r="AU2980" s="340"/>
      <c r="AV2980" s="340"/>
      <c r="AW2980" s="340"/>
      <c r="AX2980" s="340"/>
      <c r="AY2980" s="340"/>
      <c r="AZ2980" s="340"/>
      <c r="BA2980" s="340"/>
      <c r="BB2980" s="340"/>
      <c r="BC2980" s="340"/>
      <c r="BD2980" s="340"/>
      <c r="BE2980" s="340"/>
      <c r="BF2980" s="340"/>
    </row>
    <row r="2981" spans="1:58" s="62" customFormat="1" x14ac:dyDescent="0.2">
      <c r="A2981" s="482">
        <v>2021</v>
      </c>
      <c r="B2981" s="483" t="s">
        <v>43</v>
      </c>
      <c r="C2981" s="483" t="s">
        <v>106</v>
      </c>
      <c r="D2981" s="484">
        <v>13090.707999999999</v>
      </c>
      <c r="E2981" s="484">
        <v>100524.22303479003</v>
      </c>
      <c r="F2981" s="485">
        <v>113614.93103479002</v>
      </c>
      <c r="G2981" s="280"/>
      <c r="H2981" s="390"/>
      <c r="I2981" s="390"/>
      <c r="J2981" s="390"/>
      <c r="K2981" s="390"/>
      <c r="L2981" s="390"/>
      <c r="M2981" s="390"/>
      <c r="N2981" s="390"/>
      <c r="O2981" s="390"/>
      <c r="P2981" s="390"/>
      <c r="Q2981" s="390"/>
      <c r="R2981" s="390"/>
      <c r="S2981" s="390"/>
      <c r="T2981" s="390"/>
      <c r="U2981" s="390"/>
      <c r="V2981" s="390"/>
      <c r="W2981" s="390"/>
      <c r="X2981" s="390"/>
      <c r="Y2981" s="390"/>
      <c r="Z2981" s="390"/>
      <c r="AA2981" s="340"/>
      <c r="AB2981" s="340"/>
      <c r="AC2981" s="340"/>
      <c r="AD2981" s="340"/>
      <c r="AE2981" s="340"/>
      <c r="AF2981" s="340"/>
      <c r="AG2981" s="340"/>
      <c r="AH2981" s="340"/>
      <c r="AI2981" s="340"/>
      <c r="AJ2981" s="340"/>
      <c r="AK2981" s="340"/>
      <c r="AL2981" s="340"/>
      <c r="AM2981" s="340"/>
      <c r="AN2981" s="340"/>
      <c r="AO2981" s="340"/>
      <c r="AP2981" s="340"/>
      <c r="AQ2981" s="340"/>
      <c r="AR2981" s="340"/>
      <c r="AS2981" s="340"/>
      <c r="AT2981" s="340"/>
      <c r="AU2981" s="340"/>
      <c r="AV2981" s="340"/>
      <c r="AW2981" s="340"/>
      <c r="AX2981" s="340"/>
      <c r="AY2981" s="340"/>
      <c r="AZ2981" s="340"/>
      <c r="BA2981" s="340"/>
      <c r="BB2981" s="340"/>
      <c r="BC2981" s="340"/>
      <c r="BD2981" s="340"/>
      <c r="BE2981" s="340"/>
      <c r="BF2981" s="340"/>
    </row>
    <row r="2982" spans="1:58" s="62" customFormat="1" x14ac:dyDescent="0.2">
      <c r="A2982" s="268">
        <v>2021</v>
      </c>
      <c r="B2982" s="466" t="s">
        <v>44</v>
      </c>
      <c r="C2982" s="466" t="s">
        <v>106</v>
      </c>
      <c r="D2982" s="269">
        <v>17509.98999985</v>
      </c>
      <c r="E2982" s="269">
        <v>106047.92648899999</v>
      </c>
      <c r="F2982" s="270">
        <v>123557.91648884999</v>
      </c>
      <c r="G2982" s="280"/>
      <c r="H2982" s="390"/>
      <c r="I2982" s="390"/>
      <c r="J2982" s="390"/>
      <c r="K2982" s="390"/>
      <c r="L2982" s="390"/>
      <c r="M2982" s="390"/>
      <c r="N2982" s="390"/>
      <c r="O2982" s="390"/>
      <c r="P2982" s="390"/>
      <c r="Q2982" s="390"/>
      <c r="R2982" s="390"/>
      <c r="S2982" s="390"/>
      <c r="T2982" s="390"/>
      <c r="U2982" s="390"/>
      <c r="V2982" s="390"/>
      <c r="W2982" s="390"/>
      <c r="X2982" s="390"/>
      <c r="Y2982" s="390"/>
      <c r="Z2982" s="390"/>
      <c r="AA2982" s="340"/>
      <c r="AB2982" s="340"/>
      <c r="AC2982" s="340"/>
      <c r="AD2982" s="340"/>
      <c r="AE2982" s="340"/>
      <c r="AF2982" s="340"/>
      <c r="AG2982" s="340"/>
      <c r="AH2982" s="340"/>
      <c r="AI2982" s="340"/>
      <c r="AJ2982" s="340"/>
      <c r="AK2982" s="340"/>
      <c r="AL2982" s="340"/>
      <c r="AM2982" s="340"/>
      <c r="AN2982" s="340"/>
      <c r="AO2982" s="340"/>
      <c r="AP2982" s="340"/>
      <c r="AQ2982" s="340"/>
      <c r="AR2982" s="340"/>
      <c r="AS2982" s="340"/>
      <c r="AT2982" s="340"/>
      <c r="AU2982" s="340"/>
      <c r="AV2982" s="340"/>
      <c r="AW2982" s="340"/>
      <c r="AX2982" s="340"/>
      <c r="AY2982" s="340"/>
      <c r="AZ2982" s="340"/>
      <c r="BA2982" s="340"/>
      <c r="BB2982" s="340"/>
      <c r="BC2982" s="340"/>
      <c r="BD2982" s="340"/>
      <c r="BE2982" s="340"/>
      <c r="BF2982" s="340"/>
    </row>
    <row r="2983" spans="1:58" s="62" customFormat="1" x14ac:dyDescent="0.2">
      <c r="A2983" s="482">
        <v>2021</v>
      </c>
      <c r="B2983" s="483" t="s">
        <v>45</v>
      </c>
      <c r="C2983" s="483" t="s">
        <v>106</v>
      </c>
      <c r="D2983" s="484">
        <v>18719.964993286132</v>
      </c>
      <c r="E2983" s="484">
        <v>114911.66860891723</v>
      </c>
      <c r="F2983" s="485">
        <v>133631.63360220336</v>
      </c>
      <c r="G2983" s="280"/>
      <c r="H2983" s="390"/>
      <c r="I2983" s="390"/>
      <c r="J2983" s="390"/>
      <c r="K2983" s="390"/>
      <c r="L2983" s="390"/>
      <c r="M2983" s="390"/>
      <c r="N2983" s="390"/>
      <c r="O2983" s="390"/>
      <c r="P2983" s="390"/>
      <c r="Q2983" s="390"/>
      <c r="R2983" s="390"/>
      <c r="S2983" s="390"/>
      <c r="T2983" s="390"/>
      <c r="U2983" s="390"/>
      <c r="V2983" s="390"/>
      <c r="W2983" s="390"/>
      <c r="X2983" s="390"/>
      <c r="Y2983" s="390"/>
      <c r="Z2983" s="390"/>
      <c r="AA2983" s="340"/>
      <c r="AB2983" s="340"/>
      <c r="AC2983" s="340"/>
      <c r="AD2983" s="340"/>
      <c r="AE2983" s="340"/>
      <c r="AF2983" s="340"/>
      <c r="AG2983" s="340"/>
      <c r="AH2983" s="340"/>
      <c r="AI2983" s="340"/>
      <c r="AJ2983" s="340"/>
      <c r="AK2983" s="340"/>
      <c r="AL2983" s="340"/>
      <c r="AM2983" s="340"/>
      <c r="AN2983" s="340"/>
      <c r="AO2983" s="340"/>
      <c r="AP2983" s="340"/>
      <c r="AQ2983" s="340"/>
      <c r="AR2983" s="340"/>
      <c r="AS2983" s="340"/>
      <c r="AT2983" s="340"/>
      <c r="AU2983" s="340"/>
      <c r="AV2983" s="340"/>
      <c r="AW2983" s="340"/>
      <c r="AX2983" s="340"/>
      <c r="AY2983" s="340"/>
      <c r="AZ2983" s="340"/>
      <c r="BA2983" s="340"/>
      <c r="BB2983" s="340"/>
      <c r="BC2983" s="340"/>
      <c r="BD2983" s="340"/>
      <c r="BE2983" s="340"/>
      <c r="BF2983" s="340"/>
    </row>
    <row r="2984" spans="1:58" s="62" customFormat="1" x14ac:dyDescent="0.2">
      <c r="A2984" s="268">
        <v>2021</v>
      </c>
      <c r="B2984" s="466" t="s">
        <v>33</v>
      </c>
      <c r="C2984" s="466" t="s">
        <v>106</v>
      </c>
      <c r="D2984" s="269">
        <v>15365.220995498657</v>
      </c>
      <c r="E2984" s="269">
        <v>102138.63796129035</v>
      </c>
      <c r="F2984" s="270">
        <v>117503.858956789</v>
      </c>
      <c r="G2984" s="280"/>
      <c r="H2984" s="390"/>
      <c r="I2984" s="390"/>
      <c r="J2984" s="390"/>
      <c r="K2984" s="390"/>
      <c r="L2984" s="390"/>
      <c r="M2984" s="390"/>
      <c r="N2984" s="390"/>
      <c r="O2984" s="390"/>
      <c r="P2984" s="390"/>
      <c r="Q2984" s="390"/>
      <c r="R2984" s="390"/>
      <c r="S2984" s="390"/>
      <c r="T2984" s="390"/>
      <c r="U2984" s="390"/>
      <c r="V2984" s="390"/>
      <c r="W2984" s="390"/>
      <c r="X2984" s="390"/>
      <c r="Y2984" s="390"/>
      <c r="Z2984" s="390"/>
      <c r="AA2984" s="340"/>
      <c r="AB2984" s="340"/>
      <c r="AC2984" s="340"/>
      <c r="AD2984" s="340"/>
      <c r="AE2984" s="340"/>
      <c r="AF2984" s="340"/>
      <c r="AG2984" s="340"/>
      <c r="AH2984" s="340"/>
      <c r="AI2984" s="340"/>
      <c r="AJ2984" s="340"/>
      <c r="AK2984" s="340"/>
      <c r="AL2984" s="340"/>
      <c r="AM2984" s="340"/>
      <c r="AN2984" s="340"/>
      <c r="AO2984" s="340"/>
      <c r="AP2984" s="340"/>
      <c r="AQ2984" s="340"/>
      <c r="AR2984" s="340"/>
      <c r="AS2984" s="340"/>
      <c r="AT2984" s="340"/>
      <c r="AU2984" s="340"/>
      <c r="AV2984" s="340"/>
      <c r="AW2984" s="340"/>
      <c r="AX2984" s="340"/>
      <c r="AY2984" s="340"/>
      <c r="AZ2984" s="340"/>
      <c r="BA2984" s="340"/>
      <c r="BB2984" s="340"/>
      <c r="BC2984" s="340"/>
      <c r="BD2984" s="340"/>
      <c r="BE2984" s="340"/>
      <c r="BF2984" s="340"/>
    </row>
    <row r="2985" spans="1:58" s="62" customFormat="1" x14ac:dyDescent="0.2">
      <c r="A2985" s="482">
        <v>2021</v>
      </c>
      <c r="B2985" s="483" t="s">
        <v>35</v>
      </c>
      <c r="C2985" s="483" t="s">
        <v>106</v>
      </c>
      <c r="D2985" s="484">
        <v>9473.5840024414065</v>
      </c>
      <c r="E2985" s="484">
        <v>52227.407471155639</v>
      </c>
      <c r="F2985" s="485">
        <v>61700.991473597045</v>
      </c>
      <c r="G2985" s="280"/>
      <c r="H2985" s="390"/>
      <c r="I2985" s="390"/>
      <c r="J2985" s="390"/>
      <c r="K2985" s="390"/>
      <c r="L2985" s="390"/>
      <c r="M2985" s="390"/>
      <c r="N2985" s="390"/>
      <c r="O2985" s="390"/>
      <c r="P2985" s="390"/>
      <c r="Q2985" s="390"/>
      <c r="R2985" s="390"/>
      <c r="S2985" s="390"/>
      <c r="T2985" s="390"/>
      <c r="U2985" s="390"/>
      <c r="V2985" s="390"/>
      <c r="W2985" s="390"/>
      <c r="X2985" s="390"/>
      <c r="Y2985" s="390"/>
      <c r="Z2985" s="390"/>
      <c r="AA2985" s="340"/>
      <c r="AB2985" s="340"/>
      <c r="AC2985" s="340"/>
      <c r="AD2985" s="340"/>
      <c r="AE2985" s="340"/>
      <c r="AF2985" s="340"/>
      <c r="AG2985" s="340"/>
      <c r="AH2985" s="340"/>
      <c r="AI2985" s="340"/>
      <c r="AJ2985" s="340"/>
      <c r="AK2985" s="340"/>
      <c r="AL2985" s="340"/>
      <c r="AM2985" s="340"/>
      <c r="AN2985" s="340"/>
      <c r="AO2985" s="340"/>
      <c r="AP2985" s="340"/>
      <c r="AQ2985" s="340"/>
      <c r="AR2985" s="340"/>
      <c r="AS2985" s="340"/>
      <c r="AT2985" s="340"/>
      <c r="AU2985" s="340"/>
      <c r="AV2985" s="340"/>
      <c r="AW2985" s="340"/>
      <c r="AX2985" s="340"/>
      <c r="AY2985" s="340"/>
      <c r="AZ2985" s="340"/>
      <c r="BA2985" s="340"/>
      <c r="BB2985" s="340"/>
      <c r="BC2985" s="340"/>
      <c r="BD2985" s="340"/>
      <c r="BE2985" s="340"/>
      <c r="BF2985" s="340"/>
    </row>
    <row r="2986" spans="1:58" s="62" customFormat="1" x14ac:dyDescent="0.2">
      <c r="A2986" s="268">
        <v>2021</v>
      </c>
      <c r="B2986" s="466" t="s">
        <v>36</v>
      </c>
      <c r="C2986" s="466" t="s">
        <v>106</v>
      </c>
      <c r="D2986" s="269">
        <v>14541.523001831054</v>
      </c>
      <c r="E2986" s="269">
        <v>103761.65307684327</v>
      </c>
      <c r="F2986" s="270">
        <v>118303.17607867433</v>
      </c>
      <c r="G2986" s="280"/>
      <c r="H2986" s="390"/>
      <c r="I2986" s="390"/>
      <c r="J2986" s="390"/>
      <c r="K2986" s="390"/>
      <c r="L2986" s="390"/>
      <c r="M2986" s="390"/>
      <c r="N2986" s="390"/>
      <c r="O2986" s="390"/>
      <c r="P2986" s="390"/>
      <c r="Q2986" s="390"/>
      <c r="R2986" s="390"/>
      <c r="S2986" s="390"/>
      <c r="T2986" s="390"/>
      <c r="U2986" s="390"/>
      <c r="V2986" s="390"/>
      <c r="W2986" s="390"/>
      <c r="X2986" s="390"/>
      <c r="Y2986" s="390"/>
      <c r="Z2986" s="390"/>
      <c r="AA2986" s="340"/>
      <c r="AB2986" s="340"/>
      <c r="AC2986" s="340"/>
      <c r="AD2986" s="340"/>
      <c r="AE2986" s="340"/>
      <c r="AF2986" s="340"/>
      <c r="AG2986" s="340"/>
      <c r="AH2986" s="340"/>
      <c r="AI2986" s="340"/>
      <c r="AJ2986" s="340"/>
      <c r="AK2986" s="340"/>
      <c r="AL2986" s="340"/>
      <c r="AM2986" s="340"/>
      <c r="AN2986" s="340"/>
      <c r="AO2986" s="340"/>
      <c r="AP2986" s="340"/>
      <c r="AQ2986" s="340"/>
      <c r="AR2986" s="340"/>
      <c r="AS2986" s="340"/>
      <c r="AT2986" s="340"/>
      <c r="AU2986" s="340"/>
      <c r="AV2986" s="340"/>
      <c r="AW2986" s="340"/>
      <c r="AX2986" s="340"/>
      <c r="AY2986" s="340"/>
      <c r="AZ2986" s="340"/>
      <c r="BA2986" s="340"/>
      <c r="BB2986" s="340"/>
      <c r="BC2986" s="340"/>
      <c r="BD2986" s="340"/>
      <c r="BE2986" s="340"/>
      <c r="BF2986" s="340"/>
    </row>
    <row r="2987" spans="1:58" s="62" customFormat="1" x14ac:dyDescent="0.2">
      <c r="A2987" s="482">
        <v>2021</v>
      </c>
      <c r="B2987" s="483" t="s">
        <v>37</v>
      </c>
      <c r="C2987" s="483" t="s">
        <v>106</v>
      </c>
      <c r="D2987" s="484">
        <v>18919.422996337889</v>
      </c>
      <c r="E2987" s="484">
        <v>104426.4659825806</v>
      </c>
      <c r="F2987" s="485">
        <v>123345.88897891851</v>
      </c>
      <c r="G2987" s="280"/>
      <c r="H2987" s="390"/>
      <c r="I2987" s="390"/>
      <c r="J2987" s="390"/>
      <c r="K2987" s="390"/>
      <c r="L2987" s="390"/>
      <c r="M2987" s="390"/>
      <c r="N2987" s="390"/>
      <c r="O2987" s="390"/>
      <c r="P2987" s="390"/>
      <c r="Q2987" s="390"/>
      <c r="R2987" s="390"/>
      <c r="S2987" s="390"/>
      <c r="T2987" s="390"/>
      <c r="U2987" s="390"/>
      <c r="V2987" s="390"/>
      <c r="W2987" s="390"/>
      <c r="X2987" s="390"/>
      <c r="Y2987" s="390"/>
      <c r="Z2987" s="390"/>
      <c r="AA2987" s="340"/>
      <c r="AB2987" s="340"/>
      <c r="AC2987" s="340"/>
      <c r="AD2987" s="340"/>
      <c r="AE2987" s="340"/>
      <c r="AF2987" s="340"/>
      <c r="AG2987" s="340"/>
      <c r="AH2987" s="340"/>
      <c r="AI2987" s="340"/>
      <c r="AJ2987" s="340"/>
      <c r="AK2987" s="340"/>
      <c r="AL2987" s="340"/>
      <c r="AM2987" s="340"/>
      <c r="AN2987" s="340"/>
      <c r="AO2987" s="340"/>
      <c r="AP2987" s="340"/>
      <c r="AQ2987" s="340"/>
      <c r="AR2987" s="340"/>
      <c r="AS2987" s="340"/>
      <c r="AT2987" s="340"/>
      <c r="AU2987" s="340"/>
      <c r="AV2987" s="340"/>
      <c r="AW2987" s="340"/>
      <c r="AX2987" s="340"/>
      <c r="AY2987" s="340"/>
      <c r="AZ2987" s="340"/>
      <c r="BA2987" s="340"/>
      <c r="BB2987" s="340"/>
      <c r="BC2987" s="340"/>
      <c r="BD2987" s="340"/>
      <c r="BE2987" s="340"/>
      <c r="BF2987" s="340"/>
    </row>
    <row r="2988" spans="1:58" s="62" customFormat="1" x14ac:dyDescent="0.2">
      <c r="A2988" s="486">
        <v>2021</v>
      </c>
      <c r="B2988" s="185" t="s">
        <v>38</v>
      </c>
      <c r="C2988" s="185" t="s">
        <v>106</v>
      </c>
      <c r="D2988" s="272">
        <v>19453.147996948243</v>
      </c>
      <c r="E2988" s="272">
        <v>98873.272990875252</v>
      </c>
      <c r="F2988" s="273">
        <v>118326.42098782347</v>
      </c>
      <c r="G2988" s="280"/>
      <c r="H2988" s="390"/>
      <c r="I2988" s="390"/>
      <c r="J2988" s="390"/>
      <c r="K2988" s="390"/>
      <c r="L2988" s="390"/>
      <c r="M2988" s="390"/>
      <c r="N2988" s="390"/>
      <c r="O2988" s="390"/>
      <c r="P2988" s="390"/>
      <c r="Q2988" s="390"/>
      <c r="R2988" s="390"/>
      <c r="S2988" s="390"/>
      <c r="T2988" s="390"/>
      <c r="U2988" s="390"/>
      <c r="V2988" s="390"/>
      <c r="W2988" s="390"/>
      <c r="X2988" s="390"/>
      <c r="Y2988" s="390"/>
      <c r="Z2988" s="390"/>
      <c r="AA2988" s="340"/>
      <c r="AB2988" s="340"/>
      <c r="AC2988" s="340"/>
      <c r="AD2988" s="340"/>
      <c r="AE2988" s="340"/>
      <c r="AF2988" s="340"/>
      <c r="AG2988" s="340"/>
      <c r="AH2988" s="340"/>
      <c r="AI2988" s="340"/>
      <c r="AJ2988" s="340"/>
      <c r="AK2988" s="340"/>
      <c r="AL2988" s="340"/>
      <c r="AM2988" s="340"/>
      <c r="AN2988" s="340"/>
      <c r="AO2988" s="340"/>
      <c r="AP2988" s="340"/>
      <c r="AQ2988" s="340"/>
      <c r="AR2988" s="340"/>
      <c r="AS2988" s="340"/>
      <c r="AT2988" s="340"/>
      <c r="AU2988" s="340"/>
      <c r="AV2988" s="340"/>
      <c r="AW2988" s="340"/>
      <c r="AX2988" s="340"/>
      <c r="AY2988" s="340"/>
      <c r="AZ2988" s="340"/>
      <c r="BA2988" s="340"/>
      <c r="BB2988" s="340"/>
      <c r="BC2988" s="340"/>
      <c r="BD2988" s="340"/>
      <c r="BE2988" s="340"/>
      <c r="BF2988" s="340"/>
    </row>
    <row r="2989" spans="1:58" s="62" customFormat="1" ht="12.75" x14ac:dyDescent="0.2">
      <c r="A2989" s="271"/>
      <c r="B2989" s="458"/>
      <c r="C2989" s="458"/>
      <c r="D2989" s="269"/>
      <c r="E2989" s="269"/>
      <c r="F2989" s="269"/>
      <c r="G2989" s="280"/>
      <c r="H2989" s="390"/>
      <c r="I2989" s="390"/>
      <c r="J2989" s="390"/>
      <c r="K2989" s="390"/>
      <c r="L2989" s="390"/>
      <c r="M2989" s="390"/>
      <c r="N2989" s="390"/>
      <c r="O2989" s="390"/>
      <c r="P2989" s="390"/>
      <c r="Q2989" s="390"/>
      <c r="R2989" s="390"/>
      <c r="S2989" s="390"/>
      <c r="T2989" s="390"/>
      <c r="U2989" s="390"/>
      <c r="V2989" s="390"/>
      <c r="W2989" s="390"/>
      <c r="X2989" s="390"/>
      <c r="Y2989" s="390"/>
      <c r="Z2989" s="390"/>
      <c r="AA2989" s="340"/>
      <c r="AB2989" s="340"/>
      <c r="AC2989" s="340"/>
      <c r="AD2989" s="340"/>
      <c r="AE2989" s="340"/>
      <c r="AF2989" s="340"/>
      <c r="AG2989" s="340"/>
      <c r="AH2989" s="340"/>
      <c r="AI2989" s="340"/>
      <c r="AJ2989" s="340"/>
      <c r="AK2989" s="340"/>
      <c r="AL2989" s="340"/>
      <c r="AM2989" s="340"/>
      <c r="AN2989" s="340"/>
      <c r="AO2989" s="340"/>
      <c r="AP2989" s="340"/>
      <c r="AQ2989" s="340"/>
      <c r="AR2989" s="340"/>
      <c r="AS2989" s="340"/>
      <c r="AT2989" s="340"/>
      <c r="AU2989" s="340"/>
      <c r="AV2989" s="340"/>
      <c r="AW2989" s="340"/>
      <c r="AX2989" s="340"/>
      <c r="AY2989" s="340"/>
      <c r="AZ2989" s="340"/>
      <c r="BA2989" s="340"/>
      <c r="BB2989" s="340"/>
      <c r="BC2989" s="340"/>
      <c r="BD2989" s="340"/>
      <c r="BE2989" s="340"/>
      <c r="BF2989" s="340"/>
    </row>
    <row r="2990" spans="1:58" s="62" customFormat="1" ht="12.75" x14ac:dyDescent="0.2">
      <c r="A2990" s="271"/>
      <c r="B2990" s="456"/>
      <c r="C2990" s="456"/>
      <c r="D2990" s="269"/>
      <c r="E2990" s="269"/>
      <c r="F2990" s="269"/>
      <c r="G2990" s="280"/>
      <c r="H2990" s="390"/>
      <c r="I2990" s="390"/>
      <c r="J2990" s="390"/>
      <c r="K2990" s="390"/>
      <c r="L2990" s="390"/>
      <c r="M2990" s="390"/>
      <c r="N2990" s="390"/>
      <c r="O2990" s="390"/>
      <c r="P2990" s="390"/>
      <c r="Q2990" s="390"/>
      <c r="R2990" s="390"/>
      <c r="S2990" s="390"/>
      <c r="T2990" s="390"/>
      <c r="U2990" s="390"/>
      <c r="V2990" s="390"/>
      <c r="W2990" s="390"/>
      <c r="X2990" s="390"/>
      <c r="Y2990" s="390"/>
      <c r="Z2990" s="390"/>
      <c r="AA2990" s="340"/>
      <c r="AB2990" s="340"/>
      <c r="AC2990" s="340"/>
      <c r="AD2990" s="340"/>
      <c r="AE2990" s="340"/>
      <c r="AF2990" s="340"/>
      <c r="AG2990" s="340"/>
      <c r="AH2990" s="340"/>
      <c r="AI2990" s="340"/>
      <c r="AJ2990" s="340"/>
      <c r="AK2990" s="340"/>
      <c r="AL2990" s="340"/>
      <c r="AM2990" s="340"/>
      <c r="AN2990" s="340"/>
      <c r="AO2990" s="340"/>
      <c r="AP2990" s="340"/>
      <c r="AQ2990" s="340"/>
      <c r="AR2990" s="340"/>
      <c r="AS2990" s="340"/>
      <c r="AT2990" s="340"/>
      <c r="AU2990" s="340"/>
      <c r="AV2990" s="340"/>
      <c r="AW2990" s="340"/>
      <c r="AX2990" s="340"/>
      <c r="AY2990" s="340"/>
      <c r="AZ2990" s="340"/>
      <c r="BA2990" s="340"/>
      <c r="BB2990" s="340"/>
      <c r="BC2990" s="340"/>
      <c r="BD2990" s="340"/>
      <c r="BE2990" s="340"/>
      <c r="BF2990" s="340"/>
    </row>
    <row r="2991" spans="1:58" s="62" customFormat="1" ht="12.75" x14ac:dyDescent="0.2">
      <c r="A2991" s="541" t="s">
        <v>46</v>
      </c>
      <c r="B2991" s="542"/>
      <c r="C2991" s="542"/>
      <c r="D2991" s="542"/>
      <c r="E2991" s="542"/>
      <c r="F2991" s="550"/>
      <c r="G2991" s="280"/>
      <c r="H2991" s="390"/>
      <c r="I2991" s="390"/>
      <c r="J2991" s="390"/>
      <c r="K2991" s="390"/>
      <c r="L2991" s="390"/>
      <c r="M2991" s="390"/>
      <c r="N2991" s="390"/>
      <c r="O2991" s="390"/>
      <c r="P2991" s="390"/>
      <c r="Q2991" s="390"/>
      <c r="R2991" s="390"/>
      <c r="S2991" s="390"/>
      <c r="T2991" s="390"/>
      <c r="U2991" s="390"/>
      <c r="V2991" s="390"/>
      <c r="W2991" s="390"/>
      <c r="X2991" s="390"/>
      <c r="Y2991" s="390"/>
      <c r="Z2991" s="390"/>
      <c r="AA2991" s="340"/>
      <c r="AB2991" s="340"/>
      <c r="AC2991" s="340"/>
      <c r="AD2991" s="340"/>
      <c r="AE2991" s="340"/>
      <c r="AF2991" s="340"/>
      <c r="AG2991" s="340"/>
      <c r="AH2991" s="340"/>
      <c r="AI2991" s="340"/>
      <c r="AJ2991" s="340"/>
      <c r="AK2991" s="340"/>
      <c r="AL2991" s="340"/>
      <c r="AM2991" s="340"/>
      <c r="AN2991" s="340"/>
      <c r="AO2991" s="340"/>
      <c r="AP2991" s="340"/>
      <c r="AQ2991" s="340"/>
      <c r="AR2991" s="340"/>
      <c r="AS2991" s="340"/>
      <c r="AT2991" s="340"/>
      <c r="AU2991" s="340"/>
      <c r="AV2991" s="340"/>
      <c r="AW2991" s="340"/>
      <c r="AX2991" s="340"/>
      <c r="AY2991" s="340"/>
      <c r="AZ2991" s="340"/>
      <c r="BA2991" s="340"/>
      <c r="BB2991" s="340"/>
      <c r="BC2991" s="340"/>
      <c r="BD2991" s="340"/>
      <c r="BE2991" s="340"/>
      <c r="BF2991" s="340"/>
    </row>
    <row r="2992" spans="1:58" s="62" customFormat="1" ht="12.75" x14ac:dyDescent="0.2">
      <c r="A2992" s="379" t="s">
        <v>107</v>
      </c>
      <c r="B2992" s="274"/>
      <c r="C2992" s="274"/>
      <c r="D2992" s="274"/>
      <c r="E2992" s="274"/>
      <c r="F2992" s="275"/>
      <c r="G2992" s="280"/>
      <c r="H2992" s="390"/>
      <c r="I2992" s="390"/>
      <c r="J2992" s="390"/>
      <c r="K2992" s="390"/>
      <c r="L2992" s="390"/>
      <c r="M2992" s="390"/>
      <c r="N2992" s="390"/>
      <c r="O2992" s="390"/>
      <c r="P2992" s="390"/>
      <c r="Q2992" s="390"/>
      <c r="R2992" s="390"/>
      <c r="S2992" s="390"/>
      <c r="T2992" s="390"/>
      <c r="U2992" s="390"/>
      <c r="V2992" s="390"/>
      <c r="W2992" s="390"/>
      <c r="X2992" s="390"/>
      <c r="Y2992" s="390"/>
      <c r="Z2992" s="390"/>
      <c r="AA2992" s="340"/>
      <c r="AB2992" s="340"/>
      <c r="AC2992" s="340"/>
      <c r="AD2992" s="340"/>
      <c r="AE2992" s="340"/>
      <c r="AF2992" s="340"/>
      <c r="AG2992" s="340"/>
      <c r="AH2992" s="340"/>
      <c r="AI2992" s="340"/>
      <c r="AJ2992" s="340"/>
      <c r="AK2992" s="340"/>
      <c r="AL2992" s="340"/>
      <c r="AM2992" s="340"/>
      <c r="AN2992" s="340"/>
      <c r="AO2992" s="340"/>
      <c r="AP2992" s="340"/>
      <c r="AQ2992" s="340"/>
      <c r="AR2992" s="340"/>
      <c r="AS2992" s="340"/>
      <c r="AT2992" s="340"/>
      <c r="AU2992" s="340"/>
      <c r="AV2992" s="340"/>
      <c r="AW2992" s="340"/>
      <c r="AX2992" s="340"/>
      <c r="AY2992" s="340"/>
      <c r="AZ2992" s="340"/>
      <c r="BA2992" s="340"/>
      <c r="BB2992" s="340"/>
      <c r="BC2992" s="340"/>
      <c r="BD2992" s="340"/>
      <c r="BE2992" s="340"/>
      <c r="BF2992" s="340"/>
    </row>
    <row r="2993" spans="1:58" s="62" customFormat="1" ht="34.5" customHeight="1" x14ac:dyDescent="0.2">
      <c r="A2993" s="525" t="s">
        <v>108</v>
      </c>
      <c r="B2993" s="551"/>
      <c r="C2993" s="551"/>
      <c r="D2993" s="551"/>
      <c r="E2993" s="551"/>
      <c r="F2993" s="552"/>
      <c r="G2993" s="280"/>
      <c r="H2993" s="390"/>
      <c r="I2993" s="390"/>
      <c r="J2993" s="390"/>
      <c r="K2993" s="390"/>
      <c r="L2993" s="390"/>
      <c r="M2993" s="390"/>
      <c r="N2993" s="390"/>
      <c r="O2993" s="390"/>
      <c r="P2993" s="390"/>
      <c r="Q2993" s="390"/>
      <c r="R2993" s="390"/>
      <c r="S2993" s="390"/>
      <c r="T2993" s="390"/>
      <c r="U2993" s="390"/>
      <c r="V2993" s="390"/>
      <c r="W2993" s="390"/>
      <c r="X2993" s="390"/>
      <c r="Y2993" s="390"/>
      <c r="Z2993" s="390"/>
      <c r="AA2993" s="340"/>
      <c r="AB2993" s="340"/>
      <c r="AC2993" s="340"/>
      <c r="AD2993" s="340"/>
      <c r="AE2993" s="340"/>
      <c r="AF2993" s="340"/>
      <c r="AG2993" s="340"/>
      <c r="AH2993" s="340"/>
      <c r="AI2993" s="340"/>
      <c r="AJ2993" s="340"/>
      <c r="AK2993" s="340"/>
      <c r="AL2993" s="340"/>
      <c r="AM2993" s="340"/>
      <c r="AN2993" s="340"/>
      <c r="AO2993" s="340"/>
      <c r="AP2993" s="340"/>
      <c r="AQ2993" s="340"/>
      <c r="AR2993" s="340"/>
      <c r="AS2993" s="340"/>
      <c r="AT2993" s="340"/>
      <c r="AU2993" s="340"/>
      <c r="AV2993" s="340"/>
      <c r="AW2993" s="340"/>
      <c r="AX2993" s="340"/>
      <c r="AY2993" s="340"/>
      <c r="AZ2993" s="340"/>
      <c r="BA2993" s="340"/>
      <c r="BB2993" s="340"/>
      <c r="BC2993" s="340"/>
      <c r="BD2993" s="340"/>
      <c r="BE2993" s="340"/>
      <c r="BF2993" s="340"/>
    </row>
    <row r="2994" spans="1:58" s="62" customFormat="1" ht="12.75" x14ac:dyDescent="0.2">
      <c r="A2994" s="84" t="s">
        <v>48</v>
      </c>
      <c r="B2994" s="276"/>
      <c r="C2994" s="276"/>
      <c r="D2994" s="276"/>
      <c r="E2994" s="276"/>
      <c r="F2994" s="275"/>
      <c r="G2994" s="280"/>
      <c r="H2994" s="390"/>
      <c r="I2994" s="390"/>
      <c r="J2994" s="390"/>
      <c r="K2994" s="390"/>
      <c r="L2994" s="390"/>
      <c r="M2994" s="390"/>
      <c r="N2994" s="390"/>
      <c r="O2994" s="390"/>
      <c r="P2994" s="390"/>
      <c r="Q2994" s="390"/>
      <c r="R2994" s="390"/>
      <c r="S2994" s="390"/>
      <c r="T2994" s="390"/>
      <c r="U2994" s="390"/>
      <c r="V2994" s="390"/>
      <c r="W2994" s="390"/>
      <c r="X2994" s="390"/>
      <c r="Y2994" s="390"/>
      <c r="Z2994" s="390"/>
      <c r="AA2994" s="340"/>
      <c r="AB2994" s="340"/>
      <c r="AC2994" s="340"/>
      <c r="AD2994" s="340"/>
      <c r="AE2994" s="340"/>
      <c r="AF2994" s="340"/>
      <c r="AG2994" s="340"/>
      <c r="AH2994" s="340"/>
      <c r="AI2994" s="340"/>
      <c r="AJ2994" s="340"/>
      <c r="AK2994" s="340"/>
      <c r="AL2994" s="340"/>
      <c r="AM2994" s="340"/>
      <c r="AN2994" s="340"/>
      <c r="AO2994" s="340"/>
      <c r="AP2994" s="340"/>
      <c r="AQ2994" s="340"/>
      <c r="AR2994" s="340"/>
      <c r="AS2994" s="340"/>
      <c r="AT2994" s="340"/>
      <c r="AU2994" s="340"/>
      <c r="AV2994" s="340"/>
      <c r="AW2994" s="340"/>
      <c r="AX2994" s="340"/>
      <c r="AY2994" s="340"/>
      <c r="AZ2994" s="340"/>
      <c r="BA2994" s="340"/>
      <c r="BB2994" s="340"/>
      <c r="BC2994" s="340"/>
      <c r="BD2994" s="340"/>
      <c r="BE2994" s="340"/>
      <c r="BF2994" s="340"/>
    </row>
    <row r="2995" spans="1:58" s="62" customFormat="1" ht="12.75" x14ac:dyDescent="0.2">
      <c r="A2995" s="86" t="str">
        <f>'Anexo 5'!A165</f>
        <v>Actualizado el 30 de septiembre de 2021</v>
      </c>
      <c r="B2995" s="265"/>
      <c r="C2995" s="265"/>
      <c r="D2995" s="265"/>
      <c r="E2995" s="265"/>
      <c r="F2995" s="277" t="s">
        <v>61</v>
      </c>
      <c r="G2995" s="280"/>
      <c r="H2995" s="390"/>
      <c r="I2995" s="390"/>
      <c r="J2995" s="390"/>
      <c r="K2995" s="390"/>
      <c r="L2995" s="390"/>
      <c r="M2995" s="390"/>
      <c r="N2995" s="390"/>
      <c r="O2995" s="390"/>
      <c r="P2995" s="390"/>
      <c r="Q2995" s="390"/>
      <c r="R2995" s="390"/>
      <c r="S2995" s="390"/>
      <c r="T2995" s="390"/>
      <c r="U2995" s="390"/>
      <c r="V2995" s="390"/>
      <c r="W2995" s="390"/>
      <c r="X2995" s="390"/>
      <c r="Y2995" s="390"/>
      <c r="Z2995" s="390"/>
      <c r="AA2995" s="340"/>
      <c r="AB2995" s="340"/>
      <c r="AC2995" s="340"/>
      <c r="AD2995" s="340"/>
      <c r="AE2995" s="340"/>
      <c r="AF2995" s="340"/>
      <c r="AG2995" s="340"/>
      <c r="AH2995" s="340"/>
      <c r="AI2995" s="340"/>
      <c r="AJ2995" s="340"/>
      <c r="AK2995" s="340"/>
      <c r="AL2995" s="340"/>
      <c r="AM2995" s="340"/>
      <c r="AN2995" s="340"/>
      <c r="AO2995" s="340"/>
      <c r="AP2995" s="340"/>
      <c r="AQ2995" s="340"/>
      <c r="AR2995" s="340"/>
      <c r="AS2995" s="340"/>
      <c r="AT2995" s="340"/>
      <c r="AU2995" s="340"/>
      <c r="AV2995" s="340"/>
      <c r="AW2995" s="340"/>
      <c r="AX2995" s="340"/>
      <c r="AY2995" s="340"/>
      <c r="AZ2995" s="340"/>
      <c r="BA2995" s="340"/>
      <c r="BB2995" s="340"/>
      <c r="BC2995" s="340"/>
      <c r="BD2995" s="340"/>
      <c r="BE2995" s="340"/>
      <c r="BF2995" s="340"/>
    </row>
    <row r="2996" spans="1:58" s="62" customFormat="1" ht="12.75" x14ac:dyDescent="0.2">
      <c r="A2996" s="157"/>
      <c r="B2996" s="278"/>
      <c r="C2996" s="278"/>
      <c r="D2996" s="278"/>
      <c r="E2996" s="278"/>
      <c r="F2996" s="279"/>
      <c r="G2996" s="280"/>
      <c r="H2996" s="390"/>
      <c r="I2996" s="390"/>
      <c r="J2996" s="390"/>
      <c r="K2996" s="390"/>
      <c r="L2996" s="390"/>
      <c r="M2996" s="390"/>
      <c r="N2996" s="390"/>
      <c r="O2996" s="390"/>
      <c r="P2996" s="390"/>
      <c r="Q2996" s="390"/>
      <c r="R2996" s="390"/>
      <c r="S2996" s="390"/>
      <c r="T2996" s="390"/>
      <c r="U2996" s="390"/>
      <c r="V2996" s="390"/>
      <c r="W2996" s="390"/>
      <c r="X2996" s="390"/>
      <c r="Y2996" s="390"/>
      <c r="Z2996" s="390"/>
      <c r="AA2996" s="340"/>
      <c r="AB2996" s="340"/>
      <c r="AC2996" s="340"/>
      <c r="AD2996" s="340"/>
      <c r="AE2996" s="340"/>
      <c r="AF2996" s="340"/>
      <c r="AG2996" s="340"/>
      <c r="AH2996" s="340"/>
      <c r="AI2996" s="340"/>
      <c r="AJ2996" s="340"/>
      <c r="AK2996" s="340"/>
      <c r="AL2996" s="340"/>
      <c r="AM2996" s="340"/>
      <c r="AN2996" s="340"/>
      <c r="AO2996" s="340"/>
      <c r="AP2996" s="340"/>
      <c r="AQ2996" s="340"/>
      <c r="AR2996" s="340"/>
      <c r="AS2996" s="340"/>
      <c r="AT2996" s="340"/>
      <c r="AU2996" s="340"/>
      <c r="AV2996" s="340"/>
      <c r="AW2996" s="340"/>
      <c r="AX2996" s="340"/>
      <c r="AY2996" s="340"/>
      <c r="AZ2996" s="340"/>
      <c r="BA2996" s="340"/>
      <c r="BB2996" s="340"/>
      <c r="BC2996" s="340"/>
      <c r="BD2996" s="340"/>
      <c r="BE2996" s="340"/>
      <c r="BF2996" s="340"/>
    </row>
    <row r="2997" spans="1:58" s="62" customFormat="1" ht="12.75" x14ac:dyDescent="0.2">
      <c r="A2997" s="271"/>
      <c r="B2997" s="377"/>
      <c r="C2997" s="377"/>
      <c r="D2997" s="269"/>
      <c r="E2997" s="269"/>
      <c r="F2997" s="269"/>
      <c r="G2997" s="280"/>
      <c r="H2997" s="390"/>
      <c r="I2997" s="390"/>
      <c r="J2997" s="390"/>
      <c r="K2997" s="390"/>
      <c r="L2997" s="390"/>
      <c r="M2997" s="390"/>
      <c r="N2997" s="390"/>
      <c r="O2997" s="390"/>
      <c r="P2997" s="390"/>
      <c r="Q2997" s="390"/>
      <c r="R2997" s="390"/>
      <c r="S2997" s="390"/>
      <c r="T2997" s="390"/>
      <c r="U2997" s="390"/>
      <c r="V2997" s="390"/>
      <c r="W2997" s="390"/>
      <c r="X2997" s="390"/>
      <c r="Y2997" s="390"/>
      <c r="Z2997" s="390"/>
      <c r="AA2997" s="340"/>
      <c r="AB2997" s="340"/>
      <c r="AC2997" s="340"/>
      <c r="AD2997" s="340"/>
      <c r="AE2997" s="340"/>
      <c r="AF2997" s="340"/>
      <c r="AG2997" s="340"/>
      <c r="AH2997" s="340"/>
      <c r="AI2997" s="340"/>
      <c r="AJ2997" s="340"/>
      <c r="AK2997" s="340"/>
      <c r="AL2997" s="340"/>
      <c r="AM2997" s="340"/>
      <c r="AN2997" s="340"/>
      <c r="AO2997" s="340"/>
      <c r="AP2997" s="340"/>
      <c r="AQ2997" s="340"/>
      <c r="AR2997" s="340"/>
      <c r="AS2997" s="340"/>
      <c r="AT2997" s="340"/>
      <c r="AU2997" s="340"/>
      <c r="AV2997" s="340"/>
      <c r="AW2997" s="340"/>
      <c r="AX2997" s="340"/>
      <c r="AY2997" s="340"/>
      <c r="AZ2997" s="340"/>
      <c r="BA2997" s="340"/>
      <c r="BB2997" s="340"/>
      <c r="BC2997" s="340"/>
      <c r="BD2997" s="340"/>
      <c r="BE2997" s="340"/>
      <c r="BF2997" s="340"/>
    </row>
    <row r="2998" spans="1:58" s="62" customFormat="1" ht="12.75" x14ac:dyDescent="0.2">
      <c r="A2998" s="271"/>
      <c r="B2998" s="377"/>
      <c r="C2998" s="377"/>
      <c r="D2998" s="269"/>
      <c r="E2998" s="269"/>
      <c r="F2998" s="269"/>
      <c r="G2998" s="280"/>
      <c r="H2998" s="390"/>
      <c r="I2998" s="390"/>
      <c r="J2998" s="390"/>
      <c r="K2998" s="390"/>
      <c r="L2998" s="390"/>
      <c r="M2998" s="390"/>
      <c r="N2998" s="390"/>
      <c r="O2998" s="390"/>
      <c r="P2998" s="390"/>
      <c r="Q2998" s="390"/>
      <c r="R2998" s="390"/>
      <c r="S2998" s="390"/>
      <c r="T2998" s="390"/>
      <c r="U2998" s="390"/>
      <c r="V2998" s="390"/>
      <c r="W2998" s="390"/>
      <c r="X2998" s="390"/>
      <c r="Y2998" s="390"/>
      <c r="Z2998" s="390"/>
      <c r="AA2998" s="340"/>
      <c r="AB2998" s="340"/>
      <c r="AC2998" s="340"/>
      <c r="AD2998" s="340"/>
      <c r="AE2998" s="340"/>
      <c r="AF2998" s="340"/>
      <c r="AG2998" s="340"/>
      <c r="AH2998" s="340"/>
      <c r="AI2998" s="340"/>
      <c r="AJ2998" s="340"/>
      <c r="AK2998" s="340"/>
      <c r="AL2998" s="340"/>
      <c r="AM2998" s="340"/>
      <c r="AN2998" s="340"/>
      <c r="AO2998" s="340"/>
      <c r="AP2998" s="340"/>
      <c r="AQ2998" s="340"/>
      <c r="AR2998" s="340"/>
      <c r="AS2998" s="340"/>
      <c r="AT2998" s="340"/>
      <c r="AU2998" s="340"/>
      <c r="AV2998" s="340"/>
      <c r="AW2998" s="340"/>
      <c r="AX2998" s="340"/>
      <c r="AY2998" s="340"/>
      <c r="AZ2998" s="340"/>
      <c r="BA2998" s="340"/>
      <c r="BB2998" s="340"/>
      <c r="BC2998" s="340"/>
      <c r="BD2998" s="340"/>
      <c r="BE2998" s="340"/>
      <c r="BF2998" s="340"/>
    </row>
    <row r="2999" spans="1:58" s="62" customFormat="1" ht="12.75" x14ac:dyDescent="0.2">
      <c r="A2999" s="271"/>
      <c r="B2999" s="377"/>
      <c r="C2999" s="377"/>
      <c r="D2999" s="269"/>
      <c r="E2999" s="269"/>
      <c r="F2999" s="269"/>
      <c r="G2999" s="280"/>
      <c r="H2999" s="390"/>
      <c r="I2999" s="390"/>
      <c r="J2999" s="390"/>
      <c r="K2999" s="390"/>
      <c r="L2999" s="390"/>
      <c r="M2999" s="390"/>
      <c r="N2999" s="390"/>
      <c r="O2999" s="390"/>
      <c r="P2999" s="390"/>
      <c r="Q2999" s="390"/>
      <c r="R2999" s="390"/>
      <c r="S2999" s="390"/>
      <c r="T2999" s="390"/>
      <c r="U2999" s="390"/>
      <c r="V2999" s="390"/>
      <c r="W2999" s="390"/>
      <c r="X2999" s="390"/>
      <c r="Y2999" s="390"/>
      <c r="Z2999" s="390"/>
      <c r="AA2999" s="340"/>
      <c r="AB2999" s="340"/>
      <c r="AC2999" s="340"/>
      <c r="AD2999" s="340"/>
      <c r="AE2999" s="340"/>
      <c r="AF2999" s="340"/>
      <c r="AG2999" s="340"/>
      <c r="AH2999" s="340"/>
      <c r="AI2999" s="340"/>
      <c r="AJ2999" s="340"/>
      <c r="AK2999" s="340"/>
      <c r="AL2999" s="340"/>
      <c r="AM2999" s="340"/>
      <c r="AN2999" s="340"/>
      <c r="AO2999" s="340"/>
      <c r="AP2999" s="340"/>
      <c r="AQ2999" s="340"/>
      <c r="AR2999" s="340"/>
      <c r="AS2999" s="340"/>
      <c r="AT2999" s="340"/>
      <c r="AU2999" s="340"/>
      <c r="AV2999" s="340"/>
      <c r="AW2999" s="340"/>
      <c r="AX2999" s="340"/>
      <c r="AY2999" s="340"/>
      <c r="AZ2999" s="340"/>
      <c r="BA2999" s="340"/>
      <c r="BB2999" s="340"/>
      <c r="BC2999" s="340"/>
      <c r="BD2999" s="340"/>
      <c r="BE2999" s="340"/>
      <c r="BF2999" s="340"/>
    </row>
    <row r="3000" spans="1:58" s="62" customFormat="1" ht="12.75" x14ac:dyDescent="0.2">
      <c r="A3000" s="271"/>
      <c r="B3000" s="377"/>
      <c r="C3000" s="377"/>
      <c r="D3000" s="269"/>
      <c r="E3000" s="269"/>
      <c r="F3000" s="269"/>
      <c r="G3000" s="280"/>
      <c r="H3000" s="390"/>
      <c r="I3000" s="390"/>
      <c r="J3000" s="390"/>
      <c r="K3000" s="390"/>
      <c r="L3000" s="390"/>
      <c r="M3000" s="390"/>
      <c r="N3000" s="390"/>
      <c r="O3000" s="390"/>
      <c r="P3000" s="390"/>
      <c r="Q3000" s="390"/>
      <c r="R3000" s="390"/>
      <c r="S3000" s="390"/>
      <c r="T3000" s="390"/>
      <c r="U3000" s="390"/>
      <c r="V3000" s="390"/>
      <c r="W3000" s="390"/>
      <c r="X3000" s="390"/>
      <c r="Y3000" s="390"/>
      <c r="Z3000" s="390"/>
      <c r="AA3000" s="340"/>
      <c r="AB3000" s="340"/>
      <c r="AC3000" s="340"/>
      <c r="AD3000" s="340"/>
      <c r="AE3000" s="340"/>
      <c r="AF3000" s="340"/>
      <c r="AG3000" s="340"/>
      <c r="AH3000" s="340"/>
      <c r="AI3000" s="340"/>
      <c r="AJ3000" s="340"/>
      <c r="AK3000" s="340"/>
      <c r="AL3000" s="340"/>
      <c r="AM3000" s="340"/>
      <c r="AN3000" s="340"/>
      <c r="AO3000" s="340"/>
      <c r="AP3000" s="340"/>
      <c r="AQ3000" s="340"/>
      <c r="AR3000" s="340"/>
      <c r="AS3000" s="340"/>
      <c r="AT3000" s="340"/>
      <c r="AU3000" s="340"/>
      <c r="AV3000" s="340"/>
      <c r="AW3000" s="340"/>
      <c r="AX3000" s="340"/>
      <c r="AY3000" s="340"/>
      <c r="AZ3000" s="340"/>
      <c r="BA3000" s="340"/>
      <c r="BB3000" s="340"/>
      <c r="BC3000" s="340"/>
      <c r="BD3000" s="340"/>
      <c r="BE3000" s="340"/>
      <c r="BF3000" s="340"/>
    </row>
    <row r="3001" spans="1:58" s="62" customFormat="1" ht="12.75" x14ac:dyDescent="0.2">
      <c r="A3001" s="271"/>
      <c r="B3001" s="377"/>
      <c r="C3001" s="377"/>
      <c r="D3001" s="269"/>
      <c r="E3001" s="269"/>
      <c r="F3001" s="269"/>
      <c r="G3001" s="280"/>
      <c r="H3001" s="390"/>
      <c r="I3001" s="390"/>
      <c r="J3001" s="390"/>
      <c r="K3001" s="390"/>
      <c r="L3001" s="390"/>
      <c r="M3001" s="390"/>
      <c r="N3001" s="390"/>
      <c r="O3001" s="390"/>
      <c r="P3001" s="390"/>
      <c r="Q3001" s="390"/>
      <c r="R3001" s="390"/>
      <c r="S3001" s="390"/>
      <c r="T3001" s="390"/>
      <c r="U3001" s="390"/>
      <c r="V3001" s="390"/>
      <c r="W3001" s="390"/>
      <c r="X3001" s="390"/>
      <c r="Y3001" s="390"/>
      <c r="Z3001" s="390"/>
      <c r="AA3001" s="340"/>
      <c r="AB3001" s="340"/>
      <c r="AC3001" s="340"/>
      <c r="AD3001" s="340"/>
      <c r="AE3001" s="340"/>
      <c r="AF3001" s="340"/>
      <c r="AG3001" s="340"/>
      <c r="AH3001" s="340"/>
      <c r="AI3001" s="340"/>
      <c r="AJ3001" s="340"/>
      <c r="AK3001" s="340"/>
      <c r="AL3001" s="340"/>
      <c r="AM3001" s="340"/>
      <c r="AN3001" s="340"/>
      <c r="AO3001" s="340"/>
      <c r="AP3001" s="340"/>
      <c r="AQ3001" s="340"/>
      <c r="AR3001" s="340"/>
      <c r="AS3001" s="340"/>
      <c r="AT3001" s="340"/>
      <c r="AU3001" s="340"/>
      <c r="AV3001" s="340"/>
      <c r="AW3001" s="340"/>
      <c r="AX3001" s="340"/>
      <c r="AY3001" s="340"/>
      <c r="AZ3001" s="340"/>
      <c r="BA3001" s="340"/>
      <c r="BB3001" s="340"/>
      <c r="BC3001" s="340"/>
      <c r="BD3001" s="340"/>
      <c r="BE3001" s="340"/>
      <c r="BF3001" s="340"/>
    </row>
    <row r="3002" spans="1:58" s="62" customFormat="1" ht="12.75" x14ac:dyDescent="0.2">
      <c r="A3002" s="271"/>
      <c r="B3002" s="377"/>
      <c r="C3002" s="377"/>
      <c r="D3002" s="269"/>
      <c r="E3002" s="269"/>
      <c r="F3002" s="269"/>
      <c r="G3002" s="280"/>
      <c r="H3002" s="390"/>
      <c r="I3002" s="390"/>
      <c r="J3002" s="390"/>
      <c r="K3002" s="390"/>
      <c r="L3002" s="390"/>
      <c r="M3002" s="390"/>
      <c r="N3002" s="390"/>
      <c r="O3002" s="390"/>
      <c r="P3002" s="390"/>
      <c r="Q3002" s="390"/>
      <c r="R3002" s="390"/>
      <c r="S3002" s="390"/>
      <c r="T3002" s="390"/>
      <c r="U3002" s="390"/>
      <c r="V3002" s="390"/>
      <c r="W3002" s="390"/>
      <c r="X3002" s="390"/>
      <c r="Y3002" s="390"/>
      <c r="Z3002" s="390"/>
      <c r="AA3002" s="340"/>
      <c r="AB3002" s="340"/>
      <c r="AC3002" s="340"/>
      <c r="AD3002" s="340"/>
      <c r="AE3002" s="340"/>
      <c r="AF3002" s="340"/>
      <c r="AG3002" s="340"/>
      <c r="AH3002" s="340"/>
      <c r="AI3002" s="340"/>
      <c r="AJ3002" s="340"/>
      <c r="AK3002" s="340"/>
      <c r="AL3002" s="340"/>
      <c r="AM3002" s="340"/>
      <c r="AN3002" s="340"/>
      <c r="AO3002" s="340"/>
      <c r="AP3002" s="340"/>
      <c r="AQ3002" s="340"/>
      <c r="AR3002" s="340"/>
      <c r="AS3002" s="340"/>
      <c r="AT3002" s="340"/>
      <c r="AU3002" s="340"/>
      <c r="AV3002" s="340"/>
      <c r="AW3002" s="340"/>
      <c r="AX3002" s="340"/>
      <c r="AY3002" s="340"/>
      <c r="AZ3002" s="340"/>
      <c r="BA3002" s="340"/>
      <c r="BB3002" s="340"/>
      <c r="BC3002" s="340"/>
      <c r="BD3002" s="340"/>
      <c r="BE3002" s="340"/>
      <c r="BF3002" s="340"/>
    </row>
    <row r="3003" spans="1:58" s="62" customFormat="1" ht="12.75" x14ac:dyDescent="0.2">
      <c r="A3003" s="271"/>
      <c r="B3003" s="377"/>
      <c r="C3003" s="377"/>
      <c r="D3003" s="269"/>
      <c r="E3003" s="269"/>
      <c r="F3003" s="269"/>
      <c r="G3003" s="280"/>
      <c r="H3003" s="390"/>
      <c r="I3003" s="390"/>
      <c r="J3003" s="390"/>
      <c r="K3003" s="390"/>
      <c r="L3003" s="390"/>
      <c r="M3003" s="390"/>
      <c r="N3003" s="390"/>
      <c r="O3003" s="390"/>
      <c r="P3003" s="390"/>
      <c r="Q3003" s="390"/>
      <c r="R3003" s="390"/>
      <c r="S3003" s="390"/>
      <c r="T3003" s="390"/>
      <c r="U3003" s="390"/>
      <c r="V3003" s="390"/>
      <c r="W3003" s="390"/>
      <c r="X3003" s="390"/>
      <c r="Y3003" s="390"/>
      <c r="Z3003" s="390"/>
      <c r="AA3003" s="340"/>
      <c r="AB3003" s="340"/>
      <c r="AC3003" s="340"/>
      <c r="AD3003" s="340"/>
      <c r="AE3003" s="340"/>
      <c r="AF3003" s="340"/>
      <c r="AG3003" s="340"/>
      <c r="AH3003" s="340"/>
      <c r="AI3003" s="340"/>
      <c r="AJ3003" s="340"/>
      <c r="AK3003" s="340"/>
      <c r="AL3003" s="340"/>
      <c r="AM3003" s="340"/>
      <c r="AN3003" s="340"/>
      <c r="AO3003" s="340"/>
      <c r="AP3003" s="340"/>
      <c r="AQ3003" s="340"/>
      <c r="AR3003" s="340"/>
      <c r="AS3003" s="340"/>
      <c r="AT3003" s="340"/>
      <c r="AU3003" s="340"/>
      <c r="AV3003" s="340"/>
      <c r="AW3003" s="340"/>
      <c r="AX3003" s="340"/>
      <c r="AY3003" s="340"/>
      <c r="AZ3003" s="340"/>
      <c r="BA3003" s="340"/>
      <c r="BB3003" s="340"/>
      <c r="BC3003" s="340"/>
      <c r="BD3003" s="340"/>
      <c r="BE3003" s="340"/>
      <c r="BF3003" s="340"/>
    </row>
    <row r="3004" spans="1:58" s="62" customFormat="1" ht="12.75" x14ac:dyDescent="0.2">
      <c r="A3004" s="271"/>
      <c r="B3004" s="377"/>
      <c r="C3004" s="377"/>
      <c r="D3004" s="269"/>
      <c r="E3004" s="269"/>
      <c r="F3004" s="269"/>
      <c r="G3004" s="280"/>
      <c r="H3004" s="390"/>
      <c r="I3004" s="390"/>
      <c r="J3004" s="390"/>
      <c r="K3004" s="390"/>
      <c r="L3004" s="390"/>
      <c r="M3004" s="390"/>
      <c r="N3004" s="390"/>
      <c r="O3004" s="390"/>
      <c r="P3004" s="390"/>
      <c r="Q3004" s="390"/>
      <c r="R3004" s="390"/>
      <c r="S3004" s="390"/>
      <c r="T3004" s="390"/>
      <c r="U3004" s="390"/>
      <c r="V3004" s="390"/>
      <c r="W3004" s="390"/>
      <c r="X3004" s="390"/>
      <c r="Y3004" s="390"/>
      <c r="Z3004" s="390"/>
      <c r="AA3004" s="340"/>
      <c r="AB3004" s="340"/>
      <c r="AC3004" s="340"/>
      <c r="AD3004" s="340"/>
      <c r="AE3004" s="340"/>
      <c r="AF3004" s="340"/>
      <c r="AG3004" s="340"/>
      <c r="AH3004" s="340"/>
      <c r="AI3004" s="340"/>
      <c r="AJ3004" s="340"/>
      <c r="AK3004" s="340"/>
      <c r="AL3004" s="340"/>
      <c r="AM3004" s="340"/>
      <c r="AN3004" s="340"/>
      <c r="AO3004" s="340"/>
      <c r="AP3004" s="340"/>
      <c r="AQ3004" s="340"/>
      <c r="AR3004" s="340"/>
      <c r="AS3004" s="340"/>
      <c r="AT3004" s="340"/>
      <c r="AU3004" s="340"/>
      <c r="AV3004" s="340"/>
      <c r="AW3004" s="340"/>
      <c r="AX3004" s="340"/>
      <c r="AY3004" s="340"/>
      <c r="AZ3004" s="340"/>
      <c r="BA3004" s="340"/>
      <c r="BB3004" s="340"/>
      <c r="BC3004" s="340"/>
      <c r="BD3004" s="340"/>
      <c r="BE3004" s="340"/>
      <c r="BF3004" s="340"/>
    </row>
    <row r="3005" spans="1:58" s="62" customFormat="1" ht="12.75" x14ac:dyDescent="0.2">
      <c r="A3005" s="271"/>
      <c r="B3005" s="377"/>
      <c r="C3005" s="377"/>
      <c r="D3005" s="269"/>
      <c r="E3005" s="269"/>
      <c r="F3005" s="269"/>
      <c r="G3005" s="280"/>
      <c r="H3005" s="390"/>
      <c r="I3005" s="390"/>
      <c r="J3005" s="390"/>
      <c r="K3005" s="390"/>
      <c r="L3005" s="390"/>
      <c r="M3005" s="390"/>
      <c r="N3005" s="390"/>
      <c r="O3005" s="390"/>
      <c r="P3005" s="390"/>
      <c r="Q3005" s="390"/>
      <c r="R3005" s="390"/>
      <c r="S3005" s="390"/>
      <c r="T3005" s="390"/>
      <c r="U3005" s="390"/>
      <c r="V3005" s="390"/>
      <c r="W3005" s="390"/>
      <c r="X3005" s="390"/>
      <c r="Y3005" s="390"/>
      <c r="Z3005" s="390"/>
      <c r="AA3005" s="340"/>
      <c r="AB3005" s="340"/>
      <c r="AC3005" s="340"/>
      <c r="AD3005" s="340"/>
      <c r="AE3005" s="340"/>
      <c r="AF3005" s="340"/>
      <c r="AG3005" s="340"/>
      <c r="AH3005" s="340"/>
      <c r="AI3005" s="340"/>
      <c r="AJ3005" s="340"/>
      <c r="AK3005" s="340"/>
      <c r="AL3005" s="340"/>
      <c r="AM3005" s="340"/>
      <c r="AN3005" s="340"/>
      <c r="AO3005" s="340"/>
      <c r="AP3005" s="340"/>
      <c r="AQ3005" s="340"/>
      <c r="AR3005" s="340"/>
      <c r="AS3005" s="340"/>
      <c r="AT3005" s="340"/>
      <c r="AU3005" s="340"/>
      <c r="AV3005" s="340"/>
      <c r="AW3005" s="340"/>
      <c r="AX3005" s="340"/>
      <c r="AY3005" s="340"/>
      <c r="AZ3005" s="340"/>
      <c r="BA3005" s="340"/>
      <c r="BB3005" s="340"/>
      <c r="BC3005" s="340"/>
      <c r="BD3005" s="340"/>
      <c r="BE3005" s="340"/>
      <c r="BF3005" s="340"/>
    </row>
    <row r="3006" spans="1:58" s="62" customFormat="1" ht="12.75" x14ac:dyDescent="0.2">
      <c r="A3006" s="271"/>
      <c r="B3006" s="377"/>
      <c r="C3006" s="377"/>
      <c r="D3006" s="269"/>
      <c r="E3006" s="269"/>
      <c r="F3006" s="269"/>
      <c r="G3006" s="280"/>
      <c r="H3006" s="390"/>
      <c r="I3006" s="390"/>
      <c r="J3006" s="390"/>
      <c r="K3006" s="390"/>
      <c r="L3006" s="390"/>
      <c r="M3006" s="390"/>
      <c r="N3006" s="390"/>
      <c r="O3006" s="390"/>
      <c r="P3006" s="390"/>
      <c r="Q3006" s="390"/>
      <c r="R3006" s="390"/>
      <c r="S3006" s="390"/>
      <c r="T3006" s="390"/>
      <c r="U3006" s="390"/>
      <c r="V3006" s="390"/>
      <c r="W3006" s="390"/>
      <c r="X3006" s="390"/>
      <c r="Y3006" s="390"/>
      <c r="Z3006" s="390"/>
      <c r="AA3006" s="340"/>
      <c r="AB3006" s="340"/>
      <c r="AC3006" s="340"/>
      <c r="AD3006" s="340"/>
      <c r="AE3006" s="340"/>
      <c r="AF3006" s="340"/>
      <c r="AG3006" s="340"/>
      <c r="AH3006" s="340"/>
      <c r="AI3006" s="340"/>
      <c r="AJ3006" s="340"/>
      <c r="AK3006" s="340"/>
      <c r="AL3006" s="340"/>
      <c r="AM3006" s="340"/>
      <c r="AN3006" s="340"/>
      <c r="AO3006" s="340"/>
      <c r="AP3006" s="340"/>
      <c r="AQ3006" s="340"/>
      <c r="AR3006" s="340"/>
      <c r="AS3006" s="340"/>
      <c r="AT3006" s="340"/>
      <c r="AU3006" s="340"/>
      <c r="AV3006" s="340"/>
      <c r="AW3006" s="340"/>
      <c r="AX3006" s="340"/>
      <c r="AY3006" s="340"/>
      <c r="AZ3006" s="340"/>
      <c r="BA3006" s="340"/>
      <c r="BB3006" s="340"/>
      <c r="BC3006" s="340"/>
      <c r="BD3006" s="340"/>
      <c r="BE3006" s="340"/>
      <c r="BF3006" s="340"/>
    </row>
    <row r="3007" spans="1:58" s="62" customFormat="1" ht="12.75" x14ac:dyDescent="0.2">
      <c r="A3007" s="271"/>
      <c r="B3007" s="377"/>
      <c r="C3007" s="377"/>
      <c r="D3007" s="269"/>
      <c r="E3007" s="269"/>
      <c r="F3007" s="269"/>
      <c r="G3007" s="280"/>
      <c r="H3007" s="390"/>
      <c r="I3007" s="390"/>
      <c r="J3007" s="390"/>
      <c r="K3007" s="390"/>
      <c r="L3007" s="390"/>
      <c r="M3007" s="390"/>
      <c r="N3007" s="390"/>
      <c r="O3007" s="390"/>
      <c r="P3007" s="390"/>
      <c r="Q3007" s="390"/>
      <c r="R3007" s="390"/>
      <c r="S3007" s="390"/>
      <c r="T3007" s="390"/>
      <c r="U3007" s="390"/>
      <c r="V3007" s="390"/>
      <c r="W3007" s="390"/>
      <c r="X3007" s="390"/>
      <c r="Y3007" s="390"/>
      <c r="Z3007" s="390"/>
      <c r="AA3007" s="340"/>
      <c r="AB3007" s="340"/>
      <c r="AC3007" s="340"/>
      <c r="AD3007" s="340"/>
      <c r="AE3007" s="340"/>
      <c r="AF3007" s="340"/>
      <c r="AG3007" s="340"/>
      <c r="AH3007" s="340"/>
      <c r="AI3007" s="340"/>
      <c r="AJ3007" s="340"/>
      <c r="AK3007" s="340"/>
      <c r="AL3007" s="340"/>
      <c r="AM3007" s="340"/>
      <c r="AN3007" s="340"/>
      <c r="AO3007" s="340"/>
      <c r="AP3007" s="340"/>
      <c r="AQ3007" s="340"/>
      <c r="AR3007" s="340"/>
      <c r="AS3007" s="340"/>
      <c r="AT3007" s="340"/>
      <c r="AU3007" s="340"/>
      <c r="AV3007" s="340"/>
      <c r="AW3007" s="340"/>
      <c r="AX3007" s="340"/>
      <c r="AY3007" s="340"/>
      <c r="AZ3007" s="340"/>
      <c r="BA3007" s="340"/>
      <c r="BB3007" s="340"/>
      <c r="BC3007" s="340"/>
      <c r="BD3007" s="340"/>
      <c r="BE3007" s="340"/>
      <c r="BF3007" s="340"/>
    </row>
    <row r="3008" spans="1:58" s="62" customFormat="1" ht="12.75" x14ac:dyDescent="0.2">
      <c r="A3008" s="271"/>
      <c r="B3008" s="377"/>
      <c r="C3008" s="377"/>
      <c r="D3008" s="269"/>
      <c r="E3008" s="269"/>
      <c r="F3008" s="269"/>
      <c r="G3008" s="280"/>
      <c r="H3008" s="390"/>
      <c r="I3008" s="390"/>
      <c r="J3008" s="390"/>
      <c r="K3008" s="390"/>
      <c r="L3008" s="390"/>
      <c r="M3008" s="390"/>
      <c r="N3008" s="390"/>
      <c r="O3008" s="390"/>
      <c r="P3008" s="390"/>
      <c r="Q3008" s="390"/>
      <c r="R3008" s="390"/>
      <c r="S3008" s="390"/>
      <c r="T3008" s="390"/>
      <c r="U3008" s="390"/>
      <c r="V3008" s="390"/>
      <c r="W3008" s="390"/>
      <c r="X3008" s="390"/>
      <c r="Y3008" s="390"/>
      <c r="Z3008" s="390"/>
      <c r="AA3008" s="340"/>
      <c r="AB3008" s="340"/>
      <c r="AC3008" s="340"/>
      <c r="AD3008" s="340"/>
      <c r="AE3008" s="340"/>
      <c r="AF3008" s="340"/>
      <c r="AG3008" s="340"/>
      <c r="AH3008" s="340"/>
      <c r="AI3008" s="340"/>
      <c r="AJ3008" s="340"/>
      <c r="AK3008" s="340"/>
      <c r="AL3008" s="340"/>
      <c r="AM3008" s="340"/>
      <c r="AN3008" s="340"/>
      <c r="AO3008" s="340"/>
      <c r="AP3008" s="340"/>
      <c r="AQ3008" s="340"/>
      <c r="AR3008" s="340"/>
      <c r="AS3008" s="340"/>
      <c r="AT3008" s="340"/>
      <c r="AU3008" s="340"/>
      <c r="AV3008" s="340"/>
      <c r="AW3008" s="340"/>
      <c r="AX3008" s="340"/>
      <c r="AY3008" s="340"/>
      <c r="AZ3008" s="340"/>
      <c r="BA3008" s="340"/>
      <c r="BB3008" s="340"/>
      <c r="BC3008" s="340"/>
      <c r="BD3008" s="340"/>
      <c r="BE3008" s="340"/>
      <c r="BF3008" s="340"/>
    </row>
    <row r="3009" spans="1:58" s="62" customFormat="1" ht="12.75" x14ac:dyDescent="0.2">
      <c r="A3009" s="271"/>
      <c r="B3009" s="377"/>
      <c r="C3009" s="377"/>
      <c r="D3009" s="269"/>
      <c r="E3009" s="269"/>
      <c r="F3009" s="269"/>
      <c r="G3009" s="280"/>
      <c r="H3009" s="390"/>
      <c r="I3009" s="390"/>
      <c r="J3009" s="390"/>
      <c r="K3009" s="390"/>
      <c r="L3009" s="390"/>
      <c r="M3009" s="390"/>
      <c r="N3009" s="390"/>
      <c r="O3009" s="390"/>
      <c r="P3009" s="390"/>
      <c r="Q3009" s="390"/>
      <c r="R3009" s="390"/>
      <c r="S3009" s="390"/>
      <c r="T3009" s="390"/>
      <c r="U3009" s="390"/>
      <c r="V3009" s="390"/>
      <c r="W3009" s="390"/>
      <c r="X3009" s="390"/>
      <c r="Y3009" s="390"/>
      <c r="Z3009" s="390"/>
      <c r="AA3009" s="340"/>
      <c r="AB3009" s="340"/>
      <c r="AC3009" s="340"/>
      <c r="AD3009" s="340"/>
      <c r="AE3009" s="340"/>
      <c r="AF3009" s="340"/>
      <c r="AG3009" s="340"/>
      <c r="AH3009" s="340"/>
      <c r="AI3009" s="340"/>
      <c r="AJ3009" s="340"/>
      <c r="AK3009" s="340"/>
      <c r="AL3009" s="340"/>
      <c r="AM3009" s="340"/>
      <c r="AN3009" s="340"/>
      <c r="AO3009" s="340"/>
      <c r="AP3009" s="340"/>
      <c r="AQ3009" s="340"/>
      <c r="AR3009" s="340"/>
      <c r="AS3009" s="340"/>
      <c r="AT3009" s="340"/>
      <c r="AU3009" s="340"/>
      <c r="AV3009" s="340"/>
      <c r="AW3009" s="340"/>
      <c r="AX3009" s="340"/>
      <c r="AY3009" s="340"/>
      <c r="AZ3009" s="340"/>
      <c r="BA3009" s="340"/>
      <c r="BB3009" s="340"/>
      <c r="BC3009" s="340"/>
      <c r="BD3009" s="340"/>
      <c r="BE3009" s="340"/>
      <c r="BF3009" s="340"/>
    </row>
    <row r="3010" spans="1:58" s="62" customFormat="1" ht="12.75" x14ac:dyDescent="0.2">
      <c r="A3010" s="271"/>
      <c r="B3010" s="377"/>
      <c r="C3010" s="377"/>
      <c r="D3010" s="269"/>
      <c r="E3010" s="269"/>
      <c r="F3010" s="269"/>
      <c r="G3010" s="280"/>
      <c r="H3010" s="390"/>
      <c r="I3010" s="390"/>
      <c r="J3010" s="390"/>
      <c r="K3010" s="390"/>
      <c r="L3010" s="390"/>
      <c r="M3010" s="390"/>
      <c r="N3010" s="390"/>
      <c r="O3010" s="390"/>
      <c r="P3010" s="390"/>
      <c r="Q3010" s="390"/>
      <c r="R3010" s="390"/>
      <c r="S3010" s="390"/>
      <c r="T3010" s="390"/>
      <c r="U3010" s="390"/>
      <c r="V3010" s="390"/>
      <c r="W3010" s="390"/>
      <c r="X3010" s="390"/>
      <c r="Y3010" s="390"/>
      <c r="Z3010" s="390"/>
      <c r="AA3010" s="340"/>
      <c r="AB3010" s="340"/>
      <c r="AC3010" s="340"/>
      <c r="AD3010" s="340"/>
      <c r="AE3010" s="340"/>
      <c r="AF3010" s="340"/>
      <c r="AG3010" s="340"/>
      <c r="AH3010" s="340"/>
      <c r="AI3010" s="340"/>
      <c r="AJ3010" s="340"/>
      <c r="AK3010" s="340"/>
      <c r="AL3010" s="340"/>
      <c r="AM3010" s="340"/>
      <c r="AN3010" s="340"/>
      <c r="AO3010" s="340"/>
      <c r="AP3010" s="340"/>
      <c r="AQ3010" s="340"/>
      <c r="AR3010" s="340"/>
      <c r="AS3010" s="340"/>
      <c r="AT3010" s="340"/>
      <c r="AU3010" s="340"/>
      <c r="AV3010" s="340"/>
      <c r="AW3010" s="340"/>
      <c r="AX3010" s="340"/>
      <c r="AY3010" s="340"/>
      <c r="AZ3010" s="340"/>
      <c r="BA3010" s="340"/>
      <c r="BB3010" s="340"/>
      <c r="BC3010" s="340"/>
      <c r="BD3010" s="340"/>
      <c r="BE3010" s="340"/>
      <c r="BF3010" s="340"/>
    </row>
    <row r="3011" spans="1:58" s="62" customFormat="1" ht="12.75" x14ac:dyDescent="0.2">
      <c r="A3011" s="271"/>
      <c r="B3011" s="377"/>
      <c r="C3011" s="377"/>
      <c r="D3011" s="269"/>
      <c r="E3011" s="269"/>
      <c r="F3011" s="269"/>
      <c r="G3011" s="280"/>
      <c r="H3011" s="390"/>
      <c r="I3011" s="390"/>
      <c r="J3011" s="390"/>
      <c r="K3011" s="390"/>
      <c r="L3011" s="390"/>
      <c r="M3011" s="390"/>
      <c r="N3011" s="390"/>
      <c r="O3011" s="390"/>
      <c r="P3011" s="390"/>
      <c r="Q3011" s="390"/>
      <c r="R3011" s="390"/>
      <c r="S3011" s="390"/>
      <c r="T3011" s="390"/>
      <c r="U3011" s="390"/>
      <c r="V3011" s="390"/>
      <c r="W3011" s="390"/>
      <c r="X3011" s="390"/>
      <c r="Y3011" s="390"/>
      <c r="Z3011" s="390"/>
      <c r="AA3011" s="340"/>
      <c r="AB3011" s="340"/>
      <c r="AC3011" s="340"/>
      <c r="AD3011" s="340"/>
      <c r="AE3011" s="340"/>
      <c r="AF3011" s="340"/>
      <c r="AG3011" s="340"/>
      <c r="AH3011" s="340"/>
      <c r="AI3011" s="340"/>
      <c r="AJ3011" s="340"/>
      <c r="AK3011" s="340"/>
      <c r="AL3011" s="340"/>
      <c r="AM3011" s="340"/>
      <c r="AN3011" s="340"/>
      <c r="AO3011" s="340"/>
      <c r="AP3011" s="340"/>
      <c r="AQ3011" s="340"/>
      <c r="AR3011" s="340"/>
      <c r="AS3011" s="340"/>
      <c r="AT3011" s="340"/>
      <c r="AU3011" s="340"/>
      <c r="AV3011" s="340"/>
      <c r="AW3011" s="340"/>
      <c r="AX3011" s="340"/>
      <c r="AY3011" s="340"/>
      <c r="AZ3011" s="340"/>
      <c r="BA3011" s="340"/>
      <c r="BB3011" s="340"/>
      <c r="BC3011" s="340"/>
      <c r="BD3011" s="340"/>
      <c r="BE3011" s="340"/>
      <c r="BF3011" s="340"/>
    </row>
    <row r="3012" spans="1:58" s="62" customFormat="1" ht="12.75" x14ac:dyDescent="0.2">
      <c r="A3012" s="271"/>
      <c r="B3012" s="377"/>
      <c r="C3012" s="377"/>
      <c r="D3012" s="269"/>
      <c r="E3012" s="269"/>
      <c r="F3012" s="269"/>
      <c r="G3012" s="280"/>
      <c r="H3012" s="390"/>
      <c r="I3012" s="390"/>
      <c r="J3012" s="390"/>
      <c r="K3012" s="390"/>
      <c r="L3012" s="390"/>
      <c r="M3012" s="390"/>
      <c r="N3012" s="390"/>
      <c r="O3012" s="390"/>
      <c r="P3012" s="390"/>
      <c r="Q3012" s="390"/>
      <c r="R3012" s="390"/>
      <c r="S3012" s="390"/>
      <c r="T3012" s="390"/>
      <c r="U3012" s="390"/>
      <c r="V3012" s="390"/>
      <c r="W3012" s="390"/>
      <c r="X3012" s="390"/>
      <c r="Y3012" s="390"/>
      <c r="Z3012" s="390"/>
      <c r="AA3012" s="340"/>
      <c r="AB3012" s="340"/>
      <c r="AC3012" s="340"/>
      <c r="AD3012" s="340"/>
      <c r="AE3012" s="340"/>
      <c r="AF3012" s="340"/>
      <c r="AG3012" s="340"/>
      <c r="AH3012" s="340"/>
      <c r="AI3012" s="340"/>
      <c r="AJ3012" s="340"/>
      <c r="AK3012" s="340"/>
      <c r="AL3012" s="340"/>
      <c r="AM3012" s="340"/>
      <c r="AN3012" s="340"/>
      <c r="AO3012" s="340"/>
      <c r="AP3012" s="340"/>
      <c r="AQ3012" s="340"/>
      <c r="AR3012" s="340"/>
      <c r="AS3012" s="340"/>
      <c r="AT3012" s="340"/>
      <c r="AU3012" s="340"/>
      <c r="AV3012" s="340"/>
      <c r="AW3012" s="340"/>
      <c r="AX3012" s="340"/>
      <c r="AY3012" s="340"/>
      <c r="AZ3012" s="340"/>
      <c r="BA3012" s="340"/>
      <c r="BB3012" s="340"/>
      <c r="BC3012" s="340"/>
      <c r="BD3012" s="340"/>
      <c r="BE3012" s="340"/>
      <c r="BF3012" s="340"/>
    </row>
    <row r="3013" spans="1:58" s="62" customFormat="1" ht="12.75" x14ac:dyDescent="0.2">
      <c r="A3013" s="271"/>
      <c r="B3013" s="377"/>
      <c r="C3013" s="377"/>
      <c r="D3013" s="269"/>
      <c r="E3013" s="269"/>
      <c r="F3013" s="269"/>
      <c r="G3013" s="280"/>
      <c r="H3013" s="390"/>
      <c r="I3013" s="390"/>
      <c r="J3013" s="390"/>
      <c r="K3013" s="390"/>
      <c r="L3013" s="390"/>
      <c r="M3013" s="390"/>
      <c r="N3013" s="390"/>
      <c r="O3013" s="390"/>
      <c r="P3013" s="390"/>
      <c r="Q3013" s="390"/>
      <c r="R3013" s="390"/>
      <c r="S3013" s="390"/>
      <c r="T3013" s="390"/>
      <c r="U3013" s="390"/>
      <c r="V3013" s="390"/>
      <c r="W3013" s="390"/>
      <c r="X3013" s="390"/>
      <c r="Y3013" s="390"/>
      <c r="Z3013" s="390"/>
      <c r="AA3013" s="340"/>
      <c r="AB3013" s="340"/>
      <c r="AC3013" s="340"/>
      <c r="AD3013" s="340"/>
      <c r="AE3013" s="340"/>
      <c r="AF3013" s="340"/>
      <c r="AG3013" s="340"/>
      <c r="AH3013" s="340"/>
      <c r="AI3013" s="340"/>
      <c r="AJ3013" s="340"/>
      <c r="AK3013" s="340"/>
      <c r="AL3013" s="340"/>
      <c r="AM3013" s="340"/>
      <c r="AN3013" s="340"/>
      <c r="AO3013" s="340"/>
      <c r="AP3013" s="340"/>
      <c r="AQ3013" s="340"/>
      <c r="AR3013" s="340"/>
      <c r="AS3013" s="340"/>
      <c r="AT3013" s="340"/>
      <c r="AU3013" s="340"/>
      <c r="AV3013" s="340"/>
      <c r="AW3013" s="340"/>
      <c r="AX3013" s="340"/>
      <c r="AY3013" s="340"/>
      <c r="AZ3013" s="340"/>
      <c r="BA3013" s="340"/>
      <c r="BB3013" s="340"/>
      <c r="BC3013" s="340"/>
      <c r="BD3013" s="340"/>
      <c r="BE3013" s="340"/>
      <c r="BF3013" s="340"/>
    </row>
    <row r="3014" spans="1:58" s="62" customFormat="1" ht="12.75" x14ac:dyDescent="0.2">
      <c r="A3014" s="271"/>
      <c r="B3014" s="377"/>
      <c r="C3014" s="377"/>
      <c r="D3014" s="269"/>
      <c r="E3014" s="269"/>
      <c r="F3014" s="269"/>
      <c r="G3014" s="280"/>
      <c r="H3014" s="390"/>
      <c r="I3014" s="390"/>
      <c r="J3014" s="390"/>
      <c r="K3014" s="390"/>
      <c r="L3014" s="390"/>
      <c r="M3014" s="390"/>
      <c r="N3014" s="390"/>
      <c r="O3014" s="390"/>
      <c r="P3014" s="390"/>
      <c r="Q3014" s="390"/>
      <c r="R3014" s="390"/>
      <c r="S3014" s="390"/>
      <c r="T3014" s="390"/>
      <c r="U3014" s="390"/>
      <c r="V3014" s="390"/>
      <c r="W3014" s="390"/>
      <c r="X3014" s="390"/>
      <c r="Y3014" s="390"/>
      <c r="Z3014" s="390"/>
      <c r="AA3014" s="340"/>
      <c r="AB3014" s="340"/>
      <c r="AC3014" s="340"/>
      <c r="AD3014" s="340"/>
      <c r="AE3014" s="340"/>
      <c r="AF3014" s="340"/>
      <c r="AG3014" s="340"/>
      <c r="AH3014" s="340"/>
      <c r="AI3014" s="340"/>
      <c r="AJ3014" s="340"/>
      <c r="AK3014" s="340"/>
      <c r="AL3014" s="340"/>
      <c r="AM3014" s="340"/>
      <c r="AN3014" s="340"/>
      <c r="AO3014" s="340"/>
      <c r="AP3014" s="340"/>
      <c r="AQ3014" s="340"/>
      <c r="AR3014" s="340"/>
      <c r="AS3014" s="340"/>
      <c r="AT3014" s="340"/>
      <c r="AU3014" s="340"/>
      <c r="AV3014" s="340"/>
      <c r="AW3014" s="340"/>
      <c r="AX3014" s="340"/>
      <c r="AY3014" s="340"/>
      <c r="AZ3014" s="340"/>
      <c r="BA3014" s="340"/>
      <c r="BB3014" s="340"/>
      <c r="BC3014" s="340"/>
      <c r="BD3014" s="340"/>
      <c r="BE3014" s="340"/>
      <c r="BF3014" s="340"/>
    </row>
    <row r="3015" spans="1:58" s="62" customFormat="1" ht="12.75" x14ac:dyDescent="0.2">
      <c r="A3015" s="271"/>
      <c r="B3015" s="377"/>
      <c r="C3015" s="377"/>
      <c r="D3015" s="269"/>
      <c r="E3015" s="269"/>
      <c r="F3015" s="269"/>
      <c r="G3015" s="280"/>
      <c r="H3015" s="390"/>
      <c r="I3015" s="390"/>
      <c r="J3015" s="390"/>
      <c r="K3015" s="390"/>
      <c r="L3015" s="390"/>
      <c r="M3015" s="390"/>
      <c r="N3015" s="390"/>
      <c r="O3015" s="390"/>
      <c r="P3015" s="390"/>
      <c r="Q3015" s="390"/>
      <c r="R3015" s="390"/>
      <c r="S3015" s="390"/>
      <c r="T3015" s="390"/>
      <c r="U3015" s="390"/>
      <c r="V3015" s="390"/>
      <c r="W3015" s="390"/>
      <c r="X3015" s="390"/>
      <c r="Y3015" s="390"/>
      <c r="Z3015" s="390"/>
      <c r="AA3015" s="340"/>
      <c r="AB3015" s="340"/>
      <c r="AC3015" s="340"/>
      <c r="AD3015" s="340"/>
      <c r="AE3015" s="340"/>
      <c r="AF3015" s="340"/>
      <c r="AG3015" s="340"/>
      <c r="AH3015" s="340"/>
      <c r="AI3015" s="340"/>
      <c r="AJ3015" s="340"/>
      <c r="AK3015" s="340"/>
      <c r="AL3015" s="340"/>
      <c r="AM3015" s="340"/>
      <c r="AN3015" s="340"/>
      <c r="AO3015" s="340"/>
      <c r="AP3015" s="340"/>
      <c r="AQ3015" s="340"/>
      <c r="AR3015" s="340"/>
      <c r="AS3015" s="340"/>
      <c r="AT3015" s="340"/>
      <c r="AU3015" s="340"/>
      <c r="AV3015" s="340"/>
      <c r="AW3015" s="340"/>
      <c r="AX3015" s="340"/>
      <c r="AY3015" s="340"/>
      <c r="AZ3015" s="340"/>
      <c r="BA3015" s="340"/>
      <c r="BB3015" s="340"/>
      <c r="BC3015" s="340"/>
      <c r="BD3015" s="340"/>
      <c r="BE3015" s="340"/>
      <c r="BF3015" s="340"/>
    </row>
    <row r="3016" spans="1:58" s="62" customFormat="1" ht="12.75" x14ac:dyDescent="0.2">
      <c r="A3016" s="271"/>
      <c r="B3016" s="377"/>
      <c r="C3016" s="377"/>
      <c r="D3016" s="269"/>
      <c r="E3016" s="269"/>
      <c r="F3016" s="269"/>
      <c r="G3016" s="280"/>
      <c r="H3016" s="390"/>
      <c r="I3016" s="390"/>
      <c r="J3016" s="390"/>
      <c r="K3016" s="390"/>
      <c r="L3016" s="390"/>
      <c r="M3016" s="390"/>
      <c r="N3016" s="390"/>
      <c r="O3016" s="390"/>
      <c r="P3016" s="390"/>
      <c r="Q3016" s="390"/>
      <c r="R3016" s="390"/>
      <c r="S3016" s="390"/>
      <c r="T3016" s="390"/>
      <c r="U3016" s="390"/>
      <c r="V3016" s="390"/>
      <c r="W3016" s="390"/>
      <c r="X3016" s="390"/>
      <c r="Y3016" s="390"/>
      <c r="Z3016" s="390"/>
      <c r="AA3016" s="340"/>
      <c r="AB3016" s="340"/>
      <c r="AC3016" s="340"/>
      <c r="AD3016" s="340"/>
      <c r="AE3016" s="340"/>
      <c r="AF3016" s="340"/>
      <c r="AG3016" s="340"/>
      <c r="AH3016" s="340"/>
      <c r="AI3016" s="340"/>
      <c r="AJ3016" s="340"/>
      <c r="AK3016" s="340"/>
      <c r="AL3016" s="340"/>
      <c r="AM3016" s="340"/>
      <c r="AN3016" s="340"/>
      <c r="AO3016" s="340"/>
      <c r="AP3016" s="340"/>
      <c r="AQ3016" s="340"/>
      <c r="AR3016" s="340"/>
      <c r="AS3016" s="340"/>
      <c r="AT3016" s="340"/>
      <c r="AU3016" s="340"/>
      <c r="AV3016" s="340"/>
      <c r="AW3016" s="340"/>
      <c r="AX3016" s="340"/>
      <c r="AY3016" s="340"/>
      <c r="AZ3016" s="340"/>
      <c r="BA3016" s="340"/>
      <c r="BB3016" s="340"/>
      <c r="BC3016" s="340"/>
      <c r="BD3016" s="340"/>
      <c r="BE3016" s="340"/>
      <c r="BF3016" s="340"/>
    </row>
    <row r="3017" spans="1:58" s="62" customFormat="1" ht="12.75" x14ac:dyDescent="0.2">
      <c r="A3017" s="271"/>
      <c r="B3017" s="377"/>
      <c r="C3017" s="377"/>
      <c r="D3017" s="269"/>
      <c r="E3017" s="269"/>
      <c r="F3017" s="269"/>
      <c r="G3017" s="280"/>
      <c r="H3017" s="390"/>
      <c r="I3017" s="390"/>
      <c r="J3017" s="390"/>
      <c r="K3017" s="390"/>
      <c r="L3017" s="390"/>
      <c r="M3017" s="390"/>
      <c r="N3017" s="390"/>
      <c r="O3017" s="390"/>
      <c r="P3017" s="390"/>
      <c r="Q3017" s="390"/>
      <c r="R3017" s="390"/>
      <c r="S3017" s="390"/>
      <c r="T3017" s="390"/>
      <c r="U3017" s="390"/>
      <c r="V3017" s="390"/>
      <c r="W3017" s="390"/>
      <c r="X3017" s="390"/>
      <c r="Y3017" s="390"/>
      <c r="Z3017" s="390"/>
      <c r="AA3017" s="340"/>
      <c r="AB3017" s="340"/>
      <c r="AC3017" s="340"/>
      <c r="AD3017" s="340"/>
      <c r="AE3017" s="340"/>
      <c r="AF3017" s="340"/>
      <c r="AG3017" s="340"/>
      <c r="AH3017" s="340"/>
      <c r="AI3017" s="340"/>
      <c r="AJ3017" s="340"/>
      <c r="AK3017" s="340"/>
      <c r="AL3017" s="340"/>
      <c r="AM3017" s="340"/>
      <c r="AN3017" s="340"/>
      <c r="AO3017" s="340"/>
      <c r="AP3017" s="340"/>
      <c r="AQ3017" s="340"/>
      <c r="AR3017" s="340"/>
      <c r="AS3017" s="340"/>
      <c r="AT3017" s="340"/>
      <c r="AU3017" s="340"/>
      <c r="AV3017" s="340"/>
      <c r="AW3017" s="340"/>
      <c r="AX3017" s="340"/>
      <c r="AY3017" s="340"/>
      <c r="AZ3017" s="340"/>
      <c r="BA3017" s="340"/>
      <c r="BB3017" s="340"/>
      <c r="BC3017" s="340"/>
      <c r="BD3017" s="340"/>
      <c r="BE3017" s="340"/>
      <c r="BF3017" s="340"/>
    </row>
    <row r="3018" spans="1:58" s="62" customFormat="1" ht="12.75" x14ac:dyDescent="0.2">
      <c r="A3018" s="271"/>
      <c r="B3018" s="377"/>
      <c r="C3018" s="377"/>
      <c r="D3018" s="269"/>
      <c r="E3018" s="269"/>
      <c r="F3018" s="269"/>
      <c r="G3018" s="280"/>
      <c r="H3018" s="390"/>
      <c r="I3018" s="390"/>
      <c r="J3018" s="390"/>
      <c r="K3018" s="390"/>
      <c r="L3018" s="390"/>
      <c r="M3018" s="390"/>
      <c r="N3018" s="390"/>
      <c r="O3018" s="390"/>
      <c r="P3018" s="390"/>
      <c r="Q3018" s="390"/>
      <c r="R3018" s="390"/>
      <c r="S3018" s="390"/>
      <c r="T3018" s="390"/>
      <c r="U3018" s="390"/>
      <c r="V3018" s="390"/>
      <c r="W3018" s="390"/>
      <c r="X3018" s="390"/>
      <c r="Y3018" s="390"/>
      <c r="Z3018" s="390"/>
      <c r="AA3018" s="340"/>
      <c r="AB3018" s="340"/>
      <c r="AC3018" s="340"/>
      <c r="AD3018" s="340"/>
      <c r="AE3018" s="340"/>
      <c r="AF3018" s="340"/>
      <c r="AG3018" s="340"/>
      <c r="AH3018" s="340"/>
      <c r="AI3018" s="340"/>
      <c r="AJ3018" s="340"/>
      <c r="AK3018" s="340"/>
      <c r="AL3018" s="340"/>
      <c r="AM3018" s="340"/>
      <c r="AN3018" s="340"/>
      <c r="AO3018" s="340"/>
      <c r="AP3018" s="340"/>
      <c r="AQ3018" s="340"/>
      <c r="AR3018" s="340"/>
      <c r="AS3018" s="340"/>
      <c r="AT3018" s="340"/>
      <c r="AU3018" s="340"/>
      <c r="AV3018" s="340"/>
      <c r="AW3018" s="340"/>
      <c r="AX3018" s="340"/>
      <c r="AY3018" s="340"/>
      <c r="AZ3018" s="340"/>
      <c r="BA3018" s="340"/>
      <c r="BB3018" s="340"/>
      <c r="BC3018" s="340"/>
      <c r="BD3018" s="340"/>
      <c r="BE3018" s="340"/>
      <c r="BF3018" s="340"/>
    </row>
    <row r="3019" spans="1:58" s="62" customFormat="1" ht="12.75" x14ac:dyDescent="0.2">
      <c r="A3019" s="271"/>
      <c r="B3019" s="377"/>
      <c r="C3019" s="377"/>
      <c r="D3019" s="269"/>
      <c r="E3019" s="269"/>
      <c r="F3019" s="269"/>
      <c r="G3019" s="280"/>
      <c r="H3019" s="390"/>
      <c r="I3019" s="390"/>
      <c r="J3019" s="390"/>
      <c r="K3019" s="390"/>
      <c r="L3019" s="390"/>
      <c r="M3019" s="390"/>
      <c r="N3019" s="390"/>
      <c r="O3019" s="390"/>
      <c r="P3019" s="390"/>
      <c r="Q3019" s="390"/>
      <c r="R3019" s="390"/>
      <c r="S3019" s="390"/>
      <c r="T3019" s="390"/>
      <c r="U3019" s="390"/>
      <c r="V3019" s="390"/>
      <c r="W3019" s="390"/>
      <c r="X3019" s="390"/>
      <c r="Y3019" s="390"/>
      <c r="Z3019" s="390"/>
      <c r="AA3019" s="340"/>
      <c r="AB3019" s="340"/>
      <c r="AC3019" s="340"/>
      <c r="AD3019" s="340"/>
      <c r="AE3019" s="340"/>
      <c r="AF3019" s="340"/>
      <c r="AG3019" s="340"/>
      <c r="AH3019" s="340"/>
      <c r="AI3019" s="340"/>
      <c r="AJ3019" s="340"/>
      <c r="AK3019" s="340"/>
      <c r="AL3019" s="340"/>
      <c r="AM3019" s="340"/>
      <c r="AN3019" s="340"/>
      <c r="AO3019" s="340"/>
      <c r="AP3019" s="340"/>
      <c r="AQ3019" s="340"/>
      <c r="AR3019" s="340"/>
      <c r="AS3019" s="340"/>
      <c r="AT3019" s="340"/>
      <c r="AU3019" s="340"/>
      <c r="AV3019" s="340"/>
      <c r="AW3019" s="340"/>
      <c r="AX3019" s="340"/>
      <c r="AY3019" s="340"/>
      <c r="AZ3019" s="340"/>
      <c r="BA3019" s="340"/>
      <c r="BB3019" s="340"/>
      <c r="BC3019" s="340"/>
      <c r="BD3019" s="340"/>
      <c r="BE3019" s="340"/>
      <c r="BF3019" s="340"/>
    </row>
    <row r="3020" spans="1:58" s="62" customFormat="1" ht="12.75" x14ac:dyDescent="0.2">
      <c r="A3020" s="271"/>
      <c r="B3020" s="377"/>
      <c r="C3020" s="377"/>
      <c r="D3020" s="269"/>
      <c r="E3020" s="269"/>
      <c r="F3020" s="269"/>
      <c r="G3020" s="280"/>
      <c r="H3020" s="390"/>
      <c r="I3020" s="390"/>
      <c r="J3020" s="390"/>
      <c r="K3020" s="390"/>
      <c r="L3020" s="390"/>
      <c r="M3020" s="390"/>
      <c r="N3020" s="390"/>
      <c r="O3020" s="390"/>
      <c r="P3020" s="390"/>
      <c r="Q3020" s="390"/>
      <c r="R3020" s="390"/>
      <c r="S3020" s="390"/>
      <c r="T3020" s="390"/>
      <c r="U3020" s="390"/>
      <c r="V3020" s="390"/>
      <c r="W3020" s="390"/>
      <c r="X3020" s="390"/>
      <c r="Y3020" s="390"/>
      <c r="Z3020" s="390"/>
      <c r="AA3020" s="340"/>
      <c r="AB3020" s="340"/>
      <c r="AC3020" s="340"/>
      <c r="AD3020" s="340"/>
      <c r="AE3020" s="340"/>
      <c r="AF3020" s="340"/>
      <c r="AG3020" s="340"/>
      <c r="AH3020" s="340"/>
      <c r="AI3020" s="340"/>
      <c r="AJ3020" s="340"/>
      <c r="AK3020" s="340"/>
      <c r="AL3020" s="340"/>
      <c r="AM3020" s="340"/>
      <c r="AN3020" s="340"/>
      <c r="AO3020" s="340"/>
      <c r="AP3020" s="340"/>
      <c r="AQ3020" s="340"/>
      <c r="AR3020" s="340"/>
      <c r="AS3020" s="340"/>
      <c r="AT3020" s="340"/>
      <c r="AU3020" s="340"/>
      <c r="AV3020" s="340"/>
      <c r="AW3020" s="340"/>
      <c r="AX3020" s="340"/>
      <c r="AY3020" s="340"/>
      <c r="AZ3020" s="340"/>
      <c r="BA3020" s="340"/>
      <c r="BB3020" s="340"/>
      <c r="BC3020" s="340"/>
      <c r="BD3020" s="340"/>
      <c r="BE3020" s="340"/>
      <c r="BF3020" s="340"/>
    </row>
    <row r="3021" spans="1:58" s="62" customFormat="1" ht="12.75" x14ac:dyDescent="0.2">
      <c r="A3021" s="271"/>
      <c r="B3021" s="377"/>
      <c r="C3021" s="377"/>
      <c r="D3021" s="269"/>
      <c r="E3021" s="269"/>
      <c r="F3021" s="269"/>
      <c r="G3021" s="280"/>
      <c r="H3021" s="390"/>
      <c r="I3021" s="390"/>
      <c r="J3021" s="390"/>
      <c r="K3021" s="390"/>
      <c r="L3021" s="390"/>
      <c r="M3021" s="390"/>
      <c r="N3021" s="390"/>
      <c r="O3021" s="390"/>
      <c r="P3021" s="390"/>
      <c r="Q3021" s="390"/>
      <c r="R3021" s="390"/>
      <c r="S3021" s="390"/>
      <c r="T3021" s="390"/>
      <c r="U3021" s="390"/>
      <c r="V3021" s="390"/>
      <c r="W3021" s="390"/>
      <c r="X3021" s="390"/>
      <c r="Y3021" s="390"/>
      <c r="Z3021" s="390"/>
      <c r="AA3021" s="340"/>
      <c r="AB3021" s="340"/>
      <c r="AC3021" s="340"/>
      <c r="AD3021" s="340"/>
      <c r="AE3021" s="340"/>
      <c r="AF3021" s="340"/>
      <c r="AG3021" s="340"/>
      <c r="AH3021" s="340"/>
      <c r="AI3021" s="340"/>
      <c r="AJ3021" s="340"/>
      <c r="AK3021" s="340"/>
      <c r="AL3021" s="340"/>
      <c r="AM3021" s="340"/>
      <c r="AN3021" s="340"/>
      <c r="AO3021" s="340"/>
      <c r="AP3021" s="340"/>
      <c r="AQ3021" s="340"/>
      <c r="AR3021" s="340"/>
      <c r="AS3021" s="340"/>
      <c r="AT3021" s="340"/>
      <c r="AU3021" s="340"/>
      <c r="AV3021" s="340"/>
      <c r="AW3021" s="340"/>
      <c r="AX3021" s="340"/>
      <c r="AY3021" s="340"/>
      <c r="AZ3021" s="340"/>
      <c r="BA3021" s="340"/>
      <c r="BB3021" s="340"/>
      <c r="BC3021" s="340"/>
      <c r="BD3021" s="340"/>
      <c r="BE3021" s="340"/>
      <c r="BF3021" s="340"/>
    </row>
    <row r="3022" spans="1:58" s="62" customFormat="1" ht="12.75" x14ac:dyDescent="0.2">
      <c r="A3022" s="271"/>
      <c r="B3022" s="377"/>
      <c r="C3022" s="377"/>
      <c r="D3022" s="269"/>
      <c r="E3022" s="269"/>
      <c r="F3022" s="269"/>
      <c r="G3022" s="280"/>
      <c r="H3022" s="390"/>
      <c r="I3022" s="390"/>
      <c r="J3022" s="390"/>
      <c r="K3022" s="390"/>
      <c r="L3022" s="390"/>
      <c r="M3022" s="390"/>
      <c r="N3022" s="390"/>
      <c r="O3022" s="390"/>
      <c r="P3022" s="390"/>
      <c r="Q3022" s="390"/>
      <c r="R3022" s="390"/>
      <c r="S3022" s="390"/>
      <c r="T3022" s="390"/>
      <c r="U3022" s="390"/>
      <c r="V3022" s="390"/>
      <c r="W3022" s="390"/>
      <c r="X3022" s="390"/>
      <c r="Y3022" s="390"/>
      <c r="Z3022" s="390"/>
      <c r="AA3022" s="340"/>
      <c r="AB3022" s="340"/>
      <c r="AC3022" s="340"/>
      <c r="AD3022" s="340"/>
      <c r="AE3022" s="340"/>
      <c r="AF3022" s="340"/>
      <c r="AG3022" s="340"/>
      <c r="AH3022" s="340"/>
      <c r="AI3022" s="340"/>
      <c r="AJ3022" s="340"/>
      <c r="AK3022" s="340"/>
      <c r="AL3022" s="340"/>
      <c r="AM3022" s="340"/>
      <c r="AN3022" s="340"/>
      <c r="AO3022" s="340"/>
      <c r="AP3022" s="340"/>
      <c r="AQ3022" s="340"/>
      <c r="AR3022" s="340"/>
      <c r="AS3022" s="340"/>
      <c r="AT3022" s="340"/>
      <c r="AU3022" s="340"/>
      <c r="AV3022" s="340"/>
      <c r="AW3022" s="340"/>
      <c r="AX3022" s="340"/>
      <c r="AY3022" s="340"/>
      <c r="AZ3022" s="340"/>
      <c r="BA3022" s="340"/>
      <c r="BB3022" s="340"/>
      <c r="BC3022" s="340"/>
      <c r="BD3022" s="340"/>
      <c r="BE3022" s="340"/>
      <c r="BF3022" s="340"/>
    </row>
    <row r="3023" spans="1:58" s="62" customFormat="1" ht="12.75" x14ac:dyDescent="0.2">
      <c r="A3023" s="271"/>
      <c r="B3023" s="377"/>
      <c r="C3023" s="377"/>
      <c r="D3023" s="269"/>
      <c r="E3023" s="269"/>
      <c r="F3023" s="269"/>
      <c r="G3023" s="280"/>
      <c r="H3023" s="390"/>
      <c r="I3023" s="390"/>
      <c r="J3023" s="390"/>
      <c r="K3023" s="390"/>
      <c r="L3023" s="390"/>
      <c r="M3023" s="390"/>
      <c r="N3023" s="390"/>
      <c r="O3023" s="390"/>
      <c r="P3023" s="390"/>
      <c r="Q3023" s="390"/>
      <c r="R3023" s="390"/>
      <c r="S3023" s="390"/>
      <c r="T3023" s="390"/>
      <c r="U3023" s="390"/>
      <c r="V3023" s="390"/>
      <c r="W3023" s="390"/>
      <c r="X3023" s="390"/>
      <c r="Y3023" s="390"/>
      <c r="Z3023" s="390"/>
      <c r="AA3023" s="340"/>
      <c r="AB3023" s="340"/>
      <c r="AC3023" s="340"/>
      <c r="AD3023" s="340"/>
      <c r="AE3023" s="340"/>
      <c r="AF3023" s="340"/>
      <c r="AG3023" s="340"/>
      <c r="AH3023" s="340"/>
      <c r="AI3023" s="340"/>
      <c r="AJ3023" s="340"/>
      <c r="AK3023" s="340"/>
      <c r="AL3023" s="340"/>
      <c r="AM3023" s="340"/>
      <c r="AN3023" s="340"/>
      <c r="AO3023" s="340"/>
      <c r="AP3023" s="340"/>
      <c r="AQ3023" s="340"/>
      <c r="AR3023" s="340"/>
      <c r="AS3023" s="340"/>
      <c r="AT3023" s="340"/>
      <c r="AU3023" s="340"/>
      <c r="AV3023" s="340"/>
      <c r="AW3023" s="340"/>
      <c r="AX3023" s="340"/>
      <c r="AY3023" s="340"/>
      <c r="AZ3023" s="340"/>
      <c r="BA3023" s="340"/>
      <c r="BB3023" s="340"/>
      <c r="BC3023" s="340"/>
      <c r="BD3023" s="340"/>
      <c r="BE3023" s="340"/>
      <c r="BF3023" s="340"/>
    </row>
    <row r="3024" spans="1:58" s="62" customFormat="1" ht="12.75" x14ac:dyDescent="0.2">
      <c r="A3024" s="271"/>
      <c r="B3024" s="377"/>
      <c r="C3024" s="377"/>
      <c r="D3024" s="269"/>
      <c r="E3024" s="269"/>
      <c r="F3024" s="269"/>
      <c r="G3024" s="280"/>
      <c r="H3024" s="390"/>
      <c r="I3024" s="390"/>
      <c r="J3024" s="390"/>
      <c r="K3024" s="390"/>
      <c r="L3024" s="390"/>
      <c r="M3024" s="390"/>
      <c r="N3024" s="390"/>
      <c r="O3024" s="390"/>
      <c r="P3024" s="390"/>
      <c r="Q3024" s="390"/>
      <c r="R3024" s="390"/>
      <c r="S3024" s="390"/>
      <c r="T3024" s="390"/>
      <c r="U3024" s="390"/>
      <c r="V3024" s="390"/>
      <c r="W3024" s="390"/>
      <c r="X3024" s="390"/>
      <c r="Y3024" s="390"/>
      <c r="Z3024" s="390"/>
      <c r="AA3024" s="340"/>
      <c r="AB3024" s="340"/>
      <c r="AC3024" s="340"/>
      <c r="AD3024" s="340"/>
      <c r="AE3024" s="340"/>
      <c r="AF3024" s="340"/>
      <c r="AG3024" s="340"/>
      <c r="AH3024" s="340"/>
      <c r="AI3024" s="340"/>
      <c r="AJ3024" s="340"/>
      <c r="AK3024" s="340"/>
      <c r="AL3024" s="340"/>
      <c r="AM3024" s="340"/>
      <c r="AN3024" s="340"/>
      <c r="AO3024" s="340"/>
      <c r="AP3024" s="340"/>
      <c r="AQ3024" s="340"/>
      <c r="AR3024" s="340"/>
      <c r="AS3024" s="340"/>
      <c r="AT3024" s="340"/>
      <c r="AU3024" s="340"/>
      <c r="AV3024" s="340"/>
      <c r="AW3024" s="340"/>
      <c r="AX3024" s="340"/>
      <c r="AY3024" s="340"/>
      <c r="AZ3024" s="340"/>
      <c r="BA3024" s="340"/>
      <c r="BB3024" s="340"/>
      <c r="BC3024" s="340"/>
      <c r="BD3024" s="340"/>
      <c r="BE3024" s="340"/>
      <c r="BF3024" s="340"/>
    </row>
    <row r="3025" spans="1:58" s="62" customFormat="1" ht="12.75" x14ac:dyDescent="0.2">
      <c r="A3025" s="271"/>
      <c r="B3025" s="377"/>
      <c r="C3025" s="377"/>
      <c r="D3025" s="269"/>
      <c r="E3025" s="269"/>
      <c r="F3025" s="269"/>
      <c r="G3025" s="280"/>
      <c r="H3025" s="390"/>
      <c r="I3025" s="390"/>
      <c r="J3025" s="390"/>
      <c r="K3025" s="390"/>
      <c r="L3025" s="390"/>
      <c r="M3025" s="390"/>
      <c r="N3025" s="390"/>
      <c r="O3025" s="390"/>
      <c r="P3025" s="390"/>
      <c r="Q3025" s="390"/>
      <c r="R3025" s="390"/>
      <c r="S3025" s="390"/>
      <c r="T3025" s="390"/>
      <c r="U3025" s="390"/>
      <c r="V3025" s="390"/>
      <c r="W3025" s="390"/>
      <c r="X3025" s="390"/>
      <c r="Y3025" s="390"/>
      <c r="Z3025" s="390"/>
      <c r="AA3025" s="340"/>
      <c r="AB3025" s="340"/>
      <c r="AC3025" s="340"/>
      <c r="AD3025" s="340"/>
      <c r="AE3025" s="340"/>
      <c r="AF3025" s="340"/>
      <c r="AG3025" s="340"/>
      <c r="AH3025" s="340"/>
      <c r="AI3025" s="340"/>
      <c r="AJ3025" s="340"/>
      <c r="AK3025" s="340"/>
      <c r="AL3025" s="340"/>
      <c r="AM3025" s="340"/>
      <c r="AN3025" s="340"/>
      <c r="AO3025" s="340"/>
      <c r="AP3025" s="340"/>
      <c r="AQ3025" s="340"/>
      <c r="AR3025" s="340"/>
      <c r="AS3025" s="340"/>
      <c r="AT3025" s="340"/>
      <c r="AU3025" s="340"/>
      <c r="AV3025" s="340"/>
      <c r="AW3025" s="340"/>
      <c r="AX3025" s="340"/>
      <c r="AY3025" s="340"/>
      <c r="AZ3025" s="340"/>
      <c r="BA3025" s="340"/>
      <c r="BB3025" s="340"/>
      <c r="BC3025" s="340"/>
      <c r="BD3025" s="340"/>
      <c r="BE3025" s="340"/>
      <c r="BF3025" s="340"/>
    </row>
    <row r="3026" spans="1:58" s="62" customFormat="1" ht="12.75" x14ac:dyDescent="0.2">
      <c r="A3026" s="271"/>
      <c r="B3026" s="377"/>
      <c r="C3026" s="377"/>
      <c r="D3026" s="269"/>
      <c r="E3026" s="269"/>
      <c r="F3026" s="269"/>
      <c r="G3026" s="280"/>
      <c r="H3026" s="390"/>
      <c r="I3026" s="390"/>
      <c r="J3026" s="390"/>
      <c r="K3026" s="390"/>
      <c r="L3026" s="390"/>
      <c r="M3026" s="390"/>
      <c r="N3026" s="390"/>
      <c r="O3026" s="390"/>
      <c r="P3026" s="390"/>
      <c r="Q3026" s="390"/>
      <c r="R3026" s="390"/>
      <c r="S3026" s="390"/>
      <c r="T3026" s="390"/>
      <c r="U3026" s="390"/>
      <c r="V3026" s="390"/>
      <c r="W3026" s="390"/>
      <c r="X3026" s="390"/>
      <c r="Y3026" s="390"/>
      <c r="Z3026" s="390"/>
      <c r="AA3026" s="340"/>
      <c r="AB3026" s="340"/>
      <c r="AC3026" s="340"/>
      <c r="AD3026" s="340"/>
      <c r="AE3026" s="340"/>
      <c r="AF3026" s="340"/>
      <c r="AG3026" s="340"/>
      <c r="AH3026" s="340"/>
      <c r="AI3026" s="340"/>
      <c r="AJ3026" s="340"/>
      <c r="AK3026" s="340"/>
      <c r="AL3026" s="340"/>
      <c r="AM3026" s="340"/>
      <c r="AN3026" s="340"/>
      <c r="AO3026" s="340"/>
      <c r="AP3026" s="340"/>
      <c r="AQ3026" s="340"/>
      <c r="AR3026" s="340"/>
      <c r="AS3026" s="340"/>
      <c r="AT3026" s="340"/>
      <c r="AU3026" s="340"/>
      <c r="AV3026" s="340"/>
      <c r="AW3026" s="340"/>
      <c r="AX3026" s="340"/>
      <c r="AY3026" s="340"/>
      <c r="AZ3026" s="340"/>
      <c r="BA3026" s="340"/>
      <c r="BB3026" s="340"/>
      <c r="BC3026" s="340"/>
      <c r="BD3026" s="340"/>
      <c r="BE3026" s="340"/>
      <c r="BF3026" s="340"/>
    </row>
    <row r="3027" spans="1:58" s="62" customFormat="1" ht="12.75" x14ac:dyDescent="0.2">
      <c r="A3027" s="271"/>
      <c r="B3027" s="377"/>
      <c r="C3027" s="377"/>
      <c r="D3027" s="269"/>
      <c r="E3027" s="269"/>
      <c r="F3027" s="269"/>
      <c r="G3027" s="280"/>
      <c r="H3027" s="390"/>
      <c r="I3027" s="390"/>
      <c r="J3027" s="390"/>
      <c r="K3027" s="390"/>
      <c r="L3027" s="390"/>
      <c r="M3027" s="390"/>
      <c r="N3027" s="390"/>
      <c r="O3027" s="390"/>
      <c r="P3027" s="390"/>
      <c r="Q3027" s="390"/>
      <c r="R3027" s="390"/>
      <c r="S3027" s="390"/>
      <c r="T3027" s="390"/>
      <c r="U3027" s="390"/>
      <c r="V3027" s="390"/>
      <c r="W3027" s="390"/>
      <c r="X3027" s="390"/>
      <c r="Y3027" s="390"/>
      <c r="Z3027" s="390"/>
      <c r="AA3027" s="340"/>
      <c r="AB3027" s="340"/>
      <c r="AC3027" s="340"/>
      <c r="AD3027" s="340"/>
      <c r="AE3027" s="340"/>
      <c r="AF3027" s="340"/>
      <c r="AG3027" s="340"/>
      <c r="AH3027" s="340"/>
      <c r="AI3027" s="340"/>
      <c r="AJ3027" s="340"/>
      <c r="AK3027" s="340"/>
      <c r="AL3027" s="340"/>
      <c r="AM3027" s="340"/>
      <c r="AN3027" s="340"/>
      <c r="AO3027" s="340"/>
      <c r="AP3027" s="340"/>
      <c r="AQ3027" s="340"/>
      <c r="AR3027" s="340"/>
      <c r="AS3027" s="340"/>
      <c r="AT3027" s="340"/>
      <c r="AU3027" s="340"/>
      <c r="AV3027" s="340"/>
      <c r="AW3027" s="340"/>
      <c r="AX3027" s="340"/>
      <c r="AY3027" s="340"/>
      <c r="AZ3027" s="340"/>
      <c r="BA3027" s="340"/>
      <c r="BB3027" s="340"/>
      <c r="BC3027" s="340"/>
      <c r="BD3027" s="340"/>
      <c r="BE3027" s="340"/>
      <c r="BF3027" s="340"/>
    </row>
    <row r="3028" spans="1:58" s="62" customFormat="1" ht="12.75" x14ac:dyDescent="0.2">
      <c r="A3028" s="271"/>
      <c r="B3028" s="377"/>
      <c r="C3028" s="377"/>
      <c r="D3028" s="269"/>
      <c r="E3028" s="269"/>
      <c r="F3028" s="269"/>
      <c r="G3028" s="280"/>
      <c r="H3028" s="390"/>
      <c r="I3028" s="390"/>
      <c r="J3028" s="390"/>
      <c r="K3028" s="390"/>
      <c r="L3028" s="390"/>
      <c r="M3028" s="390"/>
      <c r="N3028" s="390"/>
      <c r="O3028" s="390"/>
      <c r="P3028" s="390"/>
      <c r="Q3028" s="390"/>
      <c r="R3028" s="390"/>
      <c r="S3028" s="390"/>
      <c r="T3028" s="390"/>
      <c r="U3028" s="390"/>
      <c r="V3028" s="390"/>
      <c r="W3028" s="390"/>
      <c r="X3028" s="390"/>
      <c r="Y3028" s="390"/>
      <c r="Z3028" s="390"/>
      <c r="AA3028" s="340"/>
      <c r="AB3028" s="340"/>
      <c r="AC3028" s="340"/>
      <c r="AD3028" s="340"/>
      <c r="AE3028" s="340"/>
      <c r="AF3028" s="340"/>
      <c r="AG3028" s="340"/>
      <c r="AH3028" s="340"/>
      <c r="AI3028" s="340"/>
      <c r="AJ3028" s="340"/>
      <c r="AK3028" s="340"/>
      <c r="AL3028" s="340"/>
      <c r="AM3028" s="340"/>
      <c r="AN3028" s="340"/>
      <c r="AO3028" s="340"/>
      <c r="AP3028" s="340"/>
      <c r="AQ3028" s="340"/>
      <c r="AR3028" s="340"/>
      <c r="AS3028" s="340"/>
      <c r="AT3028" s="340"/>
      <c r="AU3028" s="340"/>
      <c r="AV3028" s="340"/>
      <c r="AW3028" s="340"/>
      <c r="AX3028" s="340"/>
      <c r="AY3028" s="340"/>
      <c r="AZ3028" s="340"/>
      <c r="BA3028" s="340"/>
      <c r="BB3028" s="340"/>
      <c r="BC3028" s="340"/>
      <c r="BD3028" s="340"/>
      <c r="BE3028" s="340"/>
      <c r="BF3028" s="340"/>
    </row>
    <row r="3029" spans="1:58" s="62" customFormat="1" ht="12.75" x14ac:dyDescent="0.2">
      <c r="A3029" s="271"/>
      <c r="B3029" s="377"/>
      <c r="C3029" s="377"/>
      <c r="D3029" s="269"/>
      <c r="E3029" s="269"/>
      <c r="F3029" s="269"/>
      <c r="G3029" s="280"/>
      <c r="H3029" s="390"/>
      <c r="I3029" s="390"/>
      <c r="J3029" s="390"/>
      <c r="K3029" s="390"/>
      <c r="L3029" s="390"/>
      <c r="M3029" s="390"/>
      <c r="N3029" s="390"/>
      <c r="O3029" s="390"/>
      <c r="P3029" s="390"/>
      <c r="Q3029" s="390"/>
      <c r="R3029" s="390"/>
      <c r="S3029" s="390"/>
      <c r="T3029" s="390"/>
      <c r="U3029" s="390"/>
      <c r="V3029" s="390"/>
      <c r="W3029" s="390"/>
      <c r="X3029" s="390"/>
      <c r="Y3029" s="390"/>
      <c r="Z3029" s="390"/>
      <c r="AA3029" s="340"/>
      <c r="AB3029" s="340"/>
      <c r="AC3029" s="340"/>
      <c r="AD3029" s="340"/>
      <c r="AE3029" s="340"/>
      <c r="AF3029" s="340"/>
      <c r="AG3029" s="340"/>
      <c r="AH3029" s="340"/>
      <c r="AI3029" s="340"/>
      <c r="AJ3029" s="340"/>
      <c r="AK3029" s="340"/>
      <c r="AL3029" s="340"/>
      <c r="AM3029" s="340"/>
      <c r="AN3029" s="340"/>
      <c r="AO3029" s="340"/>
      <c r="AP3029" s="340"/>
      <c r="AQ3029" s="340"/>
      <c r="AR3029" s="340"/>
      <c r="AS3029" s="340"/>
      <c r="AT3029" s="340"/>
      <c r="AU3029" s="340"/>
      <c r="AV3029" s="340"/>
      <c r="AW3029" s="340"/>
      <c r="AX3029" s="340"/>
      <c r="AY3029" s="340"/>
      <c r="AZ3029" s="340"/>
      <c r="BA3029" s="340"/>
      <c r="BB3029" s="340"/>
      <c r="BC3029" s="340"/>
      <c r="BD3029" s="340"/>
      <c r="BE3029" s="340"/>
      <c r="BF3029" s="340"/>
    </row>
    <row r="3030" spans="1:58" s="62" customFormat="1" ht="12.75" x14ac:dyDescent="0.2">
      <c r="A3030" s="271"/>
      <c r="B3030" s="377"/>
      <c r="C3030" s="377"/>
      <c r="D3030" s="269"/>
      <c r="E3030" s="269"/>
      <c r="F3030" s="269"/>
      <c r="G3030" s="280"/>
      <c r="H3030" s="390"/>
      <c r="I3030" s="390"/>
      <c r="J3030" s="390"/>
      <c r="K3030" s="390"/>
      <c r="L3030" s="390"/>
      <c r="M3030" s="390"/>
      <c r="N3030" s="390"/>
      <c r="O3030" s="390"/>
      <c r="P3030" s="390"/>
      <c r="Q3030" s="390"/>
      <c r="R3030" s="390"/>
      <c r="S3030" s="390"/>
      <c r="T3030" s="390"/>
      <c r="U3030" s="390"/>
      <c r="V3030" s="390"/>
      <c r="W3030" s="390"/>
      <c r="X3030" s="390"/>
      <c r="Y3030" s="390"/>
      <c r="Z3030" s="390"/>
      <c r="AA3030" s="340"/>
      <c r="AB3030" s="340"/>
      <c r="AC3030" s="340"/>
      <c r="AD3030" s="340"/>
      <c r="AE3030" s="340"/>
      <c r="AF3030" s="340"/>
      <c r="AG3030" s="340"/>
      <c r="AH3030" s="340"/>
      <c r="AI3030" s="340"/>
      <c r="AJ3030" s="340"/>
      <c r="AK3030" s="340"/>
      <c r="AL3030" s="340"/>
      <c r="AM3030" s="340"/>
      <c r="AN3030" s="340"/>
      <c r="AO3030" s="340"/>
      <c r="AP3030" s="340"/>
      <c r="AQ3030" s="340"/>
      <c r="AR3030" s="340"/>
      <c r="AS3030" s="340"/>
      <c r="AT3030" s="340"/>
      <c r="AU3030" s="340"/>
      <c r="AV3030" s="340"/>
      <c r="AW3030" s="340"/>
      <c r="AX3030" s="340"/>
      <c r="AY3030" s="340"/>
      <c r="AZ3030" s="340"/>
      <c r="BA3030" s="340"/>
      <c r="BB3030" s="340"/>
      <c r="BC3030" s="340"/>
      <c r="BD3030" s="340"/>
      <c r="BE3030" s="340"/>
      <c r="BF3030" s="340"/>
    </row>
    <row r="3031" spans="1:58" s="62" customFormat="1" ht="12.75" x14ac:dyDescent="0.2">
      <c r="A3031" s="271"/>
      <c r="B3031" s="377"/>
      <c r="C3031" s="377"/>
      <c r="D3031" s="269"/>
      <c r="E3031" s="269"/>
      <c r="F3031" s="269"/>
      <c r="G3031" s="280"/>
      <c r="H3031" s="390"/>
      <c r="I3031" s="390"/>
      <c r="J3031" s="390"/>
      <c r="K3031" s="390"/>
      <c r="L3031" s="390"/>
      <c r="M3031" s="390"/>
      <c r="N3031" s="390"/>
      <c r="O3031" s="390"/>
      <c r="P3031" s="390"/>
      <c r="Q3031" s="390"/>
      <c r="R3031" s="390"/>
      <c r="S3031" s="390"/>
      <c r="T3031" s="390"/>
      <c r="U3031" s="390"/>
      <c r="V3031" s="390"/>
      <c r="W3031" s="390"/>
      <c r="X3031" s="390"/>
      <c r="Y3031" s="390"/>
      <c r="Z3031" s="390"/>
      <c r="AA3031" s="340"/>
      <c r="AB3031" s="340"/>
      <c r="AC3031" s="340"/>
      <c r="AD3031" s="340"/>
      <c r="AE3031" s="340"/>
      <c r="AF3031" s="340"/>
      <c r="AG3031" s="340"/>
      <c r="AH3031" s="340"/>
      <c r="AI3031" s="340"/>
      <c r="AJ3031" s="340"/>
      <c r="AK3031" s="340"/>
      <c r="AL3031" s="340"/>
      <c r="AM3031" s="340"/>
      <c r="AN3031" s="340"/>
      <c r="AO3031" s="340"/>
      <c r="AP3031" s="340"/>
      <c r="AQ3031" s="340"/>
      <c r="AR3031" s="340"/>
      <c r="AS3031" s="340"/>
      <c r="AT3031" s="340"/>
      <c r="AU3031" s="340"/>
      <c r="AV3031" s="340"/>
      <c r="AW3031" s="340"/>
      <c r="AX3031" s="340"/>
      <c r="AY3031" s="340"/>
      <c r="AZ3031" s="340"/>
      <c r="BA3031" s="340"/>
      <c r="BB3031" s="340"/>
      <c r="BC3031" s="340"/>
      <c r="BD3031" s="340"/>
      <c r="BE3031" s="340"/>
      <c r="BF3031" s="340"/>
    </row>
    <row r="3032" spans="1:58" s="62" customFormat="1" ht="12.75" x14ac:dyDescent="0.2">
      <c r="A3032" s="271"/>
      <c r="B3032" s="377"/>
      <c r="C3032" s="377"/>
      <c r="D3032" s="269"/>
      <c r="E3032" s="269"/>
      <c r="F3032" s="269"/>
      <c r="G3032" s="280"/>
      <c r="H3032" s="390"/>
      <c r="I3032" s="390"/>
      <c r="J3032" s="390"/>
      <c r="K3032" s="390"/>
      <c r="L3032" s="390"/>
      <c r="M3032" s="390"/>
      <c r="N3032" s="390"/>
      <c r="O3032" s="390"/>
      <c r="P3032" s="390"/>
      <c r="Q3032" s="390"/>
      <c r="R3032" s="390"/>
      <c r="S3032" s="390"/>
      <c r="T3032" s="390"/>
      <c r="U3032" s="390"/>
      <c r="V3032" s="390"/>
      <c r="W3032" s="390"/>
      <c r="X3032" s="390"/>
      <c r="Y3032" s="390"/>
      <c r="Z3032" s="390"/>
      <c r="AA3032" s="340"/>
      <c r="AB3032" s="340"/>
      <c r="AC3032" s="340"/>
      <c r="AD3032" s="340"/>
      <c r="AE3032" s="340"/>
      <c r="AF3032" s="340"/>
      <c r="AG3032" s="340"/>
      <c r="AH3032" s="340"/>
      <c r="AI3032" s="340"/>
      <c r="AJ3032" s="340"/>
      <c r="AK3032" s="340"/>
      <c r="AL3032" s="340"/>
      <c r="AM3032" s="340"/>
      <c r="AN3032" s="340"/>
      <c r="AO3032" s="340"/>
      <c r="AP3032" s="340"/>
      <c r="AQ3032" s="340"/>
      <c r="AR3032" s="340"/>
      <c r="AS3032" s="340"/>
      <c r="AT3032" s="340"/>
      <c r="AU3032" s="340"/>
      <c r="AV3032" s="340"/>
      <c r="AW3032" s="340"/>
      <c r="AX3032" s="340"/>
      <c r="AY3032" s="340"/>
      <c r="AZ3032" s="340"/>
      <c r="BA3032" s="340"/>
      <c r="BB3032" s="340"/>
      <c r="BC3032" s="340"/>
      <c r="BD3032" s="340"/>
      <c r="BE3032" s="340"/>
      <c r="BF3032" s="340"/>
    </row>
    <row r="3033" spans="1:58" s="62" customFormat="1" ht="12.75" x14ac:dyDescent="0.2">
      <c r="A3033" s="271"/>
      <c r="B3033" s="377"/>
      <c r="C3033" s="377"/>
      <c r="D3033" s="269"/>
      <c r="E3033" s="269"/>
      <c r="F3033" s="269"/>
      <c r="G3033" s="280"/>
      <c r="H3033" s="390"/>
      <c r="I3033" s="390"/>
      <c r="J3033" s="390"/>
      <c r="K3033" s="390"/>
      <c r="L3033" s="390"/>
      <c r="M3033" s="390"/>
      <c r="N3033" s="390"/>
      <c r="O3033" s="390"/>
      <c r="P3033" s="390"/>
      <c r="Q3033" s="390"/>
      <c r="R3033" s="390"/>
      <c r="S3033" s="390"/>
      <c r="T3033" s="390"/>
      <c r="U3033" s="390"/>
      <c r="V3033" s="390"/>
      <c r="W3033" s="390"/>
      <c r="X3033" s="390"/>
      <c r="Y3033" s="390"/>
      <c r="Z3033" s="390"/>
      <c r="AA3033" s="340"/>
      <c r="AB3033" s="340"/>
      <c r="AC3033" s="340"/>
      <c r="AD3033" s="340"/>
      <c r="AE3033" s="340"/>
      <c r="AF3033" s="340"/>
      <c r="AG3033" s="340"/>
      <c r="AH3033" s="340"/>
      <c r="AI3033" s="340"/>
      <c r="AJ3033" s="340"/>
      <c r="AK3033" s="340"/>
      <c r="AL3033" s="340"/>
      <c r="AM3033" s="340"/>
      <c r="AN3033" s="340"/>
      <c r="AO3033" s="340"/>
      <c r="AP3033" s="340"/>
      <c r="AQ3033" s="340"/>
      <c r="AR3033" s="340"/>
      <c r="AS3033" s="340"/>
      <c r="AT3033" s="340"/>
      <c r="AU3033" s="340"/>
      <c r="AV3033" s="340"/>
      <c r="AW3033" s="340"/>
      <c r="AX3033" s="340"/>
      <c r="AY3033" s="340"/>
      <c r="AZ3033" s="340"/>
      <c r="BA3033" s="340"/>
      <c r="BB3033" s="340"/>
      <c r="BC3033" s="340"/>
      <c r="BD3033" s="340"/>
      <c r="BE3033" s="340"/>
      <c r="BF3033" s="340"/>
    </row>
    <row r="3034" spans="1:58" s="62" customFormat="1" ht="12.75" x14ac:dyDescent="0.2">
      <c r="A3034" s="271"/>
      <c r="B3034" s="377"/>
      <c r="C3034" s="377"/>
      <c r="D3034" s="269"/>
      <c r="E3034" s="269"/>
      <c r="F3034" s="269"/>
      <c r="G3034" s="280"/>
      <c r="H3034" s="390"/>
      <c r="I3034" s="390"/>
      <c r="J3034" s="390"/>
      <c r="K3034" s="390"/>
      <c r="L3034" s="390"/>
      <c r="M3034" s="390"/>
      <c r="N3034" s="390"/>
      <c r="O3034" s="390"/>
      <c r="P3034" s="390"/>
      <c r="Q3034" s="390"/>
      <c r="R3034" s="390"/>
      <c r="S3034" s="390"/>
      <c r="T3034" s="390"/>
      <c r="U3034" s="390"/>
      <c r="V3034" s="390"/>
      <c r="W3034" s="390"/>
      <c r="X3034" s="390"/>
      <c r="Y3034" s="390"/>
      <c r="Z3034" s="390"/>
      <c r="AA3034" s="340"/>
      <c r="AB3034" s="340"/>
      <c r="AC3034" s="340"/>
      <c r="AD3034" s="340"/>
      <c r="AE3034" s="340"/>
      <c r="AF3034" s="340"/>
      <c r="AG3034" s="340"/>
      <c r="AH3034" s="340"/>
      <c r="AI3034" s="340"/>
      <c r="AJ3034" s="340"/>
      <c r="AK3034" s="340"/>
      <c r="AL3034" s="340"/>
      <c r="AM3034" s="340"/>
      <c r="AN3034" s="340"/>
      <c r="AO3034" s="340"/>
      <c r="AP3034" s="340"/>
      <c r="AQ3034" s="340"/>
      <c r="AR3034" s="340"/>
      <c r="AS3034" s="340"/>
      <c r="AT3034" s="340"/>
      <c r="AU3034" s="340"/>
      <c r="AV3034" s="340"/>
      <c r="AW3034" s="340"/>
      <c r="AX3034" s="340"/>
      <c r="AY3034" s="340"/>
      <c r="AZ3034" s="340"/>
      <c r="BA3034" s="340"/>
      <c r="BB3034" s="340"/>
      <c r="BC3034" s="340"/>
      <c r="BD3034" s="340"/>
      <c r="BE3034" s="340"/>
      <c r="BF3034" s="340"/>
    </row>
    <row r="3035" spans="1:58" s="62" customFormat="1" ht="12.75" x14ac:dyDescent="0.2">
      <c r="A3035" s="271"/>
      <c r="B3035" s="377"/>
      <c r="C3035" s="377"/>
      <c r="D3035" s="269"/>
      <c r="E3035" s="269"/>
      <c r="F3035" s="269"/>
      <c r="G3035" s="280"/>
      <c r="H3035" s="390"/>
      <c r="I3035" s="390"/>
      <c r="J3035" s="390"/>
      <c r="K3035" s="390"/>
      <c r="L3035" s="390"/>
      <c r="M3035" s="390"/>
      <c r="N3035" s="390"/>
      <c r="O3035" s="390"/>
      <c r="P3035" s="390"/>
      <c r="Q3035" s="390"/>
      <c r="R3035" s="390"/>
      <c r="S3035" s="390"/>
      <c r="T3035" s="390"/>
      <c r="U3035" s="390"/>
      <c r="V3035" s="390"/>
      <c r="W3035" s="390"/>
      <c r="X3035" s="390"/>
      <c r="Y3035" s="390"/>
      <c r="Z3035" s="390"/>
      <c r="AA3035" s="340"/>
      <c r="AB3035" s="340"/>
      <c r="AC3035" s="340"/>
      <c r="AD3035" s="340"/>
      <c r="AE3035" s="340"/>
      <c r="AF3035" s="340"/>
      <c r="AG3035" s="340"/>
      <c r="AH3035" s="340"/>
      <c r="AI3035" s="340"/>
      <c r="AJ3035" s="340"/>
      <c r="AK3035" s="340"/>
      <c r="AL3035" s="340"/>
      <c r="AM3035" s="340"/>
      <c r="AN3035" s="340"/>
      <c r="AO3035" s="340"/>
      <c r="AP3035" s="340"/>
      <c r="AQ3035" s="340"/>
      <c r="AR3035" s="340"/>
      <c r="AS3035" s="340"/>
      <c r="AT3035" s="340"/>
      <c r="AU3035" s="340"/>
      <c r="AV3035" s="340"/>
      <c r="AW3035" s="340"/>
      <c r="AX3035" s="340"/>
      <c r="AY3035" s="340"/>
      <c r="AZ3035" s="340"/>
      <c r="BA3035" s="340"/>
      <c r="BB3035" s="340"/>
      <c r="BC3035" s="340"/>
      <c r="BD3035" s="340"/>
      <c r="BE3035" s="340"/>
      <c r="BF3035" s="340"/>
    </row>
    <row r="3036" spans="1:58" s="62" customFormat="1" ht="12.75" x14ac:dyDescent="0.2">
      <c r="A3036" s="271"/>
      <c r="B3036" s="377"/>
      <c r="C3036" s="377"/>
      <c r="D3036" s="269"/>
      <c r="E3036" s="269"/>
      <c r="F3036" s="269"/>
      <c r="G3036" s="280"/>
      <c r="H3036" s="390"/>
      <c r="I3036" s="390"/>
      <c r="J3036" s="390"/>
      <c r="K3036" s="390"/>
      <c r="L3036" s="390"/>
      <c r="M3036" s="390"/>
      <c r="N3036" s="390"/>
      <c r="O3036" s="390"/>
      <c r="P3036" s="390"/>
      <c r="Q3036" s="390"/>
      <c r="R3036" s="390"/>
      <c r="S3036" s="390"/>
      <c r="T3036" s="390"/>
      <c r="U3036" s="390"/>
      <c r="V3036" s="390"/>
      <c r="W3036" s="390"/>
      <c r="X3036" s="390"/>
      <c r="Y3036" s="390"/>
      <c r="Z3036" s="390"/>
      <c r="AA3036" s="340"/>
      <c r="AB3036" s="340"/>
      <c r="AC3036" s="340"/>
      <c r="AD3036" s="340"/>
      <c r="AE3036" s="340"/>
      <c r="AF3036" s="340"/>
      <c r="AG3036" s="340"/>
      <c r="AH3036" s="340"/>
      <c r="AI3036" s="340"/>
      <c r="AJ3036" s="340"/>
      <c r="AK3036" s="340"/>
      <c r="AL3036" s="340"/>
      <c r="AM3036" s="340"/>
      <c r="AN3036" s="340"/>
      <c r="AO3036" s="340"/>
      <c r="AP3036" s="340"/>
      <c r="AQ3036" s="340"/>
      <c r="AR3036" s="340"/>
      <c r="AS3036" s="340"/>
      <c r="AT3036" s="340"/>
      <c r="AU3036" s="340"/>
      <c r="AV3036" s="340"/>
      <c r="AW3036" s="340"/>
      <c r="AX3036" s="340"/>
      <c r="AY3036" s="340"/>
      <c r="AZ3036" s="340"/>
      <c r="BA3036" s="340"/>
      <c r="BB3036" s="340"/>
      <c r="BC3036" s="340"/>
      <c r="BD3036" s="340"/>
      <c r="BE3036" s="340"/>
      <c r="BF3036" s="340"/>
    </row>
    <row r="3037" spans="1:58" s="62" customFormat="1" ht="12.75" x14ac:dyDescent="0.2">
      <c r="A3037" s="271"/>
      <c r="B3037" s="377"/>
      <c r="C3037" s="377"/>
      <c r="D3037" s="269"/>
      <c r="E3037" s="269"/>
      <c r="F3037" s="269"/>
      <c r="G3037" s="280"/>
      <c r="H3037" s="390"/>
      <c r="I3037" s="390"/>
      <c r="J3037" s="390"/>
      <c r="K3037" s="390"/>
      <c r="L3037" s="390"/>
      <c r="M3037" s="390"/>
      <c r="N3037" s="390"/>
      <c r="O3037" s="390"/>
      <c r="P3037" s="390"/>
      <c r="Q3037" s="390"/>
      <c r="R3037" s="390"/>
      <c r="S3037" s="390"/>
      <c r="T3037" s="390"/>
      <c r="U3037" s="390"/>
      <c r="V3037" s="390"/>
      <c r="W3037" s="390"/>
      <c r="X3037" s="390"/>
      <c r="Y3037" s="390"/>
      <c r="Z3037" s="390"/>
      <c r="AA3037" s="340"/>
      <c r="AB3037" s="340"/>
      <c r="AC3037" s="340"/>
      <c r="AD3037" s="340"/>
      <c r="AE3037" s="340"/>
      <c r="AF3037" s="340"/>
      <c r="AG3037" s="340"/>
      <c r="AH3037" s="340"/>
      <c r="AI3037" s="340"/>
      <c r="AJ3037" s="340"/>
      <c r="AK3037" s="340"/>
      <c r="AL3037" s="340"/>
      <c r="AM3037" s="340"/>
      <c r="AN3037" s="340"/>
      <c r="AO3037" s="340"/>
      <c r="AP3037" s="340"/>
      <c r="AQ3037" s="340"/>
      <c r="AR3037" s="340"/>
      <c r="AS3037" s="340"/>
      <c r="AT3037" s="340"/>
      <c r="AU3037" s="340"/>
      <c r="AV3037" s="340"/>
      <c r="AW3037" s="340"/>
      <c r="AX3037" s="340"/>
      <c r="AY3037" s="340"/>
      <c r="AZ3037" s="340"/>
      <c r="BA3037" s="340"/>
      <c r="BB3037" s="340"/>
      <c r="BC3037" s="340"/>
      <c r="BD3037" s="340"/>
      <c r="BE3037" s="340"/>
      <c r="BF3037" s="340"/>
    </row>
    <row r="3038" spans="1:58" s="62" customFormat="1" ht="12.75" x14ac:dyDescent="0.2">
      <c r="A3038" s="271"/>
      <c r="B3038" s="377"/>
      <c r="C3038" s="377"/>
      <c r="D3038" s="269"/>
      <c r="E3038" s="269"/>
      <c r="F3038" s="269"/>
      <c r="G3038" s="280"/>
      <c r="H3038" s="390"/>
      <c r="I3038" s="390"/>
      <c r="J3038" s="390"/>
      <c r="K3038" s="390"/>
      <c r="L3038" s="390"/>
      <c r="M3038" s="390"/>
      <c r="N3038" s="390"/>
      <c r="O3038" s="390"/>
      <c r="P3038" s="390"/>
      <c r="Q3038" s="390"/>
      <c r="R3038" s="390"/>
      <c r="S3038" s="390"/>
      <c r="T3038" s="390"/>
      <c r="U3038" s="390"/>
      <c r="V3038" s="390"/>
      <c r="W3038" s="390"/>
      <c r="X3038" s="390"/>
      <c r="Y3038" s="390"/>
      <c r="Z3038" s="390"/>
      <c r="AA3038" s="340"/>
      <c r="AB3038" s="340"/>
      <c r="AC3038" s="340"/>
      <c r="AD3038" s="340"/>
      <c r="AE3038" s="340"/>
      <c r="AF3038" s="340"/>
      <c r="AG3038" s="340"/>
      <c r="AH3038" s="340"/>
      <c r="AI3038" s="340"/>
      <c r="AJ3038" s="340"/>
      <c r="AK3038" s="340"/>
      <c r="AL3038" s="340"/>
      <c r="AM3038" s="340"/>
      <c r="AN3038" s="340"/>
      <c r="AO3038" s="340"/>
      <c r="AP3038" s="340"/>
      <c r="AQ3038" s="340"/>
      <c r="AR3038" s="340"/>
      <c r="AS3038" s="340"/>
      <c r="AT3038" s="340"/>
      <c r="AU3038" s="340"/>
      <c r="AV3038" s="340"/>
      <c r="AW3038" s="340"/>
      <c r="AX3038" s="340"/>
      <c r="AY3038" s="340"/>
      <c r="AZ3038" s="340"/>
      <c r="BA3038" s="340"/>
      <c r="BB3038" s="340"/>
      <c r="BC3038" s="340"/>
      <c r="BD3038" s="340"/>
      <c r="BE3038" s="340"/>
      <c r="BF3038" s="340"/>
    </row>
    <row r="3039" spans="1:58" s="62" customFormat="1" ht="12.75" x14ac:dyDescent="0.2">
      <c r="A3039" s="271"/>
      <c r="B3039" s="377"/>
      <c r="C3039" s="377"/>
      <c r="D3039" s="269"/>
      <c r="E3039" s="269"/>
      <c r="F3039" s="269"/>
      <c r="G3039" s="280"/>
      <c r="H3039" s="390"/>
      <c r="I3039" s="390"/>
      <c r="J3039" s="390"/>
      <c r="K3039" s="390"/>
      <c r="L3039" s="390"/>
      <c r="M3039" s="390"/>
      <c r="N3039" s="390"/>
      <c r="O3039" s="390"/>
      <c r="P3039" s="390"/>
      <c r="Q3039" s="390"/>
      <c r="R3039" s="390"/>
      <c r="S3039" s="390"/>
      <c r="T3039" s="390"/>
      <c r="U3039" s="390"/>
      <c r="V3039" s="390"/>
      <c r="W3039" s="390"/>
      <c r="X3039" s="390"/>
      <c r="Y3039" s="390"/>
      <c r="Z3039" s="390"/>
      <c r="AA3039" s="340"/>
      <c r="AB3039" s="340"/>
      <c r="AC3039" s="340"/>
      <c r="AD3039" s="340"/>
      <c r="AE3039" s="340"/>
      <c r="AF3039" s="340"/>
      <c r="AG3039" s="340"/>
      <c r="AH3039" s="340"/>
      <c r="AI3039" s="340"/>
      <c r="AJ3039" s="340"/>
      <c r="AK3039" s="340"/>
      <c r="AL3039" s="340"/>
      <c r="AM3039" s="340"/>
      <c r="AN3039" s="340"/>
      <c r="AO3039" s="340"/>
      <c r="AP3039" s="340"/>
      <c r="AQ3039" s="340"/>
      <c r="AR3039" s="340"/>
      <c r="AS3039" s="340"/>
      <c r="AT3039" s="340"/>
      <c r="AU3039" s="340"/>
      <c r="AV3039" s="340"/>
      <c r="AW3039" s="340"/>
      <c r="AX3039" s="340"/>
      <c r="AY3039" s="340"/>
      <c r="AZ3039" s="340"/>
      <c r="BA3039" s="340"/>
      <c r="BB3039" s="340"/>
      <c r="BC3039" s="340"/>
      <c r="BD3039" s="340"/>
      <c r="BE3039" s="340"/>
      <c r="BF3039" s="340"/>
    </row>
    <row r="3040" spans="1:58" s="62" customFormat="1" ht="12.75" x14ac:dyDescent="0.2">
      <c r="A3040" s="271"/>
      <c r="B3040" s="377"/>
      <c r="C3040" s="377"/>
      <c r="D3040" s="269"/>
      <c r="E3040" s="269"/>
      <c r="F3040" s="269"/>
      <c r="G3040" s="280"/>
      <c r="H3040" s="390"/>
      <c r="I3040" s="390"/>
      <c r="J3040" s="390"/>
      <c r="K3040" s="390"/>
      <c r="L3040" s="390"/>
      <c r="M3040" s="390"/>
      <c r="N3040" s="390"/>
      <c r="O3040" s="390"/>
      <c r="P3040" s="390"/>
      <c r="Q3040" s="390"/>
      <c r="R3040" s="390"/>
      <c r="S3040" s="390"/>
      <c r="T3040" s="390"/>
      <c r="U3040" s="390"/>
      <c r="V3040" s="390"/>
      <c r="W3040" s="390"/>
      <c r="X3040" s="390"/>
      <c r="Y3040" s="390"/>
      <c r="Z3040" s="390"/>
      <c r="AA3040" s="340"/>
      <c r="AB3040" s="340"/>
      <c r="AC3040" s="340"/>
      <c r="AD3040" s="340"/>
      <c r="AE3040" s="340"/>
      <c r="AF3040" s="340"/>
      <c r="AG3040" s="340"/>
      <c r="AH3040" s="340"/>
      <c r="AI3040" s="340"/>
      <c r="AJ3040" s="340"/>
      <c r="AK3040" s="340"/>
      <c r="AL3040" s="340"/>
      <c r="AM3040" s="340"/>
      <c r="AN3040" s="340"/>
      <c r="AO3040" s="340"/>
      <c r="AP3040" s="340"/>
      <c r="AQ3040" s="340"/>
      <c r="AR3040" s="340"/>
      <c r="AS3040" s="340"/>
      <c r="AT3040" s="340"/>
      <c r="AU3040" s="340"/>
      <c r="AV3040" s="340"/>
      <c r="AW3040" s="340"/>
      <c r="AX3040" s="340"/>
      <c r="AY3040" s="340"/>
      <c r="AZ3040" s="340"/>
      <c r="BA3040" s="340"/>
      <c r="BB3040" s="340"/>
      <c r="BC3040" s="340"/>
      <c r="BD3040" s="340"/>
      <c r="BE3040" s="340"/>
      <c r="BF3040" s="340"/>
    </row>
    <row r="3041" spans="1:58" s="62" customFormat="1" ht="12.75" x14ac:dyDescent="0.2">
      <c r="A3041" s="271"/>
      <c r="B3041" s="377"/>
      <c r="C3041" s="377"/>
      <c r="D3041" s="269"/>
      <c r="E3041" s="269"/>
      <c r="F3041" s="269"/>
      <c r="G3041" s="280"/>
      <c r="H3041" s="390"/>
      <c r="I3041" s="390"/>
      <c r="J3041" s="390"/>
      <c r="K3041" s="390"/>
      <c r="L3041" s="390"/>
      <c r="M3041" s="390"/>
      <c r="N3041" s="390"/>
      <c r="O3041" s="390"/>
      <c r="P3041" s="390"/>
      <c r="Q3041" s="390"/>
      <c r="R3041" s="390"/>
      <c r="S3041" s="390"/>
      <c r="T3041" s="390"/>
      <c r="U3041" s="390"/>
      <c r="V3041" s="390"/>
      <c r="W3041" s="390"/>
      <c r="X3041" s="390"/>
      <c r="Y3041" s="390"/>
      <c r="Z3041" s="390"/>
      <c r="AA3041" s="340"/>
      <c r="AB3041" s="340"/>
      <c r="AC3041" s="340"/>
      <c r="AD3041" s="340"/>
      <c r="AE3041" s="340"/>
      <c r="AF3041" s="340"/>
      <c r="AG3041" s="340"/>
      <c r="AH3041" s="340"/>
      <c r="AI3041" s="340"/>
      <c r="AJ3041" s="340"/>
      <c r="AK3041" s="340"/>
      <c r="AL3041" s="340"/>
      <c r="AM3041" s="340"/>
      <c r="AN3041" s="340"/>
      <c r="AO3041" s="340"/>
      <c r="AP3041" s="340"/>
      <c r="AQ3041" s="340"/>
      <c r="AR3041" s="340"/>
      <c r="AS3041" s="340"/>
      <c r="AT3041" s="340"/>
      <c r="AU3041" s="340"/>
      <c r="AV3041" s="340"/>
      <c r="AW3041" s="340"/>
      <c r="AX3041" s="340"/>
      <c r="AY3041" s="340"/>
      <c r="AZ3041" s="340"/>
      <c r="BA3041" s="340"/>
      <c r="BB3041" s="340"/>
      <c r="BC3041" s="340"/>
      <c r="BD3041" s="340"/>
      <c r="BE3041" s="340"/>
      <c r="BF3041" s="340"/>
    </row>
    <row r="3042" spans="1:58" s="62" customFormat="1" ht="12.75" x14ac:dyDescent="0.2">
      <c r="A3042" s="271"/>
      <c r="B3042" s="377"/>
      <c r="C3042" s="377"/>
      <c r="D3042" s="269"/>
      <c r="E3042" s="269"/>
      <c r="F3042" s="269"/>
      <c r="G3042" s="280"/>
      <c r="H3042" s="390"/>
      <c r="I3042" s="390"/>
      <c r="J3042" s="390"/>
      <c r="K3042" s="390"/>
      <c r="L3042" s="390"/>
      <c r="M3042" s="390"/>
      <c r="N3042" s="390"/>
      <c r="O3042" s="390"/>
      <c r="P3042" s="390"/>
      <c r="Q3042" s="390"/>
      <c r="R3042" s="390"/>
      <c r="S3042" s="390"/>
      <c r="T3042" s="390"/>
      <c r="U3042" s="390"/>
      <c r="V3042" s="390"/>
      <c r="W3042" s="390"/>
      <c r="X3042" s="390"/>
      <c r="Y3042" s="390"/>
      <c r="Z3042" s="390"/>
      <c r="AA3042" s="340"/>
      <c r="AB3042" s="340"/>
      <c r="AC3042" s="340"/>
      <c r="AD3042" s="340"/>
      <c r="AE3042" s="340"/>
      <c r="AF3042" s="340"/>
      <c r="AG3042" s="340"/>
      <c r="AH3042" s="340"/>
      <c r="AI3042" s="340"/>
      <c r="AJ3042" s="340"/>
      <c r="AK3042" s="340"/>
      <c r="AL3042" s="340"/>
      <c r="AM3042" s="340"/>
      <c r="AN3042" s="340"/>
      <c r="AO3042" s="340"/>
      <c r="AP3042" s="340"/>
      <c r="AQ3042" s="340"/>
      <c r="AR3042" s="340"/>
      <c r="AS3042" s="340"/>
      <c r="AT3042" s="340"/>
      <c r="AU3042" s="340"/>
      <c r="AV3042" s="340"/>
      <c r="AW3042" s="340"/>
      <c r="AX3042" s="340"/>
      <c r="AY3042" s="340"/>
      <c r="AZ3042" s="340"/>
      <c r="BA3042" s="340"/>
      <c r="BB3042" s="340"/>
      <c r="BC3042" s="340"/>
      <c r="BD3042" s="340"/>
      <c r="BE3042" s="340"/>
      <c r="BF3042" s="340"/>
    </row>
    <row r="3043" spans="1:58" s="62" customFormat="1" ht="12.75" x14ac:dyDescent="0.2">
      <c r="A3043" s="271"/>
      <c r="B3043" s="377"/>
      <c r="C3043" s="377"/>
      <c r="D3043" s="269"/>
      <c r="E3043" s="269"/>
      <c r="F3043" s="269"/>
      <c r="G3043" s="280"/>
      <c r="H3043" s="390"/>
      <c r="I3043" s="390"/>
      <c r="J3043" s="390"/>
      <c r="K3043" s="390"/>
      <c r="L3043" s="390"/>
      <c r="M3043" s="390"/>
      <c r="N3043" s="390"/>
      <c r="O3043" s="390"/>
      <c r="P3043" s="390"/>
      <c r="Q3043" s="390"/>
      <c r="R3043" s="390"/>
      <c r="S3043" s="390"/>
      <c r="T3043" s="390"/>
      <c r="U3043" s="390"/>
      <c r="V3043" s="390"/>
      <c r="W3043" s="390"/>
      <c r="X3043" s="390"/>
      <c r="Y3043" s="390"/>
      <c r="Z3043" s="390"/>
      <c r="AA3043" s="340"/>
      <c r="AB3043" s="340"/>
      <c r="AC3043" s="340"/>
      <c r="AD3043" s="340"/>
      <c r="AE3043" s="340"/>
      <c r="AF3043" s="340"/>
      <c r="AG3043" s="340"/>
      <c r="AH3043" s="340"/>
      <c r="AI3043" s="340"/>
      <c r="AJ3043" s="340"/>
      <c r="AK3043" s="340"/>
      <c r="AL3043" s="340"/>
      <c r="AM3043" s="340"/>
      <c r="AN3043" s="340"/>
      <c r="AO3043" s="340"/>
      <c r="AP3043" s="340"/>
      <c r="AQ3043" s="340"/>
      <c r="AR3043" s="340"/>
      <c r="AS3043" s="340"/>
      <c r="AT3043" s="340"/>
      <c r="AU3043" s="340"/>
      <c r="AV3043" s="340"/>
      <c r="AW3043" s="340"/>
      <c r="AX3043" s="340"/>
      <c r="AY3043" s="340"/>
      <c r="AZ3043" s="340"/>
      <c r="BA3043" s="340"/>
      <c r="BB3043" s="340"/>
      <c r="BC3043" s="340"/>
      <c r="BD3043" s="340"/>
      <c r="BE3043" s="340"/>
      <c r="BF3043" s="340"/>
    </row>
    <row r="3044" spans="1:58" s="62" customFormat="1" ht="12.75" x14ac:dyDescent="0.2">
      <c r="A3044" s="271"/>
      <c r="B3044" s="377"/>
      <c r="C3044" s="377"/>
      <c r="D3044" s="269"/>
      <c r="E3044" s="269"/>
      <c r="F3044" s="269"/>
      <c r="G3044" s="280"/>
      <c r="H3044" s="390"/>
      <c r="I3044" s="390"/>
      <c r="J3044" s="390"/>
      <c r="K3044" s="390"/>
      <c r="L3044" s="390"/>
      <c r="M3044" s="390"/>
      <c r="N3044" s="390"/>
      <c r="O3044" s="390"/>
      <c r="P3044" s="390"/>
      <c r="Q3044" s="390"/>
      <c r="R3044" s="390"/>
      <c r="S3044" s="390"/>
      <c r="T3044" s="390"/>
      <c r="U3044" s="390"/>
      <c r="V3044" s="390"/>
      <c r="W3044" s="390"/>
      <c r="X3044" s="390"/>
      <c r="Y3044" s="390"/>
      <c r="Z3044" s="390"/>
      <c r="AA3044" s="340"/>
      <c r="AB3044" s="340"/>
      <c r="AC3044" s="340"/>
      <c r="AD3044" s="340"/>
      <c r="AE3044" s="340"/>
      <c r="AF3044" s="340"/>
      <c r="AG3044" s="340"/>
      <c r="AH3044" s="340"/>
      <c r="AI3044" s="340"/>
      <c r="AJ3044" s="340"/>
      <c r="AK3044" s="340"/>
      <c r="AL3044" s="340"/>
      <c r="AM3044" s="340"/>
      <c r="AN3044" s="340"/>
      <c r="AO3044" s="340"/>
      <c r="AP3044" s="340"/>
      <c r="AQ3044" s="340"/>
      <c r="AR3044" s="340"/>
      <c r="AS3044" s="340"/>
      <c r="AT3044" s="340"/>
      <c r="AU3044" s="340"/>
      <c r="AV3044" s="340"/>
      <c r="AW3044" s="340"/>
      <c r="AX3044" s="340"/>
      <c r="AY3044" s="340"/>
      <c r="AZ3044" s="340"/>
      <c r="BA3044" s="340"/>
      <c r="BB3044" s="340"/>
      <c r="BC3044" s="340"/>
      <c r="BD3044" s="340"/>
      <c r="BE3044" s="340"/>
      <c r="BF3044" s="340"/>
    </row>
    <row r="3045" spans="1:58" s="62" customFormat="1" ht="12.75" x14ac:dyDescent="0.2">
      <c r="A3045" s="271"/>
      <c r="B3045" s="377"/>
      <c r="C3045" s="377"/>
      <c r="D3045" s="269"/>
      <c r="E3045" s="269"/>
      <c r="F3045" s="269"/>
      <c r="G3045" s="280"/>
      <c r="H3045" s="390"/>
      <c r="I3045" s="390"/>
      <c r="J3045" s="390"/>
      <c r="K3045" s="390"/>
      <c r="L3045" s="390"/>
      <c r="M3045" s="390"/>
      <c r="N3045" s="390"/>
      <c r="O3045" s="390"/>
      <c r="P3045" s="390"/>
      <c r="Q3045" s="390"/>
      <c r="R3045" s="390"/>
      <c r="S3045" s="390"/>
      <c r="T3045" s="390"/>
      <c r="U3045" s="390"/>
      <c r="V3045" s="390"/>
      <c r="W3045" s="390"/>
      <c r="X3045" s="390"/>
      <c r="Y3045" s="390"/>
      <c r="Z3045" s="390"/>
      <c r="AA3045" s="340"/>
      <c r="AB3045" s="340"/>
      <c r="AC3045" s="340"/>
      <c r="AD3045" s="340"/>
      <c r="AE3045" s="340"/>
      <c r="AF3045" s="340"/>
      <c r="AG3045" s="340"/>
      <c r="AH3045" s="340"/>
      <c r="AI3045" s="340"/>
      <c r="AJ3045" s="340"/>
      <c r="AK3045" s="340"/>
      <c r="AL3045" s="340"/>
      <c r="AM3045" s="340"/>
      <c r="AN3045" s="340"/>
      <c r="AO3045" s="340"/>
      <c r="AP3045" s="340"/>
      <c r="AQ3045" s="340"/>
      <c r="AR3045" s="340"/>
      <c r="AS3045" s="340"/>
      <c r="AT3045" s="340"/>
      <c r="AU3045" s="340"/>
      <c r="AV3045" s="340"/>
      <c r="AW3045" s="340"/>
      <c r="AX3045" s="340"/>
      <c r="AY3045" s="340"/>
      <c r="AZ3045" s="340"/>
      <c r="BA3045" s="340"/>
      <c r="BB3045" s="340"/>
      <c r="BC3045" s="340"/>
      <c r="BD3045" s="340"/>
      <c r="BE3045" s="340"/>
      <c r="BF3045" s="340"/>
    </row>
    <row r="3046" spans="1:58" s="62" customFormat="1" ht="12.75" x14ac:dyDescent="0.2">
      <c r="A3046" s="271"/>
      <c r="B3046" s="377"/>
      <c r="C3046" s="377"/>
      <c r="D3046" s="269"/>
      <c r="E3046" s="269"/>
      <c r="F3046" s="269"/>
      <c r="G3046" s="280"/>
      <c r="H3046" s="390"/>
      <c r="I3046" s="390"/>
      <c r="J3046" s="390"/>
      <c r="K3046" s="390"/>
      <c r="L3046" s="390"/>
      <c r="M3046" s="390"/>
      <c r="N3046" s="390"/>
      <c r="O3046" s="390"/>
      <c r="P3046" s="390"/>
      <c r="Q3046" s="390"/>
      <c r="R3046" s="390"/>
      <c r="S3046" s="390"/>
      <c r="T3046" s="390"/>
      <c r="U3046" s="390"/>
      <c r="V3046" s="390"/>
      <c r="W3046" s="390"/>
      <c r="X3046" s="390"/>
      <c r="Y3046" s="390"/>
      <c r="Z3046" s="390"/>
      <c r="AA3046" s="340"/>
      <c r="AB3046" s="340"/>
      <c r="AC3046" s="340"/>
      <c r="AD3046" s="340"/>
      <c r="AE3046" s="340"/>
      <c r="AF3046" s="340"/>
      <c r="AG3046" s="340"/>
      <c r="AH3046" s="340"/>
      <c r="AI3046" s="340"/>
      <c r="AJ3046" s="340"/>
      <c r="AK3046" s="340"/>
      <c r="AL3046" s="340"/>
      <c r="AM3046" s="340"/>
      <c r="AN3046" s="340"/>
      <c r="AO3046" s="340"/>
      <c r="AP3046" s="340"/>
      <c r="AQ3046" s="340"/>
      <c r="AR3046" s="340"/>
      <c r="AS3046" s="340"/>
      <c r="AT3046" s="340"/>
      <c r="AU3046" s="340"/>
      <c r="AV3046" s="340"/>
      <c r="AW3046" s="340"/>
      <c r="AX3046" s="340"/>
      <c r="AY3046" s="340"/>
      <c r="AZ3046" s="340"/>
      <c r="BA3046" s="340"/>
      <c r="BB3046" s="340"/>
      <c r="BC3046" s="340"/>
      <c r="BD3046" s="340"/>
      <c r="BE3046" s="340"/>
      <c r="BF3046" s="340"/>
    </row>
    <row r="3047" spans="1:58" s="62" customFormat="1" ht="12.75" x14ac:dyDescent="0.2">
      <c r="A3047" s="271"/>
      <c r="B3047" s="377"/>
      <c r="C3047" s="377"/>
      <c r="D3047" s="269"/>
      <c r="E3047" s="269"/>
      <c r="F3047" s="269"/>
      <c r="G3047" s="280"/>
      <c r="H3047" s="390"/>
      <c r="I3047" s="390"/>
      <c r="J3047" s="390"/>
      <c r="K3047" s="390"/>
      <c r="L3047" s="390"/>
      <c r="M3047" s="390"/>
      <c r="N3047" s="390"/>
      <c r="O3047" s="390"/>
      <c r="P3047" s="390"/>
      <c r="Q3047" s="390"/>
      <c r="R3047" s="390"/>
      <c r="S3047" s="390"/>
      <c r="T3047" s="390"/>
      <c r="U3047" s="390"/>
      <c r="V3047" s="390"/>
      <c r="W3047" s="390"/>
      <c r="X3047" s="390"/>
      <c r="Y3047" s="390"/>
      <c r="Z3047" s="390"/>
      <c r="AA3047" s="340"/>
      <c r="AB3047" s="340"/>
      <c r="AC3047" s="340"/>
      <c r="AD3047" s="340"/>
      <c r="AE3047" s="340"/>
      <c r="AF3047" s="340"/>
      <c r="AG3047" s="340"/>
      <c r="AH3047" s="340"/>
      <c r="AI3047" s="340"/>
      <c r="AJ3047" s="340"/>
      <c r="AK3047" s="340"/>
      <c r="AL3047" s="340"/>
      <c r="AM3047" s="340"/>
      <c r="AN3047" s="340"/>
      <c r="AO3047" s="340"/>
      <c r="AP3047" s="340"/>
      <c r="AQ3047" s="340"/>
      <c r="AR3047" s="340"/>
      <c r="AS3047" s="340"/>
      <c r="AT3047" s="340"/>
      <c r="AU3047" s="340"/>
      <c r="AV3047" s="340"/>
      <c r="AW3047" s="340"/>
      <c r="AX3047" s="340"/>
      <c r="AY3047" s="340"/>
      <c r="AZ3047" s="340"/>
      <c r="BA3047" s="340"/>
      <c r="BB3047" s="340"/>
      <c r="BC3047" s="340"/>
      <c r="BD3047" s="340"/>
      <c r="BE3047" s="340"/>
      <c r="BF3047" s="340"/>
    </row>
    <row r="3048" spans="1:58" s="62" customFormat="1" ht="12.75" x14ac:dyDescent="0.2">
      <c r="A3048" s="271"/>
      <c r="B3048" s="377"/>
      <c r="C3048" s="377"/>
      <c r="D3048" s="269"/>
      <c r="E3048" s="269"/>
      <c r="F3048" s="269"/>
      <c r="G3048" s="280"/>
      <c r="H3048" s="390"/>
      <c r="I3048" s="390"/>
      <c r="J3048" s="390"/>
      <c r="K3048" s="390"/>
      <c r="L3048" s="390"/>
      <c r="M3048" s="390"/>
      <c r="N3048" s="390"/>
      <c r="O3048" s="390"/>
      <c r="P3048" s="390"/>
      <c r="Q3048" s="390"/>
      <c r="R3048" s="390"/>
      <c r="S3048" s="390"/>
      <c r="T3048" s="390"/>
      <c r="U3048" s="390"/>
      <c r="V3048" s="390"/>
      <c r="W3048" s="390"/>
      <c r="X3048" s="390"/>
      <c r="Y3048" s="390"/>
      <c r="Z3048" s="390"/>
      <c r="AA3048" s="340"/>
      <c r="AB3048" s="340"/>
      <c r="AC3048" s="340"/>
      <c r="AD3048" s="340"/>
      <c r="AE3048" s="340"/>
      <c r="AF3048" s="340"/>
      <c r="AG3048" s="340"/>
      <c r="AH3048" s="340"/>
      <c r="AI3048" s="340"/>
      <c r="AJ3048" s="340"/>
      <c r="AK3048" s="340"/>
      <c r="AL3048" s="340"/>
      <c r="AM3048" s="340"/>
      <c r="AN3048" s="340"/>
      <c r="AO3048" s="340"/>
      <c r="AP3048" s="340"/>
      <c r="AQ3048" s="340"/>
      <c r="AR3048" s="340"/>
      <c r="AS3048" s="340"/>
      <c r="AT3048" s="340"/>
      <c r="AU3048" s="340"/>
      <c r="AV3048" s="340"/>
      <c r="AW3048" s="340"/>
      <c r="AX3048" s="340"/>
      <c r="AY3048" s="340"/>
      <c r="AZ3048" s="340"/>
      <c r="BA3048" s="340"/>
      <c r="BB3048" s="340"/>
      <c r="BC3048" s="340"/>
      <c r="BD3048" s="340"/>
      <c r="BE3048" s="340"/>
      <c r="BF3048" s="340"/>
    </row>
    <row r="3049" spans="1:58" s="62" customFormat="1" ht="12.75" x14ac:dyDescent="0.2">
      <c r="A3049" s="271"/>
      <c r="B3049" s="377"/>
      <c r="C3049" s="377"/>
      <c r="D3049" s="269"/>
      <c r="E3049" s="269"/>
      <c r="F3049" s="269"/>
      <c r="G3049" s="280"/>
      <c r="H3049" s="390"/>
      <c r="I3049" s="390"/>
      <c r="J3049" s="390"/>
      <c r="K3049" s="390"/>
      <c r="L3049" s="390"/>
      <c r="M3049" s="390"/>
      <c r="N3049" s="390"/>
      <c r="O3049" s="390"/>
      <c r="P3049" s="390"/>
      <c r="Q3049" s="390"/>
      <c r="R3049" s="390"/>
      <c r="S3049" s="390"/>
      <c r="T3049" s="390"/>
      <c r="U3049" s="390"/>
      <c r="V3049" s="390"/>
      <c r="W3049" s="390"/>
      <c r="X3049" s="390"/>
      <c r="Y3049" s="390"/>
      <c r="Z3049" s="390"/>
      <c r="AA3049" s="340"/>
      <c r="AB3049" s="340"/>
      <c r="AC3049" s="340"/>
      <c r="AD3049" s="340"/>
      <c r="AE3049" s="340"/>
      <c r="AF3049" s="340"/>
      <c r="AG3049" s="340"/>
      <c r="AH3049" s="340"/>
      <c r="AI3049" s="340"/>
      <c r="AJ3049" s="340"/>
      <c r="AK3049" s="340"/>
      <c r="AL3049" s="340"/>
      <c r="AM3049" s="340"/>
      <c r="AN3049" s="340"/>
      <c r="AO3049" s="340"/>
      <c r="AP3049" s="340"/>
      <c r="AQ3049" s="340"/>
      <c r="AR3049" s="340"/>
      <c r="AS3049" s="340"/>
      <c r="AT3049" s="340"/>
      <c r="AU3049" s="340"/>
      <c r="AV3049" s="340"/>
      <c r="AW3049" s="340"/>
      <c r="AX3049" s="340"/>
      <c r="AY3049" s="340"/>
      <c r="AZ3049" s="340"/>
      <c r="BA3049" s="340"/>
      <c r="BB3049" s="340"/>
      <c r="BC3049" s="340"/>
      <c r="BD3049" s="340"/>
      <c r="BE3049" s="340"/>
      <c r="BF3049" s="340"/>
    </row>
    <row r="3050" spans="1:58" s="62" customFormat="1" ht="12.75" x14ac:dyDescent="0.2">
      <c r="A3050" s="271"/>
      <c r="B3050" s="377"/>
      <c r="C3050" s="377"/>
      <c r="D3050" s="269"/>
      <c r="E3050" s="269"/>
      <c r="F3050" s="269"/>
      <c r="G3050" s="280"/>
      <c r="H3050" s="390"/>
      <c r="I3050" s="390"/>
      <c r="J3050" s="390"/>
      <c r="K3050" s="390"/>
      <c r="L3050" s="390"/>
      <c r="M3050" s="390"/>
      <c r="N3050" s="390"/>
      <c r="O3050" s="390"/>
      <c r="P3050" s="390"/>
      <c r="Q3050" s="390"/>
      <c r="R3050" s="390"/>
      <c r="S3050" s="390"/>
      <c r="T3050" s="390"/>
      <c r="U3050" s="390"/>
      <c r="V3050" s="390"/>
      <c r="W3050" s="390"/>
      <c r="X3050" s="390"/>
      <c r="Y3050" s="390"/>
      <c r="Z3050" s="390"/>
      <c r="AA3050" s="340"/>
      <c r="AB3050" s="340"/>
      <c r="AC3050" s="340"/>
      <c r="AD3050" s="340"/>
      <c r="AE3050" s="340"/>
      <c r="AF3050" s="340"/>
      <c r="AG3050" s="340"/>
      <c r="AH3050" s="340"/>
      <c r="AI3050" s="340"/>
      <c r="AJ3050" s="340"/>
      <c r="AK3050" s="340"/>
      <c r="AL3050" s="340"/>
      <c r="AM3050" s="340"/>
      <c r="AN3050" s="340"/>
      <c r="AO3050" s="340"/>
      <c r="AP3050" s="340"/>
      <c r="AQ3050" s="340"/>
      <c r="AR3050" s="340"/>
      <c r="AS3050" s="340"/>
      <c r="AT3050" s="340"/>
      <c r="AU3050" s="340"/>
      <c r="AV3050" s="340"/>
      <c r="AW3050" s="340"/>
      <c r="AX3050" s="340"/>
      <c r="AY3050" s="340"/>
      <c r="AZ3050" s="340"/>
      <c r="BA3050" s="340"/>
      <c r="BB3050" s="340"/>
      <c r="BC3050" s="340"/>
      <c r="BD3050" s="340"/>
      <c r="BE3050" s="340"/>
      <c r="BF3050" s="340"/>
    </row>
    <row r="3051" spans="1:58" s="62" customFormat="1" ht="12.75" x14ac:dyDescent="0.2">
      <c r="A3051" s="271"/>
      <c r="B3051" s="377"/>
      <c r="C3051" s="377"/>
      <c r="D3051" s="269"/>
      <c r="E3051" s="269"/>
      <c r="F3051" s="269"/>
      <c r="G3051" s="280"/>
      <c r="H3051" s="390"/>
      <c r="I3051" s="390"/>
      <c r="J3051" s="390"/>
      <c r="K3051" s="390"/>
      <c r="L3051" s="390"/>
      <c r="M3051" s="390"/>
      <c r="N3051" s="390"/>
      <c r="O3051" s="390"/>
      <c r="P3051" s="390"/>
      <c r="Q3051" s="390"/>
      <c r="R3051" s="390"/>
      <c r="S3051" s="390"/>
      <c r="T3051" s="390"/>
      <c r="U3051" s="390"/>
      <c r="V3051" s="390"/>
      <c r="W3051" s="390"/>
      <c r="X3051" s="390"/>
      <c r="Y3051" s="390"/>
      <c r="Z3051" s="390"/>
      <c r="AA3051" s="340"/>
      <c r="AB3051" s="340"/>
      <c r="AC3051" s="340"/>
      <c r="AD3051" s="340"/>
      <c r="AE3051" s="340"/>
      <c r="AF3051" s="340"/>
      <c r="AG3051" s="340"/>
      <c r="AH3051" s="340"/>
      <c r="AI3051" s="340"/>
      <c r="AJ3051" s="340"/>
      <c r="AK3051" s="340"/>
      <c r="AL3051" s="340"/>
      <c r="AM3051" s="340"/>
      <c r="AN3051" s="340"/>
      <c r="AO3051" s="340"/>
      <c r="AP3051" s="340"/>
      <c r="AQ3051" s="340"/>
      <c r="AR3051" s="340"/>
      <c r="AS3051" s="340"/>
      <c r="AT3051" s="340"/>
      <c r="AU3051" s="340"/>
      <c r="AV3051" s="340"/>
      <c r="AW3051" s="340"/>
      <c r="AX3051" s="340"/>
      <c r="AY3051" s="340"/>
      <c r="AZ3051" s="340"/>
      <c r="BA3051" s="340"/>
      <c r="BB3051" s="340"/>
      <c r="BC3051" s="340"/>
      <c r="BD3051" s="340"/>
      <c r="BE3051" s="340"/>
      <c r="BF3051" s="340"/>
    </row>
    <row r="3052" spans="1:58" s="62" customFormat="1" ht="12.75" x14ac:dyDescent="0.2">
      <c r="A3052" s="271"/>
      <c r="B3052" s="377"/>
      <c r="C3052" s="377"/>
      <c r="D3052" s="269"/>
      <c r="E3052" s="269"/>
      <c r="F3052" s="269"/>
      <c r="G3052" s="280"/>
      <c r="H3052" s="390"/>
      <c r="I3052" s="390"/>
      <c r="J3052" s="390"/>
      <c r="K3052" s="390"/>
      <c r="L3052" s="390"/>
      <c r="M3052" s="390"/>
      <c r="N3052" s="390"/>
      <c r="O3052" s="390"/>
      <c r="P3052" s="390"/>
      <c r="Q3052" s="390"/>
      <c r="R3052" s="390"/>
      <c r="S3052" s="390"/>
      <c r="T3052" s="390"/>
      <c r="U3052" s="390"/>
      <c r="V3052" s="390"/>
      <c r="W3052" s="390"/>
      <c r="X3052" s="390"/>
      <c r="Y3052" s="390"/>
      <c r="Z3052" s="390"/>
      <c r="AA3052" s="340"/>
      <c r="AB3052" s="340"/>
      <c r="AC3052" s="340"/>
      <c r="AD3052" s="340"/>
      <c r="AE3052" s="340"/>
      <c r="AF3052" s="340"/>
      <c r="AG3052" s="340"/>
      <c r="AH3052" s="340"/>
      <c r="AI3052" s="340"/>
      <c r="AJ3052" s="340"/>
      <c r="AK3052" s="340"/>
      <c r="AL3052" s="340"/>
      <c r="AM3052" s="340"/>
      <c r="AN3052" s="340"/>
      <c r="AO3052" s="340"/>
      <c r="AP3052" s="340"/>
      <c r="AQ3052" s="340"/>
      <c r="AR3052" s="340"/>
      <c r="AS3052" s="340"/>
      <c r="AT3052" s="340"/>
      <c r="AU3052" s="340"/>
      <c r="AV3052" s="340"/>
      <c r="AW3052" s="340"/>
      <c r="AX3052" s="340"/>
      <c r="AY3052" s="340"/>
      <c r="AZ3052" s="340"/>
      <c r="BA3052" s="340"/>
      <c r="BB3052" s="340"/>
      <c r="BC3052" s="340"/>
      <c r="BD3052" s="340"/>
      <c r="BE3052" s="340"/>
      <c r="BF3052" s="340"/>
    </row>
    <row r="3053" spans="1:58" s="62" customFormat="1" ht="12.75" x14ac:dyDescent="0.2">
      <c r="A3053" s="271"/>
      <c r="B3053" s="377"/>
      <c r="C3053" s="377"/>
      <c r="D3053" s="269"/>
      <c r="E3053" s="269"/>
      <c r="F3053" s="269"/>
      <c r="G3053" s="280"/>
      <c r="H3053" s="390"/>
      <c r="I3053" s="390"/>
      <c r="J3053" s="390"/>
      <c r="K3053" s="390"/>
      <c r="L3053" s="390"/>
      <c r="M3053" s="390"/>
      <c r="N3053" s="390"/>
      <c r="O3053" s="390"/>
      <c r="P3053" s="390"/>
      <c r="Q3053" s="390"/>
      <c r="R3053" s="390"/>
      <c r="S3053" s="390"/>
      <c r="T3053" s="390"/>
      <c r="U3053" s="390"/>
      <c r="V3053" s="390"/>
      <c r="W3053" s="390"/>
      <c r="X3053" s="390"/>
      <c r="Y3053" s="390"/>
      <c r="Z3053" s="390"/>
      <c r="AA3053" s="340"/>
      <c r="AB3053" s="340"/>
      <c r="AC3053" s="340"/>
      <c r="AD3053" s="340"/>
      <c r="AE3053" s="340"/>
      <c r="AF3053" s="340"/>
      <c r="AG3053" s="340"/>
      <c r="AH3053" s="340"/>
      <c r="AI3053" s="340"/>
      <c r="AJ3053" s="340"/>
      <c r="AK3053" s="340"/>
      <c r="AL3053" s="340"/>
      <c r="AM3053" s="340"/>
      <c r="AN3053" s="340"/>
      <c r="AO3053" s="340"/>
      <c r="AP3053" s="340"/>
      <c r="AQ3053" s="340"/>
      <c r="AR3053" s="340"/>
      <c r="AS3053" s="340"/>
      <c r="AT3053" s="340"/>
      <c r="AU3053" s="340"/>
      <c r="AV3053" s="340"/>
      <c r="AW3053" s="340"/>
      <c r="AX3053" s="340"/>
      <c r="AY3053" s="340"/>
      <c r="AZ3053" s="340"/>
      <c r="BA3053" s="340"/>
      <c r="BB3053" s="340"/>
      <c r="BC3053" s="340"/>
      <c r="BD3053" s="340"/>
      <c r="BE3053" s="340"/>
      <c r="BF3053" s="340"/>
    </row>
    <row r="3054" spans="1:58" s="62" customFormat="1" ht="12.75" x14ac:dyDescent="0.2">
      <c r="A3054" s="271"/>
      <c r="B3054" s="377"/>
      <c r="C3054" s="377"/>
      <c r="D3054" s="269"/>
      <c r="E3054" s="269"/>
      <c r="F3054" s="269"/>
      <c r="G3054" s="280"/>
      <c r="H3054" s="390"/>
      <c r="I3054" s="390"/>
      <c r="J3054" s="390"/>
      <c r="K3054" s="390"/>
      <c r="L3054" s="390"/>
      <c r="M3054" s="390"/>
      <c r="N3054" s="390"/>
      <c r="O3054" s="390"/>
      <c r="P3054" s="390"/>
      <c r="Q3054" s="390"/>
      <c r="R3054" s="390"/>
      <c r="S3054" s="390"/>
      <c r="T3054" s="390"/>
      <c r="U3054" s="390"/>
      <c r="V3054" s="390"/>
      <c r="W3054" s="390"/>
      <c r="X3054" s="390"/>
      <c r="Y3054" s="390"/>
      <c r="Z3054" s="390"/>
      <c r="AA3054" s="340"/>
      <c r="AB3054" s="340"/>
      <c r="AC3054" s="340"/>
      <c r="AD3054" s="340"/>
      <c r="AE3054" s="340"/>
      <c r="AF3054" s="340"/>
      <c r="AG3054" s="340"/>
      <c r="AH3054" s="340"/>
      <c r="AI3054" s="340"/>
      <c r="AJ3054" s="340"/>
      <c r="AK3054" s="340"/>
      <c r="AL3054" s="340"/>
      <c r="AM3054" s="340"/>
      <c r="AN3054" s="340"/>
      <c r="AO3054" s="340"/>
      <c r="AP3054" s="340"/>
      <c r="AQ3054" s="340"/>
      <c r="AR3054" s="340"/>
      <c r="AS3054" s="340"/>
      <c r="AT3054" s="340"/>
      <c r="AU3054" s="340"/>
      <c r="AV3054" s="340"/>
      <c r="AW3054" s="340"/>
      <c r="AX3054" s="340"/>
      <c r="AY3054" s="340"/>
      <c r="AZ3054" s="340"/>
      <c r="BA3054" s="340"/>
      <c r="BB3054" s="340"/>
      <c r="BC3054" s="340"/>
      <c r="BD3054" s="340"/>
      <c r="BE3054" s="340"/>
      <c r="BF3054" s="340"/>
    </row>
    <row r="3055" spans="1:58" s="62" customFormat="1" ht="12.75" x14ac:dyDescent="0.2">
      <c r="A3055" s="271"/>
      <c r="B3055" s="377"/>
      <c r="C3055" s="377"/>
      <c r="D3055" s="269"/>
      <c r="E3055" s="269"/>
      <c r="F3055" s="269"/>
      <c r="G3055" s="280"/>
      <c r="H3055" s="390"/>
      <c r="I3055" s="390"/>
      <c r="J3055" s="390"/>
      <c r="K3055" s="390"/>
      <c r="L3055" s="390"/>
      <c r="M3055" s="390"/>
      <c r="N3055" s="390"/>
      <c r="O3055" s="390"/>
      <c r="P3055" s="390"/>
      <c r="Q3055" s="390"/>
      <c r="R3055" s="390"/>
      <c r="S3055" s="390"/>
      <c r="T3055" s="390"/>
      <c r="U3055" s="390"/>
      <c r="V3055" s="390"/>
      <c r="W3055" s="390"/>
      <c r="X3055" s="390"/>
      <c r="Y3055" s="390"/>
      <c r="Z3055" s="390"/>
      <c r="AA3055" s="340"/>
      <c r="AB3055" s="340"/>
      <c r="AC3055" s="340"/>
      <c r="AD3055" s="340"/>
      <c r="AE3055" s="340"/>
      <c r="AF3055" s="340"/>
      <c r="AG3055" s="340"/>
      <c r="AH3055" s="340"/>
      <c r="AI3055" s="340"/>
      <c r="AJ3055" s="340"/>
      <c r="AK3055" s="340"/>
      <c r="AL3055" s="340"/>
      <c r="AM3055" s="340"/>
      <c r="AN3055" s="340"/>
      <c r="AO3055" s="340"/>
      <c r="AP3055" s="340"/>
      <c r="AQ3055" s="340"/>
      <c r="AR3055" s="340"/>
      <c r="AS3055" s="340"/>
      <c r="AT3055" s="340"/>
      <c r="AU3055" s="340"/>
      <c r="AV3055" s="340"/>
      <c r="AW3055" s="340"/>
      <c r="AX3055" s="340"/>
      <c r="AY3055" s="340"/>
      <c r="AZ3055" s="340"/>
      <c r="BA3055" s="340"/>
      <c r="BB3055" s="340"/>
      <c r="BC3055" s="340"/>
      <c r="BD3055" s="340"/>
      <c r="BE3055" s="340"/>
      <c r="BF3055" s="340"/>
    </row>
    <row r="3056" spans="1:58" s="62" customFormat="1" ht="12.75" x14ac:dyDescent="0.2">
      <c r="A3056" s="271"/>
      <c r="B3056" s="377"/>
      <c r="C3056" s="377"/>
      <c r="D3056" s="269"/>
      <c r="E3056" s="269"/>
      <c r="F3056" s="269"/>
      <c r="G3056" s="280"/>
      <c r="H3056" s="390"/>
      <c r="I3056" s="390"/>
      <c r="J3056" s="390"/>
      <c r="K3056" s="390"/>
      <c r="L3056" s="390"/>
      <c r="M3056" s="390"/>
      <c r="N3056" s="390"/>
      <c r="O3056" s="390"/>
      <c r="P3056" s="390"/>
      <c r="Q3056" s="390"/>
      <c r="R3056" s="390"/>
      <c r="S3056" s="390"/>
      <c r="T3056" s="390"/>
      <c r="U3056" s="390"/>
      <c r="V3056" s="390"/>
      <c r="W3056" s="390"/>
      <c r="X3056" s="390"/>
      <c r="Y3056" s="390"/>
      <c r="Z3056" s="390"/>
      <c r="AA3056" s="340"/>
      <c r="AB3056" s="340"/>
      <c r="AC3056" s="340"/>
      <c r="AD3056" s="340"/>
      <c r="AE3056" s="340"/>
      <c r="AF3056" s="340"/>
      <c r="AG3056" s="340"/>
      <c r="AH3056" s="340"/>
      <c r="AI3056" s="340"/>
      <c r="AJ3056" s="340"/>
      <c r="AK3056" s="340"/>
      <c r="AL3056" s="340"/>
      <c r="AM3056" s="340"/>
      <c r="AN3056" s="340"/>
      <c r="AO3056" s="340"/>
      <c r="AP3056" s="340"/>
      <c r="AQ3056" s="340"/>
      <c r="AR3056" s="340"/>
      <c r="AS3056" s="340"/>
      <c r="AT3056" s="340"/>
      <c r="AU3056" s="340"/>
      <c r="AV3056" s="340"/>
      <c r="AW3056" s="340"/>
      <c r="AX3056" s="340"/>
      <c r="AY3056" s="340"/>
      <c r="AZ3056" s="340"/>
      <c r="BA3056" s="340"/>
      <c r="BB3056" s="340"/>
      <c r="BC3056" s="340"/>
      <c r="BD3056" s="340"/>
      <c r="BE3056" s="340"/>
      <c r="BF3056" s="340"/>
    </row>
    <row r="3057" spans="1:58" s="62" customFormat="1" ht="12.75" x14ac:dyDescent="0.2">
      <c r="A3057" s="271"/>
      <c r="B3057" s="377"/>
      <c r="C3057" s="377"/>
      <c r="D3057" s="269"/>
      <c r="E3057" s="269"/>
      <c r="F3057" s="269"/>
      <c r="G3057" s="280"/>
      <c r="H3057" s="390"/>
      <c r="I3057" s="390"/>
      <c r="J3057" s="390"/>
      <c r="K3057" s="390"/>
      <c r="L3057" s="390"/>
      <c r="M3057" s="390"/>
      <c r="N3057" s="390"/>
      <c r="O3057" s="390"/>
      <c r="P3057" s="390"/>
      <c r="Q3057" s="390"/>
      <c r="R3057" s="390"/>
      <c r="S3057" s="390"/>
      <c r="T3057" s="390"/>
      <c r="U3057" s="390"/>
      <c r="V3057" s="390"/>
      <c r="W3057" s="390"/>
      <c r="X3057" s="390"/>
      <c r="Y3057" s="390"/>
      <c r="Z3057" s="390"/>
      <c r="AA3057" s="340"/>
      <c r="AB3057" s="340"/>
      <c r="AC3057" s="340"/>
      <c r="AD3057" s="340"/>
      <c r="AE3057" s="340"/>
      <c r="AF3057" s="340"/>
      <c r="AG3057" s="340"/>
      <c r="AH3057" s="340"/>
      <c r="AI3057" s="340"/>
      <c r="AJ3057" s="340"/>
      <c r="AK3057" s="340"/>
      <c r="AL3057" s="340"/>
      <c r="AM3057" s="340"/>
      <c r="AN3057" s="340"/>
      <c r="AO3057" s="340"/>
      <c r="AP3057" s="340"/>
      <c r="AQ3057" s="340"/>
      <c r="AR3057" s="340"/>
      <c r="AS3057" s="340"/>
      <c r="AT3057" s="340"/>
      <c r="AU3057" s="340"/>
      <c r="AV3057" s="340"/>
      <c r="AW3057" s="340"/>
      <c r="AX3057" s="340"/>
      <c r="AY3057" s="340"/>
      <c r="AZ3057" s="340"/>
      <c r="BA3057" s="340"/>
      <c r="BB3057" s="340"/>
      <c r="BC3057" s="340"/>
      <c r="BD3057" s="340"/>
      <c r="BE3057" s="340"/>
      <c r="BF3057" s="340"/>
    </row>
    <row r="3058" spans="1:58" s="62" customFormat="1" ht="12.75" x14ac:dyDescent="0.2">
      <c r="A3058" s="271"/>
      <c r="B3058" s="377"/>
      <c r="C3058" s="377"/>
      <c r="D3058" s="269"/>
      <c r="E3058" s="269"/>
      <c r="F3058" s="269"/>
      <c r="G3058" s="280"/>
      <c r="H3058" s="390"/>
      <c r="I3058" s="390"/>
      <c r="J3058" s="390"/>
      <c r="K3058" s="390"/>
      <c r="L3058" s="390"/>
      <c r="M3058" s="390"/>
      <c r="N3058" s="390"/>
      <c r="O3058" s="390"/>
      <c r="P3058" s="390"/>
      <c r="Q3058" s="390"/>
      <c r="R3058" s="390"/>
      <c r="S3058" s="390"/>
      <c r="T3058" s="390"/>
      <c r="U3058" s="390"/>
      <c r="V3058" s="390"/>
      <c r="W3058" s="390"/>
      <c r="X3058" s="390"/>
      <c r="Y3058" s="390"/>
      <c r="Z3058" s="390"/>
      <c r="AA3058" s="340"/>
      <c r="AB3058" s="340"/>
      <c r="AC3058" s="340"/>
      <c r="AD3058" s="340"/>
      <c r="AE3058" s="340"/>
      <c r="AF3058" s="340"/>
      <c r="AG3058" s="340"/>
      <c r="AH3058" s="340"/>
      <c r="AI3058" s="340"/>
      <c r="AJ3058" s="340"/>
      <c r="AK3058" s="340"/>
      <c r="AL3058" s="340"/>
      <c r="AM3058" s="340"/>
      <c r="AN3058" s="340"/>
      <c r="AO3058" s="340"/>
      <c r="AP3058" s="340"/>
      <c r="AQ3058" s="340"/>
      <c r="AR3058" s="340"/>
      <c r="AS3058" s="340"/>
      <c r="AT3058" s="340"/>
      <c r="AU3058" s="340"/>
      <c r="AV3058" s="340"/>
      <c r="AW3058" s="340"/>
      <c r="AX3058" s="340"/>
      <c r="AY3058" s="340"/>
      <c r="AZ3058" s="340"/>
      <c r="BA3058" s="340"/>
      <c r="BB3058" s="340"/>
      <c r="BC3058" s="340"/>
      <c r="BD3058" s="340"/>
      <c r="BE3058" s="340"/>
      <c r="BF3058" s="340"/>
    </row>
    <row r="3059" spans="1:58" s="62" customFormat="1" ht="12.75" x14ac:dyDescent="0.2">
      <c r="A3059" s="271"/>
      <c r="B3059" s="377"/>
      <c r="C3059" s="377"/>
      <c r="D3059" s="269"/>
      <c r="E3059" s="269"/>
      <c r="F3059" s="269"/>
      <c r="G3059" s="280"/>
      <c r="H3059" s="390"/>
      <c r="I3059" s="390"/>
      <c r="J3059" s="390"/>
      <c r="K3059" s="390"/>
      <c r="L3059" s="390"/>
      <c r="M3059" s="390"/>
      <c r="N3059" s="390"/>
      <c r="O3059" s="390"/>
      <c r="P3059" s="390"/>
      <c r="Q3059" s="390"/>
      <c r="R3059" s="390"/>
      <c r="S3059" s="390"/>
      <c r="T3059" s="390"/>
      <c r="U3059" s="390"/>
      <c r="V3059" s="390"/>
      <c r="W3059" s="390"/>
      <c r="X3059" s="390"/>
      <c r="Y3059" s="390"/>
      <c r="Z3059" s="390"/>
      <c r="AA3059" s="340"/>
      <c r="AB3059" s="340"/>
      <c r="AC3059" s="340"/>
      <c r="AD3059" s="340"/>
      <c r="AE3059" s="340"/>
      <c r="AF3059" s="340"/>
      <c r="AG3059" s="340"/>
      <c r="AH3059" s="340"/>
      <c r="AI3059" s="340"/>
      <c r="AJ3059" s="340"/>
      <c r="AK3059" s="340"/>
      <c r="AL3059" s="340"/>
      <c r="AM3059" s="340"/>
      <c r="AN3059" s="340"/>
      <c r="AO3059" s="340"/>
      <c r="AP3059" s="340"/>
      <c r="AQ3059" s="340"/>
      <c r="AR3059" s="340"/>
      <c r="AS3059" s="340"/>
      <c r="AT3059" s="340"/>
      <c r="AU3059" s="340"/>
      <c r="AV3059" s="340"/>
      <c r="AW3059" s="340"/>
      <c r="AX3059" s="340"/>
      <c r="AY3059" s="340"/>
      <c r="AZ3059" s="340"/>
      <c r="BA3059" s="340"/>
      <c r="BB3059" s="340"/>
      <c r="BC3059" s="340"/>
      <c r="BD3059" s="340"/>
      <c r="BE3059" s="340"/>
      <c r="BF3059" s="340"/>
    </row>
    <row r="3060" spans="1:58" s="62" customFormat="1" ht="12.75" x14ac:dyDescent="0.2">
      <c r="A3060" s="271"/>
      <c r="B3060" s="377"/>
      <c r="C3060" s="377"/>
      <c r="D3060" s="269"/>
      <c r="E3060" s="269"/>
      <c r="F3060" s="269"/>
      <c r="G3060" s="280"/>
      <c r="H3060" s="390"/>
      <c r="I3060" s="390"/>
      <c r="J3060" s="390"/>
      <c r="K3060" s="390"/>
      <c r="L3060" s="390"/>
      <c r="M3060" s="390"/>
      <c r="N3060" s="390"/>
      <c r="O3060" s="390"/>
      <c r="P3060" s="390"/>
      <c r="Q3060" s="390"/>
      <c r="R3060" s="390"/>
      <c r="S3060" s="390"/>
      <c r="T3060" s="390"/>
      <c r="U3060" s="390"/>
      <c r="V3060" s="390"/>
      <c r="W3060" s="390"/>
      <c r="X3060" s="390"/>
      <c r="Y3060" s="390"/>
      <c r="Z3060" s="390"/>
      <c r="AA3060" s="340"/>
      <c r="AB3060" s="340"/>
      <c r="AC3060" s="340"/>
      <c r="AD3060" s="340"/>
      <c r="AE3060" s="340"/>
      <c r="AF3060" s="340"/>
      <c r="AG3060" s="340"/>
      <c r="AH3060" s="340"/>
      <c r="AI3060" s="340"/>
      <c r="AJ3060" s="340"/>
      <c r="AK3060" s="340"/>
      <c r="AL3060" s="340"/>
      <c r="AM3060" s="340"/>
      <c r="AN3060" s="340"/>
      <c r="AO3060" s="340"/>
      <c r="AP3060" s="340"/>
      <c r="AQ3060" s="340"/>
      <c r="AR3060" s="340"/>
      <c r="AS3060" s="340"/>
      <c r="AT3060" s="340"/>
      <c r="AU3060" s="340"/>
      <c r="AV3060" s="340"/>
      <c r="AW3060" s="340"/>
      <c r="AX3060" s="340"/>
      <c r="AY3060" s="340"/>
      <c r="AZ3060" s="340"/>
      <c r="BA3060" s="340"/>
      <c r="BB3060" s="340"/>
      <c r="BC3060" s="340"/>
      <c r="BD3060" s="340"/>
      <c r="BE3060" s="340"/>
      <c r="BF3060" s="340"/>
    </row>
    <row r="3061" spans="1:58" s="62" customFormat="1" ht="12.75" x14ac:dyDescent="0.2">
      <c r="A3061" s="271"/>
      <c r="B3061" s="377"/>
      <c r="C3061" s="377"/>
      <c r="D3061" s="269"/>
      <c r="E3061" s="269"/>
      <c r="F3061" s="269"/>
      <c r="G3061" s="280"/>
      <c r="H3061" s="390"/>
      <c r="I3061" s="390"/>
      <c r="J3061" s="390"/>
      <c r="K3061" s="390"/>
      <c r="L3061" s="390"/>
      <c r="M3061" s="390"/>
      <c r="N3061" s="390"/>
      <c r="O3061" s="390"/>
      <c r="P3061" s="390"/>
      <c r="Q3061" s="390"/>
      <c r="R3061" s="390"/>
      <c r="S3061" s="390"/>
      <c r="T3061" s="390"/>
      <c r="U3061" s="390"/>
      <c r="V3061" s="390"/>
      <c r="W3061" s="390"/>
      <c r="X3061" s="390"/>
      <c r="Y3061" s="390"/>
      <c r="Z3061" s="390"/>
      <c r="AA3061" s="340"/>
      <c r="AB3061" s="340"/>
      <c r="AC3061" s="340"/>
      <c r="AD3061" s="340"/>
      <c r="AE3061" s="340"/>
      <c r="AF3061" s="340"/>
      <c r="AG3061" s="340"/>
      <c r="AH3061" s="340"/>
      <c r="AI3061" s="340"/>
      <c r="AJ3061" s="340"/>
      <c r="AK3061" s="340"/>
      <c r="AL3061" s="340"/>
      <c r="AM3061" s="340"/>
      <c r="AN3061" s="340"/>
      <c r="AO3061" s="340"/>
      <c r="AP3061" s="340"/>
      <c r="AQ3061" s="340"/>
      <c r="AR3061" s="340"/>
      <c r="AS3061" s="340"/>
      <c r="AT3061" s="340"/>
      <c r="AU3061" s="340"/>
      <c r="AV3061" s="340"/>
      <c r="AW3061" s="340"/>
      <c r="AX3061" s="340"/>
      <c r="AY3061" s="340"/>
      <c r="AZ3061" s="340"/>
      <c r="BA3061" s="340"/>
      <c r="BB3061" s="340"/>
      <c r="BC3061" s="340"/>
      <c r="BD3061" s="340"/>
      <c r="BE3061" s="340"/>
      <c r="BF3061" s="340"/>
    </row>
    <row r="3062" spans="1:58" s="62" customFormat="1" ht="12.75" x14ac:dyDescent="0.2">
      <c r="A3062" s="271"/>
      <c r="B3062" s="377"/>
      <c r="C3062" s="377"/>
      <c r="D3062" s="269"/>
      <c r="E3062" s="269"/>
      <c r="F3062" s="269"/>
      <c r="G3062" s="280"/>
      <c r="H3062" s="390"/>
      <c r="I3062" s="390"/>
      <c r="J3062" s="390"/>
      <c r="K3062" s="390"/>
      <c r="L3062" s="390"/>
      <c r="M3062" s="390"/>
      <c r="N3062" s="390"/>
      <c r="O3062" s="390"/>
      <c r="P3062" s="390"/>
      <c r="Q3062" s="390"/>
      <c r="R3062" s="390"/>
      <c r="S3062" s="390"/>
      <c r="T3062" s="390"/>
      <c r="U3062" s="390"/>
      <c r="V3062" s="390"/>
      <c r="W3062" s="390"/>
      <c r="X3062" s="390"/>
      <c r="Y3062" s="390"/>
      <c r="Z3062" s="390"/>
      <c r="AA3062" s="340"/>
      <c r="AB3062" s="340"/>
      <c r="AC3062" s="340"/>
      <c r="AD3062" s="340"/>
      <c r="AE3062" s="340"/>
      <c r="AF3062" s="340"/>
      <c r="AG3062" s="340"/>
      <c r="AH3062" s="340"/>
      <c r="AI3062" s="340"/>
      <c r="AJ3062" s="340"/>
      <c r="AK3062" s="340"/>
      <c r="AL3062" s="340"/>
      <c r="AM3062" s="340"/>
      <c r="AN3062" s="340"/>
      <c r="AO3062" s="340"/>
      <c r="AP3062" s="340"/>
      <c r="AQ3062" s="340"/>
      <c r="AR3062" s="340"/>
      <c r="AS3062" s="340"/>
      <c r="AT3062" s="340"/>
      <c r="AU3062" s="340"/>
      <c r="AV3062" s="340"/>
      <c r="AW3062" s="340"/>
      <c r="AX3062" s="340"/>
      <c r="AY3062" s="340"/>
      <c r="AZ3062" s="340"/>
      <c r="BA3062" s="340"/>
      <c r="BB3062" s="340"/>
      <c r="BC3062" s="340"/>
      <c r="BD3062" s="340"/>
      <c r="BE3062" s="340"/>
      <c r="BF3062" s="340"/>
    </row>
    <row r="3063" spans="1:58" s="62" customFormat="1" ht="12.75" x14ac:dyDescent="0.2">
      <c r="A3063" s="271"/>
      <c r="B3063" s="377"/>
      <c r="C3063" s="377"/>
      <c r="D3063" s="269"/>
      <c r="E3063" s="269"/>
      <c r="F3063" s="269"/>
      <c r="G3063" s="280"/>
      <c r="H3063" s="390"/>
      <c r="I3063" s="390"/>
      <c r="J3063" s="390"/>
      <c r="K3063" s="390"/>
      <c r="L3063" s="390"/>
      <c r="M3063" s="390"/>
      <c r="N3063" s="390"/>
      <c r="O3063" s="390"/>
      <c r="P3063" s="390"/>
      <c r="Q3063" s="390"/>
      <c r="R3063" s="390"/>
      <c r="S3063" s="390"/>
      <c r="T3063" s="390"/>
      <c r="U3063" s="390"/>
      <c r="V3063" s="390"/>
      <c r="W3063" s="390"/>
      <c r="X3063" s="390"/>
      <c r="Y3063" s="390"/>
      <c r="Z3063" s="390"/>
      <c r="AA3063" s="340"/>
      <c r="AB3063" s="340"/>
      <c r="AC3063" s="340"/>
      <c r="AD3063" s="340"/>
      <c r="AE3063" s="340"/>
      <c r="AF3063" s="340"/>
      <c r="AG3063" s="340"/>
      <c r="AH3063" s="340"/>
      <c r="AI3063" s="340"/>
      <c r="AJ3063" s="340"/>
      <c r="AK3063" s="340"/>
      <c r="AL3063" s="340"/>
      <c r="AM3063" s="340"/>
      <c r="AN3063" s="340"/>
      <c r="AO3063" s="340"/>
      <c r="AP3063" s="340"/>
      <c r="AQ3063" s="340"/>
      <c r="AR3063" s="340"/>
      <c r="AS3063" s="340"/>
      <c r="AT3063" s="340"/>
      <c r="AU3063" s="340"/>
      <c r="AV3063" s="340"/>
      <c r="AW3063" s="340"/>
      <c r="AX3063" s="340"/>
      <c r="AY3063" s="340"/>
      <c r="AZ3063" s="340"/>
      <c r="BA3063" s="340"/>
      <c r="BB3063" s="340"/>
      <c r="BC3063" s="340"/>
      <c r="BD3063" s="340"/>
      <c r="BE3063" s="340"/>
      <c r="BF3063" s="340"/>
    </row>
    <row r="3064" spans="1:58" s="62" customFormat="1" ht="12.75" x14ac:dyDescent="0.2">
      <c r="A3064" s="271"/>
      <c r="B3064" s="377"/>
      <c r="C3064" s="377"/>
      <c r="D3064" s="269"/>
      <c r="E3064" s="269"/>
      <c r="F3064" s="269"/>
      <c r="G3064" s="280"/>
      <c r="H3064" s="390"/>
      <c r="I3064" s="390"/>
      <c r="J3064" s="390"/>
      <c r="K3064" s="390"/>
      <c r="L3064" s="390"/>
      <c r="M3064" s="390"/>
      <c r="N3064" s="390"/>
      <c r="O3064" s="390"/>
      <c r="P3064" s="390"/>
      <c r="Q3064" s="390"/>
      <c r="R3064" s="390"/>
      <c r="S3064" s="390"/>
      <c r="T3064" s="390"/>
      <c r="U3064" s="390"/>
      <c r="V3064" s="390"/>
      <c r="W3064" s="390"/>
      <c r="X3064" s="390"/>
      <c r="Y3064" s="390"/>
      <c r="Z3064" s="390"/>
      <c r="AA3064" s="340"/>
      <c r="AB3064" s="340"/>
      <c r="AC3064" s="340"/>
      <c r="AD3064" s="340"/>
      <c r="AE3064" s="340"/>
      <c r="AF3064" s="340"/>
      <c r="AG3064" s="340"/>
      <c r="AH3064" s="340"/>
      <c r="AI3064" s="340"/>
      <c r="AJ3064" s="340"/>
      <c r="AK3064" s="340"/>
      <c r="AL3064" s="340"/>
      <c r="AM3064" s="340"/>
      <c r="AN3064" s="340"/>
      <c r="AO3064" s="340"/>
      <c r="AP3064" s="340"/>
      <c r="AQ3064" s="340"/>
      <c r="AR3064" s="340"/>
      <c r="AS3064" s="340"/>
      <c r="AT3064" s="340"/>
      <c r="AU3064" s="340"/>
      <c r="AV3064" s="340"/>
      <c r="AW3064" s="340"/>
      <c r="AX3064" s="340"/>
      <c r="AY3064" s="340"/>
      <c r="AZ3064" s="340"/>
      <c r="BA3064" s="340"/>
      <c r="BB3064" s="340"/>
      <c r="BC3064" s="340"/>
      <c r="BD3064" s="340"/>
      <c r="BE3064" s="340"/>
      <c r="BF3064" s="340"/>
    </row>
    <row r="3065" spans="1:58" s="62" customFormat="1" ht="12.75" x14ac:dyDescent="0.2">
      <c r="A3065" s="271"/>
      <c r="B3065" s="377"/>
      <c r="C3065" s="377"/>
      <c r="D3065" s="269"/>
      <c r="E3065" s="269"/>
      <c r="F3065" s="269"/>
      <c r="G3065" s="280"/>
      <c r="H3065" s="390"/>
      <c r="I3065" s="390"/>
      <c r="J3065" s="390"/>
      <c r="K3065" s="390"/>
      <c r="L3065" s="390"/>
      <c r="M3065" s="390"/>
      <c r="N3065" s="390"/>
      <c r="O3065" s="390"/>
      <c r="P3065" s="390"/>
      <c r="Q3065" s="390"/>
      <c r="R3065" s="390"/>
      <c r="S3065" s="390"/>
      <c r="T3065" s="390"/>
      <c r="U3065" s="390"/>
      <c r="V3065" s="390"/>
      <c r="W3065" s="390"/>
      <c r="X3065" s="390"/>
      <c r="Y3065" s="390"/>
      <c r="Z3065" s="390"/>
      <c r="AA3065" s="340"/>
      <c r="AB3065" s="340"/>
      <c r="AC3065" s="340"/>
      <c r="AD3065" s="340"/>
      <c r="AE3065" s="340"/>
      <c r="AF3065" s="340"/>
      <c r="AG3065" s="340"/>
      <c r="AH3065" s="340"/>
      <c r="AI3065" s="340"/>
      <c r="AJ3065" s="340"/>
      <c r="AK3065" s="340"/>
      <c r="AL3065" s="340"/>
      <c r="AM3065" s="340"/>
      <c r="AN3065" s="340"/>
      <c r="AO3065" s="340"/>
      <c r="AP3065" s="340"/>
      <c r="AQ3065" s="340"/>
      <c r="AR3065" s="340"/>
      <c r="AS3065" s="340"/>
      <c r="AT3065" s="340"/>
      <c r="AU3065" s="340"/>
      <c r="AV3065" s="340"/>
      <c r="AW3065" s="340"/>
      <c r="AX3065" s="340"/>
      <c r="AY3065" s="340"/>
      <c r="AZ3065" s="340"/>
      <c r="BA3065" s="340"/>
      <c r="BB3065" s="340"/>
      <c r="BC3065" s="340"/>
      <c r="BD3065" s="340"/>
      <c r="BE3065" s="340"/>
      <c r="BF3065" s="340"/>
    </row>
    <row r="3066" spans="1:58" s="62" customFormat="1" ht="12.75" x14ac:dyDescent="0.2">
      <c r="A3066" s="271"/>
      <c r="B3066" s="377"/>
      <c r="C3066" s="377"/>
      <c r="D3066" s="269"/>
      <c r="E3066" s="269"/>
      <c r="F3066" s="269"/>
      <c r="G3066" s="280"/>
      <c r="H3066" s="390"/>
      <c r="I3066" s="390"/>
      <c r="J3066" s="390"/>
      <c r="K3066" s="390"/>
      <c r="L3066" s="390"/>
      <c r="M3066" s="390"/>
      <c r="N3066" s="390"/>
      <c r="O3066" s="390"/>
      <c r="P3066" s="390"/>
      <c r="Q3066" s="390"/>
      <c r="R3066" s="390"/>
      <c r="S3066" s="390"/>
      <c r="T3066" s="390"/>
      <c r="U3066" s="390"/>
      <c r="V3066" s="390"/>
      <c r="W3066" s="390"/>
      <c r="X3066" s="390"/>
      <c r="Y3066" s="390"/>
      <c r="Z3066" s="390"/>
      <c r="AA3066" s="340"/>
      <c r="AB3066" s="340"/>
      <c r="AC3066" s="340"/>
      <c r="AD3066" s="340"/>
      <c r="AE3066" s="340"/>
      <c r="AF3066" s="340"/>
      <c r="AG3066" s="340"/>
      <c r="AH3066" s="340"/>
      <c r="AI3066" s="340"/>
      <c r="AJ3066" s="340"/>
      <c r="AK3066" s="340"/>
      <c r="AL3066" s="340"/>
      <c r="AM3066" s="340"/>
      <c r="AN3066" s="340"/>
      <c r="AO3066" s="340"/>
      <c r="AP3066" s="340"/>
      <c r="AQ3066" s="340"/>
      <c r="AR3066" s="340"/>
      <c r="AS3066" s="340"/>
      <c r="AT3066" s="340"/>
      <c r="AU3066" s="340"/>
      <c r="AV3066" s="340"/>
      <c r="AW3066" s="340"/>
      <c r="AX3066" s="340"/>
      <c r="AY3066" s="340"/>
      <c r="AZ3066" s="340"/>
      <c r="BA3066" s="340"/>
      <c r="BB3066" s="340"/>
      <c r="BC3066" s="340"/>
      <c r="BD3066" s="340"/>
      <c r="BE3066" s="340"/>
      <c r="BF3066" s="340"/>
    </row>
    <row r="3067" spans="1:58" s="62" customFormat="1" ht="12.75" x14ac:dyDescent="0.2">
      <c r="A3067" s="271"/>
      <c r="B3067" s="377"/>
      <c r="C3067" s="377"/>
      <c r="D3067" s="269"/>
      <c r="E3067" s="269"/>
      <c r="F3067" s="269"/>
      <c r="G3067" s="280"/>
      <c r="H3067" s="390"/>
      <c r="I3067" s="390"/>
      <c r="J3067" s="390"/>
      <c r="K3067" s="390"/>
      <c r="L3067" s="390"/>
      <c r="M3067" s="390"/>
      <c r="N3067" s="390"/>
      <c r="O3067" s="390"/>
      <c r="P3067" s="390"/>
      <c r="Q3067" s="390"/>
      <c r="R3067" s="390"/>
      <c r="S3067" s="390"/>
      <c r="T3067" s="390"/>
      <c r="U3067" s="390"/>
      <c r="V3067" s="390"/>
      <c r="W3067" s="390"/>
      <c r="X3067" s="390"/>
      <c r="Y3067" s="390"/>
      <c r="Z3067" s="390"/>
      <c r="AA3067" s="340"/>
      <c r="AB3067" s="340"/>
      <c r="AC3067" s="340"/>
      <c r="AD3067" s="340"/>
      <c r="AE3067" s="340"/>
      <c r="AF3067" s="340"/>
      <c r="AG3067" s="340"/>
      <c r="AH3067" s="340"/>
      <c r="AI3067" s="340"/>
      <c r="AJ3067" s="340"/>
      <c r="AK3067" s="340"/>
      <c r="AL3067" s="340"/>
      <c r="AM3067" s="340"/>
      <c r="AN3067" s="340"/>
      <c r="AO3067" s="340"/>
      <c r="AP3067" s="340"/>
      <c r="AQ3067" s="340"/>
      <c r="AR3067" s="340"/>
      <c r="AS3067" s="340"/>
      <c r="AT3067" s="340"/>
      <c r="AU3067" s="340"/>
      <c r="AV3067" s="340"/>
      <c r="AW3067" s="340"/>
      <c r="AX3067" s="340"/>
      <c r="AY3067" s="340"/>
      <c r="AZ3067" s="340"/>
      <c r="BA3067" s="340"/>
      <c r="BB3067" s="340"/>
      <c r="BC3067" s="340"/>
      <c r="BD3067" s="340"/>
      <c r="BE3067" s="340"/>
      <c r="BF3067" s="340"/>
    </row>
    <row r="3068" spans="1:58" s="62" customFormat="1" ht="12.75" x14ac:dyDescent="0.2">
      <c r="A3068" s="271"/>
      <c r="B3068" s="377"/>
      <c r="C3068" s="377"/>
      <c r="D3068" s="269"/>
      <c r="E3068" s="269"/>
      <c r="F3068" s="269"/>
      <c r="G3068" s="280"/>
      <c r="H3068" s="390"/>
      <c r="I3068" s="390"/>
      <c r="J3068" s="390"/>
      <c r="K3068" s="390"/>
      <c r="L3068" s="390"/>
      <c r="M3068" s="390"/>
      <c r="N3068" s="390"/>
      <c r="O3068" s="390"/>
      <c r="P3068" s="390"/>
      <c r="Q3068" s="390"/>
      <c r="R3068" s="390"/>
      <c r="S3068" s="390"/>
      <c r="T3068" s="390"/>
      <c r="U3068" s="390"/>
      <c r="V3068" s="390"/>
      <c r="W3068" s="390"/>
      <c r="X3068" s="390"/>
      <c r="Y3068" s="390"/>
      <c r="Z3068" s="390"/>
      <c r="AA3068" s="340"/>
      <c r="AB3068" s="340"/>
      <c r="AC3068" s="340"/>
      <c r="AD3068" s="340"/>
      <c r="AE3068" s="340"/>
      <c r="AF3068" s="340"/>
      <c r="AG3068" s="340"/>
      <c r="AH3068" s="340"/>
      <c r="AI3068" s="340"/>
      <c r="AJ3068" s="340"/>
      <c r="AK3068" s="340"/>
      <c r="AL3068" s="340"/>
      <c r="AM3068" s="340"/>
      <c r="AN3068" s="340"/>
      <c r="AO3068" s="340"/>
      <c r="AP3068" s="340"/>
      <c r="AQ3068" s="340"/>
      <c r="AR3068" s="340"/>
      <c r="AS3068" s="340"/>
      <c r="AT3068" s="340"/>
      <c r="AU3068" s="340"/>
      <c r="AV3068" s="340"/>
      <c r="AW3068" s="340"/>
      <c r="AX3068" s="340"/>
      <c r="AY3068" s="340"/>
      <c r="AZ3068" s="340"/>
      <c r="BA3068" s="340"/>
      <c r="BB3068" s="340"/>
      <c r="BC3068" s="340"/>
      <c r="BD3068" s="340"/>
      <c r="BE3068" s="340"/>
      <c r="BF3068" s="340"/>
    </row>
    <row r="3069" spans="1:58" s="62" customFormat="1" ht="12.75" x14ac:dyDescent="0.2">
      <c r="A3069" s="271"/>
      <c r="B3069" s="377"/>
      <c r="C3069" s="377"/>
      <c r="D3069" s="269"/>
      <c r="E3069" s="269"/>
      <c r="F3069" s="269"/>
      <c r="G3069" s="280"/>
      <c r="H3069" s="390"/>
      <c r="I3069" s="390"/>
      <c r="J3069" s="390"/>
      <c r="K3069" s="390"/>
      <c r="L3069" s="390"/>
      <c r="M3069" s="390"/>
      <c r="N3069" s="390"/>
      <c r="O3069" s="390"/>
      <c r="P3069" s="390"/>
      <c r="Q3069" s="390"/>
      <c r="R3069" s="390"/>
      <c r="S3069" s="390"/>
      <c r="T3069" s="390"/>
      <c r="U3069" s="390"/>
      <c r="V3069" s="390"/>
      <c r="W3069" s="390"/>
      <c r="X3069" s="390"/>
      <c r="Y3069" s="390"/>
      <c r="Z3069" s="390"/>
      <c r="AA3069" s="340"/>
      <c r="AB3069" s="340"/>
      <c r="AC3069" s="340"/>
      <c r="AD3069" s="340"/>
      <c r="AE3069" s="340"/>
      <c r="AF3069" s="340"/>
      <c r="AG3069" s="340"/>
      <c r="AH3069" s="340"/>
      <c r="AI3069" s="340"/>
      <c r="AJ3069" s="340"/>
      <c r="AK3069" s="340"/>
      <c r="AL3069" s="340"/>
      <c r="AM3069" s="340"/>
      <c r="AN3069" s="340"/>
      <c r="AO3069" s="340"/>
      <c r="AP3069" s="340"/>
      <c r="AQ3069" s="340"/>
      <c r="AR3069" s="340"/>
      <c r="AS3069" s="340"/>
      <c r="AT3069" s="340"/>
      <c r="AU3069" s="340"/>
      <c r="AV3069" s="340"/>
      <c r="AW3069" s="340"/>
      <c r="AX3069" s="340"/>
      <c r="AY3069" s="340"/>
      <c r="AZ3069" s="340"/>
      <c r="BA3069" s="340"/>
      <c r="BB3069" s="340"/>
      <c r="BC3069" s="340"/>
      <c r="BD3069" s="340"/>
      <c r="BE3069" s="340"/>
      <c r="BF3069" s="340"/>
    </row>
    <row r="3070" spans="1:58" s="62" customFormat="1" ht="12.75" x14ac:dyDescent="0.2">
      <c r="A3070" s="271"/>
      <c r="B3070" s="377"/>
      <c r="C3070" s="377"/>
      <c r="D3070" s="269"/>
      <c r="E3070" s="269"/>
      <c r="F3070" s="269"/>
      <c r="G3070" s="280"/>
      <c r="H3070" s="390"/>
      <c r="I3070" s="390"/>
      <c r="J3070" s="390"/>
      <c r="K3070" s="390"/>
      <c r="L3070" s="390"/>
      <c r="M3070" s="390"/>
      <c r="N3070" s="390"/>
      <c r="O3070" s="390"/>
      <c r="P3070" s="390"/>
      <c r="Q3070" s="390"/>
      <c r="R3070" s="390"/>
      <c r="S3070" s="390"/>
      <c r="T3070" s="390"/>
      <c r="U3070" s="390"/>
      <c r="V3070" s="390"/>
      <c r="W3070" s="390"/>
      <c r="X3070" s="390"/>
      <c r="Y3070" s="390"/>
      <c r="Z3070" s="390"/>
      <c r="AA3070" s="340"/>
      <c r="AB3070" s="340"/>
      <c r="AC3070" s="340"/>
      <c r="AD3070" s="340"/>
      <c r="AE3070" s="340"/>
      <c r="AF3070" s="340"/>
      <c r="AG3070" s="340"/>
      <c r="AH3070" s="340"/>
      <c r="AI3070" s="340"/>
      <c r="AJ3070" s="340"/>
      <c r="AK3070" s="340"/>
      <c r="AL3070" s="340"/>
      <c r="AM3070" s="340"/>
      <c r="AN3070" s="340"/>
      <c r="AO3070" s="340"/>
      <c r="AP3070" s="340"/>
      <c r="AQ3070" s="340"/>
      <c r="AR3070" s="340"/>
      <c r="AS3070" s="340"/>
      <c r="AT3070" s="340"/>
      <c r="AU3070" s="340"/>
      <c r="AV3070" s="340"/>
      <c r="AW3070" s="340"/>
      <c r="AX3070" s="340"/>
      <c r="AY3070" s="340"/>
      <c r="AZ3070" s="340"/>
      <c r="BA3070" s="340"/>
      <c r="BB3070" s="340"/>
      <c r="BC3070" s="340"/>
      <c r="BD3070" s="340"/>
      <c r="BE3070" s="340"/>
      <c r="BF3070" s="340"/>
    </row>
    <row r="3071" spans="1:58" s="62" customFormat="1" ht="12.75" x14ac:dyDescent="0.2">
      <c r="A3071" s="271"/>
      <c r="B3071" s="377"/>
      <c r="C3071" s="377"/>
      <c r="D3071" s="269"/>
      <c r="E3071" s="269"/>
      <c r="F3071" s="269"/>
      <c r="G3071" s="280"/>
      <c r="H3071" s="390"/>
      <c r="I3071" s="390"/>
      <c r="J3071" s="390"/>
      <c r="K3071" s="390"/>
      <c r="L3071" s="390"/>
      <c r="M3071" s="390"/>
      <c r="N3071" s="390"/>
      <c r="O3071" s="390"/>
      <c r="P3071" s="390"/>
      <c r="Q3071" s="390"/>
      <c r="R3071" s="390"/>
      <c r="S3071" s="390"/>
      <c r="T3071" s="390"/>
      <c r="U3071" s="390"/>
      <c r="V3071" s="390"/>
      <c r="W3071" s="390"/>
      <c r="X3071" s="390"/>
      <c r="Y3071" s="390"/>
      <c r="Z3071" s="390"/>
      <c r="AA3071" s="340"/>
      <c r="AB3071" s="340"/>
      <c r="AC3071" s="340"/>
      <c r="AD3071" s="340"/>
      <c r="AE3071" s="340"/>
      <c r="AF3071" s="340"/>
      <c r="AG3071" s="340"/>
      <c r="AH3071" s="340"/>
      <c r="AI3071" s="340"/>
      <c r="AJ3071" s="340"/>
      <c r="AK3071" s="340"/>
      <c r="AL3071" s="340"/>
      <c r="AM3071" s="340"/>
      <c r="AN3071" s="340"/>
      <c r="AO3071" s="340"/>
      <c r="AP3071" s="340"/>
      <c r="AQ3071" s="340"/>
      <c r="AR3071" s="340"/>
      <c r="AS3071" s="340"/>
      <c r="AT3071" s="340"/>
      <c r="AU3071" s="340"/>
      <c r="AV3071" s="340"/>
      <c r="AW3071" s="340"/>
      <c r="AX3071" s="340"/>
      <c r="AY3071" s="340"/>
      <c r="AZ3071" s="340"/>
      <c r="BA3071" s="340"/>
      <c r="BB3071" s="340"/>
      <c r="BC3071" s="340"/>
      <c r="BD3071" s="340"/>
      <c r="BE3071" s="340"/>
      <c r="BF3071" s="340"/>
    </row>
    <row r="3072" spans="1:58" s="62" customFormat="1" ht="12.75" x14ac:dyDescent="0.2">
      <c r="A3072" s="271"/>
      <c r="B3072" s="377"/>
      <c r="C3072" s="377"/>
      <c r="D3072" s="269"/>
      <c r="E3072" s="269"/>
      <c r="F3072" s="269"/>
      <c r="G3072" s="280"/>
      <c r="H3072" s="390"/>
      <c r="I3072" s="390"/>
      <c r="J3072" s="390"/>
      <c r="K3072" s="390"/>
      <c r="L3072" s="390"/>
      <c r="M3072" s="390"/>
      <c r="N3072" s="390"/>
      <c r="O3072" s="390"/>
      <c r="P3072" s="390"/>
      <c r="Q3072" s="390"/>
      <c r="R3072" s="390"/>
      <c r="S3072" s="390"/>
      <c r="T3072" s="390"/>
      <c r="U3072" s="390"/>
      <c r="V3072" s="390"/>
      <c r="W3072" s="390"/>
      <c r="X3072" s="390"/>
      <c r="Y3072" s="390"/>
      <c r="Z3072" s="390"/>
      <c r="AA3072" s="340"/>
      <c r="AB3072" s="340"/>
      <c r="AC3072" s="340"/>
      <c r="AD3072" s="340"/>
      <c r="AE3072" s="340"/>
      <c r="AF3072" s="340"/>
      <c r="AG3072" s="340"/>
      <c r="AH3072" s="340"/>
      <c r="AI3072" s="340"/>
      <c r="AJ3072" s="340"/>
      <c r="AK3072" s="340"/>
      <c r="AL3072" s="340"/>
      <c r="AM3072" s="340"/>
      <c r="AN3072" s="340"/>
      <c r="AO3072" s="340"/>
      <c r="AP3072" s="340"/>
      <c r="AQ3072" s="340"/>
      <c r="AR3072" s="340"/>
      <c r="AS3072" s="340"/>
      <c r="AT3072" s="340"/>
      <c r="AU3072" s="340"/>
      <c r="AV3072" s="340"/>
      <c r="AW3072" s="340"/>
      <c r="AX3072" s="340"/>
      <c r="AY3072" s="340"/>
      <c r="AZ3072" s="340"/>
      <c r="BA3072" s="340"/>
      <c r="BB3072" s="340"/>
      <c r="BC3072" s="340"/>
      <c r="BD3072" s="340"/>
      <c r="BE3072" s="340"/>
      <c r="BF3072" s="340"/>
    </row>
    <row r="3073" spans="1:58" s="62" customFormat="1" ht="12.75" x14ac:dyDescent="0.2">
      <c r="A3073" s="271"/>
      <c r="B3073" s="377"/>
      <c r="C3073" s="377"/>
      <c r="D3073" s="269"/>
      <c r="E3073" s="269"/>
      <c r="F3073" s="269"/>
      <c r="G3073" s="280"/>
      <c r="H3073" s="390"/>
      <c r="I3073" s="390"/>
      <c r="J3073" s="390"/>
      <c r="K3073" s="390"/>
      <c r="L3073" s="390"/>
      <c r="M3073" s="390"/>
      <c r="N3073" s="390"/>
      <c r="O3073" s="390"/>
      <c r="P3073" s="390"/>
      <c r="Q3073" s="390"/>
      <c r="R3073" s="390"/>
      <c r="S3073" s="390"/>
      <c r="T3073" s="390"/>
      <c r="U3073" s="390"/>
      <c r="V3073" s="390"/>
      <c r="W3073" s="390"/>
      <c r="X3073" s="390"/>
      <c r="Y3073" s="390"/>
      <c r="Z3073" s="390"/>
      <c r="AA3073" s="340"/>
      <c r="AB3073" s="340"/>
      <c r="AC3073" s="340"/>
      <c r="AD3073" s="340"/>
      <c r="AE3073" s="340"/>
      <c r="AF3073" s="340"/>
      <c r="AG3073" s="340"/>
      <c r="AH3073" s="340"/>
      <c r="AI3073" s="340"/>
      <c r="AJ3073" s="340"/>
      <c r="AK3073" s="340"/>
      <c r="AL3073" s="340"/>
      <c r="AM3073" s="340"/>
      <c r="AN3073" s="340"/>
      <c r="AO3073" s="340"/>
      <c r="AP3073" s="340"/>
      <c r="AQ3073" s="340"/>
      <c r="AR3073" s="340"/>
      <c r="AS3073" s="340"/>
      <c r="AT3073" s="340"/>
      <c r="AU3073" s="340"/>
      <c r="AV3073" s="340"/>
      <c r="AW3073" s="340"/>
      <c r="AX3073" s="340"/>
      <c r="AY3073" s="340"/>
      <c r="AZ3073" s="340"/>
      <c r="BA3073" s="340"/>
      <c r="BB3073" s="340"/>
      <c r="BC3073" s="340"/>
      <c r="BD3073" s="340"/>
      <c r="BE3073" s="340"/>
      <c r="BF3073" s="340"/>
    </row>
    <row r="3074" spans="1:58" s="62" customFormat="1" ht="12.75" x14ac:dyDescent="0.2">
      <c r="A3074" s="271"/>
      <c r="B3074" s="377"/>
      <c r="C3074" s="377"/>
      <c r="D3074" s="269"/>
      <c r="E3074" s="269"/>
      <c r="F3074" s="269"/>
      <c r="G3074" s="280"/>
      <c r="H3074" s="390"/>
      <c r="I3074" s="390"/>
      <c r="J3074" s="390"/>
      <c r="K3074" s="390"/>
      <c r="L3074" s="390"/>
      <c r="M3074" s="390"/>
      <c r="N3074" s="390"/>
      <c r="O3074" s="390"/>
      <c r="P3074" s="390"/>
      <c r="Q3074" s="390"/>
      <c r="R3074" s="390"/>
      <c r="S3074" s="390"/>
      <c r="T3074" s="390"/>
      <c r="U3074" s="390"/>
      <c r="V3074" s="390"/>
      <c r="W3074" s="390"/>
      <c r="X3074" s="390"/>
      <c r="Y3074" s="390"/>
      <c r="Z3074" s="390"/>
      <c r="AA3074" s="340"/>
      <c r="AB3074" s="340"/>
      <c r="AC3074" s="340"/>
      <c r="AD3074" s="340"/>
      <c r="AE3074" s="340"/>
      <c r="AF3074" s="340"/>
      <c r="AG3074" s="340"/>
      <c r="AH3074" s="340"/>
      <c r="AI3074" s="340"/>
      <c r="AJ3074" s="340"/>
      <c r="AK3074" s="340"/>
      <c r="AL3074" s="340"/>
      <c r="AM3074" s="340"/>
      <c r="AN3074" s="340"/>
      <c r="AO3074" s="340"/>
      <c r="AP3074" s="340"/>
      <c r="AQ3074" s="340"/>
      <c r="AR3074" s="340"/>
      <c r="AS3074" s="340"/>
      <c r="AT3074" s="340"/>
      <c r="AU3074" s="340"/>
      <c r="AV3074" s="340"/>
      <c r="AW3074" s="340"/>
      <c r="AX3074" s="340"/>
      <c r="AY3074" s="340"/>
      <c r="AZ3074" s="340"/>
      <c r="BA3074" s="340"/>
      <c r="BB3074" s="340"/>
      <c r="BC3074" s="340"/>
      <c r="BD3074" s="340"/>
      <c r="BE3074" s="340"/>
      <c r="BF3074" s="340"/>
    </row>
    <row r="3075" spans="1:58" s="62" customFormat="1" ht="12.75" x14ac:dyDescent="0.2">
      <c r="A3075" s="271"/>
      <c r="B3075" s="377"/>
      <c r="C3075" s="377"/>
      <c r="D3075" s="269"/>
      <c r="E3075" s="269"/>
      <c r="F3075" s="269"/>
      <c r="G3075" s="280"/>
      <c r="H3075" s="390"/>
      <c r="I3075" s="390"/>
      <c r="J3075" s="390"/>
      <c r="K3075" s="390"/>
      <c r="L3075" s="390"/>
      <c r="M3075" s="390"/>
      <c r="N3075" s="390"/>
      <c r="O3075" s="390"/>
      <c r="P3075" s="390"/>
      <c r="Q3075" s="390"/>
      <c r="R3075" s="390"/>
      <c r="S3075" s="390"/>
      <c r="T3075" s="390"/>
      <c r="U3075" s="390"/>
      <c r="V3075" s="390"/>
      <c r="W3075" s="390"/>
      <c r="X3075" s="390"/>
      <c r="Y3075" s="390"/>
      <c r="Z3075" s="390"/>
      <c r="AA3075" s="340"/>
      <c r="AB3075" s="340"/>
      <c r="AC3075" s="340"/>
      <c r="AD3075" s="340"/>
      <c r="AE3075" s="340"/>
      <c r="AF3075" s="340"/>
      <c r="AG3075" s="340"/>
      <c r="AH3075" s="340"/>
      <c r="AI3075" s="340"/>
      <c r="AJ3075" s="340"/>
      <c r="AK3075" s="340"/>
      <c r="AL3075" s="340"/>
      <c r="AM3075" s="340"/>
      <c r="AN3075" s="340"/>
      <c r="AO3075" s="340"/>
      <c r="AP3075" s="340"/>
      <c r="AQ3075" s="340"/>
      <c r="AR3075" s="340"/>
      <c r="AS3075" s="340"/>
      <c r="AT3075" s="340"/>
      <c r="AU3075" s="340"/>
      <c r="AV3075" s="340"/>
      <c r="AW3075" s="340"/>
      <c r="AX3075" s="340"/>
      <c r="AY3075" s="340"/>
      <c r="AZ3075" s="340"/>
      <c r="BA3075" s="340"/>
      <c r="BB3075" s="340"/>
      <c r="BC3075" s="340"/>
      <c r="BD3075" s="340"/>
      <c r="BE3075" s="340"/>
      <c r="BF3075" s="340"/>
    </row>
    <row r="3076" spans="1:58" s="62" customFormat="1" ht="12.75" x14ac:dyDescent="0.2">
      <c r="A3076" s="271"/>
      <c r="B3076" s="377"/>
      <c r="C3076" s="377"/>
      <c r="D3076" s="269"/>
      <c r="E3076" s="269"/>
      <c r="F3076" s="269"/>
      <c r="G3076" s="280"/>
      <c r="H3076" s="390"/>
      <c r="I3076" s="390"/>
      <c r="J3076" s="390"/>
      <c r="K3076" s="390"/>
      <c r="L3076" s="390"/>
      <c r="M3076" s="390"/>
      <c r="N3076" s="390"/>
      <c r="O3076" s="390"/>
      <c r="P3076" s="390"/>
      <c r="Q3076" s="390"/>
      <c r="R3076" s="390"/>
      <c r="S3076" s="390"/>
      <c r="T3076" s="390"/>
      <c r="U3076" s="390"/>
      <c r="V3076" s="390"/>
      <c r="W3076" s="390"/>
      <c r="X3076" s="390"/>
      <c r="Y3076" s="390"/>
      <c r="Z3076" s="390"/>
      <c r="AA3076" s="340"/>
      <c r="AB3076" s="340"/>
      <c r="AC3076" s="340"/>
      <c r="AD3076" s="340"/>
      <c r="AE3076" s="340"/>
      <c r="AF3076" s="340"/>
      <c r="AG3076" s="340"/>
      <c r="AH3076" s="340"/>
      <c r="AI3076" s="340"/>
      <c r="AJ3076" s="340"/>
      <c r="AK3076" s="340"/>
      <c r="AL3076" s="340"/>
      <c r="AM3076" s="340"/>
      <c r="AN3076" s="340"/>
      <c r="AO3076" s="340"/>
      <c r="AP3076" s="340"/>
      <c r="AQ3076" s="340"/>
      <c r="AR3076" s="340"/>
      <c r="AS3076" s="340"/>
      <c r="AT3076" s="340"/>
      <c r="AU3076" s="340"/>
      <c r="AV3076" s="340"/>
      <c r="AW3076" s="340"/>
      <c r="AX3076" s="340"/>
      <c r="AY3076" s="340"/>
      <c r="AZ3076" s="340"/>
      <c r="BA3076" s="340"/>
      <c r="BB3076" s="340"/>
      <c r="BC3076" s="340"/>
      <c r="BD3076" s="340"/>
      <c r="BE3076" s="340"/>
      <c r="BF3076" s="340"/>
    </row>
    <row r="3077" spans="1:58" s="62" customFormat="1" ht="12.75" x14ac:dyDescent="0.2">
      <c r="A3077" s="271"/>
      <c r="B3077" s="377"/>
      <c r="C3077" s="377"/>
      <c r="D3077" s="269"/>
      <c r="E3077" s="269"/>
      <c r="F3077" s="269"/>
      <c r="G3077" s="280"/>
      <c r="H3077" s="390"/>
      <c r="I3077" s="390"/>
      <c r="J3077" s="390"/>
      <c r="K3077" s="390"/>
      <c r="L3077" s="390"/>
      <c r="M3077" s="390"/>
      <c r="N3077" s="390"/>
      <c r="O3077" s="390"/>
      <c r="P3077" s="390"/>
      <c r="Q3077" s="390"/>
      <c r="R3077" s="390"/>
      <c r="S3077" s="390"/>
      <c r="T3077" s="390"/>
      <c r="U3077" s="390"/>
      <c r="V3077" s="390"/>
      <c r="W3077" s="390"/>
      <c r="X3077" s="390"/>
      <c r="Y3077" s="390"/>
      <c r="Z3077" s="390"/>
      <c r="AA3077" s="340"/>
      <c r="AB3077" s="340"/>
      <c r="AC3077" s="340"/>
      <c r="AD3077" s="340"/>
      <c r="AE3077" s="340"/>
      <c r="AF3077" s="340"/>
      <c r="AG3077" s="340"/>
      <c r="AH3077" s="340"/>
      <c r="AI3077" s="340"/>
      <c r="AJ3077" s="340"/>
      <c r="AK3077" s="340"/>
      <c r="AL3077" s="340"/>
      <c r="AM3077" s="340"/>
      <c r="AN3077" s="340"/>
      <c r="AO3077" s="340"/>
      <c r="AP3077" s="340"/>
      <c r="AQ3077" s="340"/>
      <c r="AR3077" s="340"/>
      <c r="AS3077" s="340"/>
      <c r="AT3077" s="340"/>
      <c r="AU3077" s="340"/>
      <c r="AV3077" s="340"/>
      <c r="AW3077" s="340"/>
      <c r="AX3077" s="340"/>
      <c r="AY3077" s="340"/>
      <c r="AZ3077" s="340"/>
      <c r="BA3077" s="340"/>
      <c r="BB3077" s="340"/>
      <c r="BC3077" s="340"/>
      <c r="BD3077" s="340"/>
      <c r="BE3077" s="340"/>
      <c r="BF3077" s="340"/>
    </row>
    <row r="3078" spans="1:58" s="62" customFormat="1" ht="12.75" x14ac:dyDescent="0.2">
      <c r="A3078" s="271"/>
      <c r="B3078" s="377"/>
      <c r="C3078" s="377"/>
      <c r="D3078" s="269"/>
      <c r="E3078" s="269"/>
      <c r="F3078" s="269"/>
      <c r="G3078" s="280"/>
      <c r="H3078" s="390"/>
      <c r="I3078" s="390"/>
      <c r="J3078" s="390"/>
      <c r="K3078" s="390"/>
      <c r="L3078" s="390"/>
      <c r="M3078" s="390"/>
      <c r="N3078" s="390"/>
      <c r="O3078" s="390"/>
      <c r="P3078" s="390"/>
      <c r="Q3078" s="390"/>
      <c r="R3078" s="390"/>
      <c r="S3078" s="390"/>
      <c r="T3078" s="390"/>
      <c r="U3078" s="390"/>
      <c r="V3078" s="390"/>
      <c r="W3078" s="390"/>
      <c r="X3078" s="390"/>
      <c r="Y3078" s="390"/>
      <c r="Z3078" s="390"/>
      <c r="AA3078" s="340"/>
      <c r="AB3078" s="340"/>
      <c r="AC3078" s="340"/>
      <c r="AD3078" s="340"/>
      <c r="AE3078" s="340"/>
      <c r="AF3078" s="340"/>
      <c r="AG3078" s="340"/>
      <c r="AH3078" s="340"/>
      <c r="AI3078" s="340"/>
      <c r="AJ3078" s="340"/>
      <c r="AK3078" s="340"/>
      <c r="AL3078" s="340"/>
      <c r="AM3078" s="340"/>
      <c r="AN3078" s="340"/>
      <c r="AO3078" s="340"/>
      <c r="AP3078" s="340"/>
      <c r="AQ3078" s="340"/>
      <c r="AR3078" s="340"/>
      <c r="AS3078" s="340"/>
      <c r="AT3078" s="340"/>
      <c r="AU3078" s="340"/>
      <c r="AV3078" s="340"/>
      <c r="AW3078" s="340"/>
      <c r="AX3078" s="340"/>
      <c r="AY3078" s="340"/>
      <c r="AZ3078" s="340"/>
      <c r="BA3078" s="340"/>
      <c r="BB3078" s="340"/>
      <c r="BC3078" s="340"/>
      <c r="BD3078" s="340"/>
      <c r="BE3078" s="340"/>
      <c r="BF3078" s="340"/>
    </row>
    <row r="3079" spans="1:58" s="62" customFormat="1" ht="12.75" x14ac:dyDescent="0.2">
      <c r="A3079" s="271"/>
      <c r="B3079" s="377"/>
      <c r="C3079" s="377"/>
      <c r="D3079" s="269"/>
      <c r="E3079" s="269"/>
      <c r="F3079" s="269"/>
      <c r="G3079" s="280"/>
      <c r="H3079" s="390"/>
      <c r="I3079" s="390"/>
      <c r="J3079" s="390"/>
      <c r="K3079" s="390"/>
      <c r="L3079" s="390"/>
      <c r="M3079" s="390"/>
      <c r="N3079" s="390"/>
      <c r="O3079" s="390"/>
      <c r="P3079" s="390"/>
      <c r="Q3079" s="390"/>
      <c r="R3079" s="390"/>
      <c r="S3079" s="390"/>
      <c r="T3079" s="390"/>
      <c r="U3079" s="390"/>
      <c r="V3079" s="390"/>
      <c r="W3079" s="390"/>
      <c r="X3079" s="390"/>
      <c r="Y3079" s="390"/>
      <c r="Z3079" s="390"/>
      <c r="AA3079" s="340"/>
      <c r="AB3079" s="340"/>
      <c r="AC3079" s="340"/>
      <c r="AD3079" s="340"/>
      <c r="AE3079" s="340"/>
      <c r="AF3079" s="340"/>
      <c r="AG3079" s="340"/>
      <c r="AH3079" s="340"/>
      <c r="AI3079" s="340"/>
      <c r="AJ3079" s="340"/>
      <c r="AK3079" s="340"/>
      <c r="AL3079" s="340"/>
      <c r="AM3079" s="340"/>
      <c r="AN3079" s="340"/>
      <c r="AO3079" s="340"/>
      <c r="AP3079" s="340"/>
      <c r="AQ3079" s="340"/>
      <c r="AR3079" s="340"/>
      <c r="AS3079" s="340"/>
      <c r="AT3079" s="340"/>
      <c r="AU3079" s="340"/>
      <c r="AV3079" s="340"/>
      <c r="AW3079" s="340"/>
      <c r="AX3079" s="340"/>
      <c r="AY3079" s="340"/>
      <c r="AZ3079" s="340"/>
      <c r="BA3079" s="340"/>
      <c r="BB3079" s="340"/>
      <c r="BC3079" s="340"/>
      <c r="BD3079" s="340"/>
      <c r="BE3079" s="340"/>
      <c r="BF3079" s="340"/>
    </row>
    <row r="3080" spans="1:58" s="62" customFormat="1" ht="12.75" x14ac:dyDescent="0.2">
      <c r="A3080" s="271"/>
      <c r="B3080" s="377"/>
      <c r="C3080" s="377"/>
      <c r="D3080" s="269"/>
      <c r="E3080" s="269"/>
      <c r="F3080" s="269"/>
      <c r="G3080" s="280"/>
      <c r="H3080" s="390"/>
      <c r="I3080" s="390"/>
      <c r="J3080" s="390"/>
      <c r="K3080" s="390"/>
      <c r="L3080" s="390"/>
      <c r="M3080" s="390"/>
      <c r="N3080" s="390"/>
      <c r="O3080" s="390"/>
      <c r="P3080" s="390"/>
      <c r="Q3080" s="390"/>
      <c r="R3080" s="390"/>
      <c r="S3080" s="390"/>
      <c r="T3080" s="390"/>
      <c r="U3080" s="390"/>
      <c r="V3080" s="390"/>
      <c r="W3080" s="390"/>
      <c r="X3080" s="390"/>
      <c r="Y3080" s="390"/>
      <c r="Z3080" s="390"/>
      <c r="AA3080" s="340"/>
      <c r="AB3080" s="340"/>
      <c r="AC3080" s="340"/>
      <c r="AD3080" s="340"/>
      <c r="AE3080" s="340"/>
      <c r="AF3080" s="340"/>
      <c r="AG3080" s="340"/>
      <c r="AH3080" s="340"/>
      <c r="AI3080" s="340"/>
      <c r="AJ3080" s="340"/>
      <c r="AK3080" s="340"/>
      <c r="AL3080" s="340"/>
      <c r="AM3080" s="340"/>
      <c r="AN3080" s="340"/>
      <c r="AO3080" s="340"/>
      <c r="AP3080" s="340"/>
      <c r="AQ3080" s="340"/>
      <c r="AR3080" s="340"/>
      <c r="AS3080" s="340"/>
      <c r="AT3080" s="340"/>
      <c r="AU3080" s="340"/>
      <c r="AV3080" s="340"/>
      <c r="AW3080" s="340"/>
      <c r="AX3080" s="340"/>
      <c r="AY3080" s="340"/>
      <c r="AZ3080" s="340"/>
      <c r="BA3080" s="340"/>
      <c r="BB3080" s="340"/>
      <c r="BC3080" s="340"/>
      <c r="BD3080" s="340"/>
      <c r="BE3080" s="340"/>
      <c r="BF3080" s="340"/>
    </row>
    <row r="3081" spans="1:58" s="62" customFormat="1" ht="12.75" x14ac:dyDescent="0.2">
      <c r="A3081" s="271"/>
      <c r="B3081" s="377"/>
      <c r="C3081" s="377"/>
      <c r="D3081" s="269"/>
      <c r="E3081" s="269"/>
      <c r="F3081" s="269"/>
      <c r="G3081" s="280"/>
      <c r="H3081" s="390"/>
      <c r="I3081" s="390"/>
      <c r="J3081" s="390"/>
      <c r="K3081" s="390"/>
      <c r="L3081" s="390"/>
      <c r="M3081" s="390"/>
      <c r="N3081" s="390"/>
      <c r="O3081" s="390"/>
      <c r="P3081" s="390"/>
      <c r="Q3081" s="390"/>
      <c r="R3081" s="390"/>
      <c r="S3081" s="390"/>
      <c r="T3081" s="390"/>
      <c r="U3081" s="390"/>
      <c r="V3081" s="390"/>
      <c r="W3081" s="390"/>
      <c r="X3081" s="390"/>
      <c r="Y3081" s="390"/>
      <c r="Z3081" s="390"/>
      <c r="AA3081" s="340"/>
      <c r="AB3081" s="340"/>
      <c r="AC3081" s="340"/>
      <c r="AD3081" s="340"/>
      <c r="AE3081" s="340"/>
      <c r="AF3081" s="340"/>
      <c r="AG3081" s="340"/>
      <c r="AH3081" s="340"/>
      <c r="AI3081" s="340"/>
      <c r="AJ3081" s="340"/>
      <c r="AK3081" s="340"/>
      <c r="AL3081" s="340"/>
      <c r="AM3081" s="340"/>
      <c r="AN3081" s="340"/>
      <c r="AO3081" s="340"/>
      <c r="AP3081" s="340"/>
      <c r="AQ3081" s="340"/>
      <c r="AR3081" s="340"/>
      <c r="AS3081" s="340"/>
      <c r="AT3081" s="340"/>
      <c r="AU3081" s="340"/>
      <c r="AV3081" s="340"/>
      <c r="AW3081" s="340"/>
      <c r="AX3081" s="340"/>
      <c r="AY3081" s="340"/>
      <c r="AZ3081" s="340"/>
      <c r="BA3081" s="340"/>
      <c r="BB3081" s="340"/>
      <c r="BC3081" s="340"/>
      <c r="BD3081" s="340"/>
      <c r="BE3081" s="340"/>
      <c r="BF3081" s="340"/>
    </row>
    <row r="3082" spans="1:58" s="62" customFormat="1" ht="12.75" x14ac:dyDescent="0.2">
      <c r="A3082" s="271"/>
      <c r="B3082" s="377"/>
      <c r="C3082" s="377"/>
      <c r="D3082" s="269"/>
      <c r="E3082" s="269"/>
      <c r="F3082" s="269"/>
      <c r="G3082" s="280"/>
      <c r="H3082" s="390"/>
      <c r="I3082" s="390"/>
      <c r="J3082" s="390"/>
      <c r="K3082" s="390"/>
      <c r="L3082" s="390"/>
      <c r="M3082" s="390"/>
      <c r="N3082" s="390"/>
      <c r="O3082" s="390"/>
      <c r="P3082" s="390"/>
      <c r="Q3082" s="390"/>
      <c r="R3082" s="390"/>
      <c r="S3082" s="390"/>
      <c r="T3082" s="390"/>
      <c r="U3082" s="390"/>
      <c r="V3082" s="390"/>
      <c r="W3082" s="390"/>
      <c r="X3082" s="390"/>
      <c r="Y3082" s="390"/>
      <c r="Z3082" s="390"/>
      <c r="AA3082" s="340"/>
      <c r="AB3082" s="340"/>
      <c r="AC3082" s="340"/>
      <c r="AD3082" s="340"/>
      <c r="AE3082" s="340"/>
      <c r="AF3082" s="340"/>
      <c r="AG3082" s="340"/>
      <c r="AH3082" s="340"/>
      <c r="AI3082" s="340"/>
      <c r="AJ3082" s="340"/>
      <c r="AK3082" s="340"/>
      <c r="AL3082" s="340"/>
      <c r="AM3082" s="340"/>
      <c r="AN3082" s="340"/>
      <c r="AO3082" s="340"/>
      <c r="AP3082" s="340"/>
      <c r="AQ3082" s="340"/>
      <c r="AR3082" s="340"/>
      <c r="AS3082" s="340"/>
      <c r="AT3082" s="340"/>
      <c r="AU3082" s="340"/>
      <c r="AV3082" s="340"/>
      <c r="AW3082" s="340"/>
      <c r="AX3082" s="340"/>
      <c r="AY3082" s="340"/>
      <c r="AZ3082" s="340"/>
      <c r="BA3082" s="340"/>
      <c r="BB3082" s="340"/>
      <c r="BC3082" s="340"/>
      <c r="BD3082" s="340"/>
      <c r="BE3082" s="340"/>
      <c r="BF3082" s="340"/>
    </row>
    <row r="3083" spans="1:58" s="62" customFormat="1" ht="12.75" x14ac:dyDescent="0.2">
      <c r="A3083" s="271"/>
      <c r="B3083" s="377"/>
      <c r="C3083" s="377"/>
      <c r="D3083" s="269"/>
      <c r="E3083" s="269"/>
      <c r="F3083" s="269"/>
      <c r="G3083" s="280"/>
      <c r="H3083" s="390"/>
      <c r="I3083" s="390"/>
      <c r="J3083" s="390"/>
      <c r="K3083" s="390"/>
      <c r="L3083" s="390"/>
      <c r="M3083" s="390"/>
      <c r="N3083" s="390"/>
      <c r="O3083" s="390"/>
      <c r="P3083" s="390"/>
      <c r="Q3083" s="390"/>
      <c r="R3083" s="390"/>
      <c r="S3083" s="390"/>
      <c r="T3083" s="390"/>
      <c r="U3083" s="390"/>
      <c r="V3083" s="390"/>
      <c r="W3083" s="390"/>
      <c r="X3083" s="390"/>
      <c r="Y3083" s="390"/>
      <c r="Z3083" s="390"/>
      <c r="AA3083" s="340"/>
      <c r="AB3083" s="340"/>
      <c r="AC3083" s="340"/>
      <c r="AD3083" s="340"/>
      <c r="AE3083" s="340"/>
      <c r="AF3083" s="340"/>
      <c r="AG3083" s="340"/>
      <c r="AH3083" s="340"/>
      <c r="AI3083" s="340"/>
      <c r="AJ3083" s="340"/>
      <c r="AK3083" s="340"/>
      <c r="AL3083" s="340"/>
      <c r="AM3083" s="340"/>
      <c r="AN3083" s="340"/>
      <c r="AO3083" s="340"/>
      <c r="AP3083" s="340"/>
      <c r="AQ3083" s="340"/>
      <c r="AR3083" s="340"/>
      <c r="AS3083" s="340"/>
      <c r="AT3083" s="340"/>
      <c r="AU3083" s="340"/>
      <c r="AV3083" s="340"/>
      <c r="AW3083" s="340"/>
      <c r="AX3083" s="340"/>
      <c r="AY3083" s="340"/>
      <c r="AZ3083" s="340"/>
      <c r="BA3083" s="340"/>
      <c r="BB3083" s="340"/>
      <c r="BC3083" s="340"/>
      <c r="BD3083" s="340"/>
      <c r="BE3083" s="340"/>
      <c r="BF3083" s="340"/>
    </row>
    <row r="3084" spans="1:58" s="62" customFormat="1" ht="12.75" x14ac:dyDescent="0.2">
      <c r="A3084" s="271"/>
      <c r="B3084" s="377"/>
      <c r="C3084" s="377"/>
      <c r="D3084" s="269"/>
      <c r="E3084" s="269"/>
      <c r="F3084" s="269"/>
      <c r="G3084" s="280"/>
      <c r="H3084" s="390"/>
      <c r="I3084" s="390"/>
      <c r="J3084" s="390"/>
      <c r="K3084" s="390"/>
      <c r="L3084" s="390"/>
      <c r="M3084" s="390"/>
      <c r="N3084" s="390"/>
      <c r="O3084" s="390"/>
      <c r="P3084" s="390"/>
      <c r="Q3084" s="390"/>
      <c r="R3084" s="390"/>
      <c r="S3084" s="390"/>
      <c r="T3084" s="390"/>
      <c r="U3084" s="390"/>
      <c r="V3084" s="390"/>
      <c r="W3084" s="390"/>
      <c r="X3084" s="390"/>
      <c r="Y3084" s="390"/>
      <c r="Z3084" s="390"/>
      <c r="AA3084" s="340"/>
      <c r="AB3084" s="340"/>
      <c r="AC3084" s="340"/>
      <c r="AD3084" s="340"/>
      <c r="AE3084" s="340"/>
      <c r="AF3084" s="340"/>
      <c r="AG3084" s="340"/>
      <c r="AH3084" s="340"/>
      <c r="AI3084" s="340"/>
      <c r="AJ3084" s="340"/>
      <c r="AK3084" s="340"/>
      <c r="AL3084" s="340"/>
      <c r="AM3084" s="340"/>
      <c r="AN3084" s="340"/>
      <c r="AO3084" s="340"/>
      <c r="AP3084" s="340"/>
      <c r="AQ3084" s="340"/>
      <c r="AR3084" s="340"/>
      <c r="AS3084" s="340"/>
      <c r="AT3084" s="340"/>
      <c r="AU3084" s="340"/>
      <c r="AV3084" s="340"/>
      <c r="AW3084" s="340"/>
      <c r="AX3084" s="340"/>
      <c r="AY3084" s="340"/>
      <c r="AZ3084" s="340"/>
      <c r="BA3084" s="340"/>
      <c r="BB3084" s="340"/>
      <c r="BC3084" s="340"/>
      <c r="BD3084" s="340"/>
      <c r="BE3084" s="340"/>
      <c r="BF3084" s="340"/>
    </row>
    <row r="3085" spans="1:58" s="62" customFormat="1" ht="12.75" x14ac:dyDescent="0.2">
      <c r="A3085" s="271"/>
      <c r="B3085" s="377"/>
      <c r="C3085" s="377"/>
      <c r="D3085" s="269"/>
      <c r="E3085" s="269"/>
      <c r="F3085" s="269"/>
      <c r="G3085" s="280"/>
      <c r="H3085" s="390"/>
      <c r="I3085" s="390"/>
      <c r="J3085" s="390"/>
      <c r="K3085" s="390"/>
      <c r="L3085" s="390"/>
      <c r="M3085" s="390"/>
      <c r="N3085" s="390"/>
      <c r="O3085" s="390"/>
      <c r="P3085" s="390"/>
      <c r="Q3085" s="390"/>
      <c r="R3085" s="390"/>
      <c r="S3085" s="390"/>
      <c r="T3085" s="390"/>
      <c r="U3085" s="390"/>
      <c r="V3085" s="390"/>
      <c r="W3085" s="390"/>
      <c r="X3085" s="390"/>
      <c r="Y3085" s="390"/>
      <c r="Z3085" s="390"/>
      <c r="AA3085" s="340"/>
      <c r="AB3085" s="340"/>
      <c r="AC3085" s="340"/>
      <c r="AD3085" s="340"/>
      <c r="AE3085" s="340"/>
      <c r="AF3085" s="340"/>
      <c r="AG3085" s="340"/>
      <c r="AH3085" s="340"/>
      <c r="AI3085" s="340"/>
      <c r="AJ3085" s="340"/>
      <c r="AK3085" s="340"/>
      <c r="AL3085" s="340"/>
      <c r="AM3085" s="340"/>
      <c r="AN3085" s="340"/>
      <c r="AO3085" s="340"/>
      <c r="AP3085" s="340"/>
      <c r="AQ3085" s="340"/>
      <c r="AR3085" s="340"/>
      <c r="AS3085" s="340"/>
      <c r="AT3085" s="340"/>
      <c r="AU3085" s="340"/>
      <c r="AV3085" s="340"/>
      <c r="AW3085" s="340"/>
      <c r="AX3085" s="340"/>
      <c r="AY3085" s="340"/>
      <c r="AZ3085" s="340"/>
      <c r="BA3085" s="340"/>
      <c r="BB3085" s="340"/>
      <c r="BC3085" s="340"/>
      <c r="BD3085" s="340"/>
      <c r="BE3085" s="340"/>
      <c r="BF3085" s="340"/>
    </row>
    <row r="3086" spans="1:58" s="62" customFormat="1" ht="12.75" x14ac:dyDescent="0.2">
      <c r="A3086" s="271"/>
      <c r="B3086" s="377"/>
      <c r="C3086" s="377"/>
      <c r="D3086" s="269"/>
      <c r="E3086" s="269"/>
      <c r="F3086" s="269"/>
      <c r="G3086" s="280"/>
      <c r="H3086" s="390"/>
      <c r="I3086" s="390"/>
      <c r="J3086" s="390"/>
      <c r="K3086" s="390"/>
      <c r="L3086" s="390"/>
      <c r="M3086" s="390"/>
      <c r="N3086" s="390"/>
      <c r="O3086" s="390"/>
      <c r="P3086" s="390"/>
      <c r="Q3086" s="390"/>
      <c r="R3086" s="390"/>
      <c r="S3086" s="390"/>
      <c r="T3086" s="390"/>
      <c r="U3086" s="390"/>
      <c r="V3086" s="390"/>
      <c r="W3086" s="390"/>
      <c r="X3086" s="390"/>
      <c r="Y3086" s="390"/>
      <c r="Z3086" s="390"/>
      <c r="AA3086" s="340"/>
      <c r="AB3086" s="340"/>
      <c r="AC3086" s="340"/>
      <c r="AD3086" s="340"/>
      <c r="AE3086" s="340"/>
      <c r="AF3086" s="340"/>
      <c r="AG3086" s="340"/>
      <c r="AH3086" s="340"/>
      <c r="AI3086" s="340"/>
      <c r="AJ3086" s="340"/>
      <c r="AK3086" s="340"/>
      <c r="AL3086" s="340"/>
      <c r="AM3086" s="340"/>
      <c r="AN3086" s="340"/>
      <c r="AO3086" s="340"/>
      <c r="AP3086" s="340"/>
      <c r="AQ3086" s="340"/>
      <c r="AR3086" s="340"/>
      <c r="AS3086" s="340"/>
      <c r="AT3086" s="340"/>
      <c r="AU3086" s="340"/>
      <c r="AV3086" s="340"/>
      <c r="AW3086" s="340"/>
      <c r="AX3086" s="340"/>
      <c r="AY3086" s="340"/>
      <c r="AZ3086" s="340"/>
      <c r="BA3086" s="340"/>
      <c r="BB3086" s="340"/>
      <c r="BC3086" s="340"/>
      <c r="BD3086" s="340"/>
      <c r="BE3086" s="340"/>
      <c r="BF3086" s="340"/>
    </row>
    <row r="3087" spans="1:58" s="62" customFormat="1" ht="12.75" x14ac:dyDescent="0.2">
      <c r="A3087" s="271"/>
      <c r="B3087" s="377"/>
      <c r="C3087" s="377"/>
      <c r="D3087" s="269"/>
      <c r="E3087" s="269"/>
      <c r="F3087" s="269"/>
      <c r="G3087" s="280"/>
      <c r="H3087" s="390"/>
      <c r="I3087" s="390"/>
      <c r="J3087" s="390"/>
      <c r="K3087" s="390"/>
      <c r="L3087" s="390"/>
      <c r="M3087" s="390"/>
      <c r="N3087" s="390"/>
      <c r="O3087" s="390"/>
      <c r="P3087" s="390"/>
      <c r="Q3087" s="390"/>
      <c r="R3087" s="390"/>
      <c r="S3087" s="390"/>
      <c r="T3087" s="390"/>
      <c r="U3087" s="390"/>
      <c r="V3087" s="390"/>
      <c r="W3087" s="390"/>
      <c r="X3087" s="390"/>
      <c r="Y3087" s="390"/>
      <c r="Z3087" s="390"/>
      <c r="AA3087" s="340"/>
      <c r="AB3087" s="340"/>
      <c r="AC3087" s="340"/>
      <c r="AD3087" s="340"/>
      <c r="AE3087" s="340"/>
      <c r="AF3087" s="340"/>
      <c r="AG3087" s="340"/>
      <c r="AH3087" s="340"/>
      <c r="AI3087" s="340"/>
      <c r="AJ3087" s="340"/>
      <c r="AK3087" s="340"/>
      <c r="AL3087" s="340"/>
      <c r="AM3087" s="340"/>
      <c r="AN3087" s="340"/>
      <c r="AO3087" s="340"/>
      <c r="AP3087" s="340"/>
      <c r="AQ3087" s="340"/>
      <c r="AR3087" s="340"/>
      <c r="AS3087" s="340"/>
      <c r="AT3087" s="340"/>
      <c r="AU3087" s="340"/>
      <c r="AV3087" s="340"/>
      <c r="AW3087" s="340"/>
      <c r="AX3087" s="340"/>
      <c r="AY3087" s="340"/>
      <c r="AZ3087" s="340"/>
      <c r="BA3087" s="340"/>
      <c r="BB3087" s="340"/>
      <c r="BC3087" s="340"/>
      <c r="BD3087" s="340"/>
      <c r="BE3087" s="340"/>
      <c r="BF3087" s="340"/>
    </row>
    <row r="3088" spans="1:58" s="62" customFormat="1" ht="12.75" x14ac:dyDescent="0.2">
      <c r="A3088" s="271"/>
      <c r="B3088" s="377"/>
      <c r="C3088" s="377"/>
      <c r="D3088" s="269"/>
      <c r="E3088" s="269"/>
      <c r="F3088" s="269"/>
      <c r="G3088" s="280"/>
      <c r="H3088" s="390"/>
      <c r="I3088" s="390"/>
      <c r="J3088" s="390"/>
      <c r="K3088" s="390"/>
      <c r="L3088" s="390"/>
      <c r="M3088" s="390"/>
      <c r="N3088" s="390"/>
      <c r="O3088" s="390"/>
      <c r="P3088" s="390"/>
      <c r="Q3088" s="390"/>
      <c r="R3088" s="390"/>
      <c r="S3088" s="390"/>
      <c r="T3088" s="390"/>
      <c r="U3088" s="390"/>
      <c r="V3088" s="390"/>
      <c r="W3088" s="390"/>
      <c r="X3088" s="390"/>
      <c r="Y3088" s="390"/>
      <c r="Z3088" s="390"/>
      <c r="AA3088" s="340"/>
      <c r="AB3088" s="340"/>
      <c r="AC3088" s="340"/>
      <c r="AD3088" s="340"/>
      <c r="AE3088" s="340"/>
      <c r="AF3088" s="340"/>
      <c r="AG3088" s="340"/>
      <c r="AH3088" s="340"/>
      <c r="AI3088" s="340"/>
      <c r="AJ3088" s="340"/>
      <c r="AK3088" s="340"/>
      <c r="AL3088" s="340"/>
      <c r="AM3088" s="340"/>
      <c r="AN3088" s="340"/>
      <c r="AO3088" s="340"/>
      <c r="AP3088" s="340"/>
      <c r="AQ3088" s="340"/>
      <c r="AR3088" s="340"/>
      <c r="AS3088" s="340"/>
      <c r="AT3088" s="340"/>
      <c r="AU3088" s="340"/>
      <c r="AV3088" s="340"/>
      <c r="AW3088" s="340"/>
      <c r="AX3088" s="340"/>
      <c r="AY3088" s="340"/>
      <c r="AZ3088" s="340"/>
      <c r="BA3088" s="340"/>
      <c r="BB3088" s="340"/>
      <c r="BC3088" s="340"/>
      <c r="BD3088" s="340"/>
      <c r="BE3088" s="340"/>
      <c r="BF3088" s="340"/>
    </row>
    <row r="3089" spans="1:58" s="62" customFormat="1" ht="12.75" x14ac:dyDescent="0.2">
      <c r="A3089" s="271"/>
      <c r="B3089" s="377"/>
      <c r="C3089" s="377"/>
      <c r="D3089" s="269"/>
      <c r="E3089" s="269"/>
      <c r="F3089" s="269"/>
      <c r="G3089" s="280"/>
      <c r="H3089" s="390"/>
      <c r="I3089" s="390"/>
      <c r="J3089" s="390"/>
      <c r="K3089" s="390"/>
      <c r="L3089" s="390"/>
      <c r="M3089" s="390"/>
      <c r="N3089" s="390"/>
      <c r="O3089" s="390"/>
      <c r="P3089" s="390"/>
      <c r="Q3089" s="390"/>
      <c r="R3089" s="390"/>
      <c r="S3089" s="390"/>
      <c r="T3089" s="390"/>
      <c r="U3089" s="390"/>
      <c r="V3089" s="390"/>
      <c r="W3089" s="390"/>
      <c r="X3089" s="390"/>
      <c r="Y3089" s="390"/>
      <c r="Z3089" s="390"/>
      <c r="AA3089" s="340"/>
      <c r="AB3089" s="340"/>
      <c r="AC3089" s="340"/>
      <c r="AD3089" s="340"/>
      <c r="AE3089" s="340"/>
      <c r="AF3089" s="340"/>
      <c r="AG3089" s="340"/>
      <c r="AH3089" s="340"/>
      <c r="AI3089" s="340"/>
      <c r="AJ3089" s="340"/>
      <c r="AK3089" s="340"/>
      <c r="AL3089" s="340"/>
      <c r="AM3089" s="340"/>
      <c r="AN3089" s="340"/>
      <c r="AO3089" s="340"/>
      <c r="AP3089" s="340"/>
      <c r="AQ3089" s="340"/>
      <c r="AR3089" s="340"/>
      <c r="AS3089" s="340"/>
      <c r="AT3089" s="340"/>
      <c r="AU3089" s="340"/>
      <c r="AV3089" s="340"/>
      <c r="AW3089" s="340"/>
      <c r="AX3089" s="340"/>
      <c r="AY3089" s="340"/>
      <c r="AZ3089" s="340"/>
      <c r="BA3089" s="340"/>
      <c r="BB3089" s="340"/>
      <c r="BC3089" s="340"/>
      <c r="BD3089" s="340"/>
      <c r="BE3089" s="340"/>
      <c r="BF3089" s="340"/>
    </row>
    <row r="3090" spans="1:58" s="62" customFormat="1" ht="12.75" x14ac:dyDescent="0.2">
      <c r="A3090" s="271"/>
      <c r="B3090" s="377"/>
      <c r="C3090" s="377"/>
      <c r="D3090" s="269"/>
      <c r="E3090" s="269"/>
      <c r="F3090" s="269"/>
      <c r="G3090" s="280"/>
      <c r="H3090" s="390"/>
      <c r="I3090" s="390"/>
      <c r="J3090" s="390"/>
      <c r="K3090" s="390"/>
      <c r="L3090" s="390"/>
      <c r="M3090" s="390"/>
      <c r="N3090" s="390"/>
      <c r="O3090" s="390"/>
      <c r="P3090" s="390"/>
      <c r="Q3090" s="390"/>
      <c r="R3090" s="390"/>
      <c r="S3090" s="390"/>
      <c r="T3090" s="390"/>
      <c r="U3090" s="390"/>
      <c r="V3090" s="390"/>
      <c r="W3090" s="390"/>
      <c r="X3090" s="390"/>
      <c r="Y3090" s="390"/>
      <c r="Z3090" s="390"/>
      <c r="AA3090" s="340"/>
      <c r="AB3090" s="340"/>
      <c r="AC3090" s="340"/>
      <c r="AD3090" s="340"/>
      <c r="AE3090" s="340"/>
      <c r="AF3090" s="340"/>
      <c r="AG3090" s="340"/>
      <c r="AH3090" s="340"/>
      <c r="AI3090" s="340"/>
      <c r="AJ3090" s="340"/>
      <c r="AK3090" s="340"/>
      <c r="AL3090" s="340"/>
      <c r="AM3090" s="340"/>
      <c r="AN3090" s="340"/>
      <c r="AO3090" s="340"/>
      <c r="AP3090" s="340"/>
      <c r="AQ3090" s="340"/>
      <c r="AR3090" s="340"/>
      <c r="AS3090" s="340"/>
      <c r="AT3090" s="340"/>
      <c r="AU3090" s="340"/>
      <c r="AV3090" s="340"/>
      <c r="AW3090" s="340"/>
      <c r="AX3090" s="340"/>
      <c r="AY3090" s="340"/>
      <c r="AZ3090" s="340"/>
      <c r="BA3090" s="340"/>
      <c r="BB3090" s="340"/>
      <c r="BC3090" s="340"/>
      <c r="BD3090" s="340"/>
      <c r="BE3090" s="340"/>
      <c r="BF3090" s="340"/>
    </row>
    <row r="3091" spans="1:58" s="62" customFormat="1" ht="12.75" x14ac:dyDescent="0.2">
      <c r="A3091" s="271"/>
      <c r="B3091" s="377"/>
      <c r="C3091" s="377"/>
      <c r="D3091" s="269"/>
      <c r="E3091" s="269"/>
      <c r="F3091" s="269"/>
      <c r="G3091" s="280"/>
      <c r="H3091" s="390"/>
      <c r="I3091" s="390"/>
      <c r="J3091" s="390"/>
      <c r="K3091" s="390"/>
      <c r="L3091" s="390"/>
      <c r="M3091" s="390"/>
      <c r="N3091" s="390"/>
      <c r="O3091" s="390"/>
      <c r="P3091" s="390"/>
      <c r="Q3091" s="390"/>
      <c r="R3091" s="390"/>
      <c r="S3091" s="390"/>
      <c r="T3091" s="390"/>
      <c r="U3091" s="390"/>
      <c r="V3091" s="390"/>
      <c r="W3091" s="390"/>
      <c r="X3091" s="390"/>
      <c r="Y3091" s="390"/>
      <c r="Z3091" s="390"/>
      <c r="AA3091" s="340"/>
      <c r="AB3091" s="340"/>
      <c r="AC3091" s="340"/>
      <c r="AD3091" s="340"/>
      <c r="AE3091" s="340"/>
      <c r="AF3091" s="340"/>
      <c r="AG3091" s="340"/>
      <c r="AH3091" s="340"/>
      <c r="AI3091" s="340"/>
      <c r="AJ3091" s="340"/>
      <c r="AK3091" s="340"/>
      <c r="AL3091" s="340"/>
      <c r="AM3091" s="340"/>
      <c r="AN3091" s="340"/>
      <c r="AO3091" s="340"/>
      <c r="AP3091" s="340"/>
      <c r="AQ3091" s="340"/>
      <c r="AR3091" s="340"/>
      <c r="AS3091" s="340"/>
      <c r="AT3091" s="340"/>
      <c r="AU3091" s="340"/>
      <c r="AV3091" s="340"/>
      <c r="AW3091" s="340"/>
      <c r="AX3091" s="340"/>
      <c r="AY3091" s="340"/>
      <c r="AZ3091" s="340"/>
      <c r="BA3091" s="340"/>
      <c r="BB3091" s="340"/>
      <c r="BC3091" s="340"/>
      <c r="BD3091" s="340"/>
      <c r="BE3091" s="340"/>
      <c r="BF3091" s="340"/>
    </row>
    <row r="3092" spans="1:58" s="62" customFormat="1" ht="12.75" x14ac:dyDescent="0.2">
      <c r="A3092" s="271"/>
      <c r="B3092" s="377"/>
      <c r="C3092" s="377"/>
      <c r="D3092" s="269"/>
      <c r="E3092" s="269"/>
      <c r="F3092" s="269"/>
      <c r="G3092" s="280"/>
      <c r="H3092" s="390"/>
      <c r="I3092" s="390"/>
      <c r="J3092" s="390"/>
      <c r="K3092" s="390"/>
      <c r="L3092" s="390"/>
      <c r="M3092" s="390"/>
      <c r="N3092" s="390"/>
      <c r="O3092" s="390"/>
      <c r="P3092" s="390"/>
      <c r="Q3092" s="390"/>
      <c r="R3092" s="390"/>
      <c r="S3092" s="390"/>
      <c r="T3092" s="390"/>
      <c r="U3092" s="390"/>
      <c r="V3092" s="390"/>
      <c r="W3092" s="390"/>
      <c r="X3092" s="390"/>
      <c r="Y3092" s="390"/>
      <c r="Z3092" s="390"/>
      <c r="AA3092" s="340"/>
      <c r="AB3092" s="340"/>
      <c r="AC3092" s="340"/>
      <c r="AD3092" s="340"/>
      <c r="AE3092" s="340"/>
      <c r="AF3092" s="340"/>
      <c r="AG3092" s="340"/>
      <c r="AH3092" s="340"/>
      <c r="AI3092" s="340"/>
      <c r="AJ3092" s="340"/>
      <c r="AK3092" s="340"/>
      <c r="AL3092" s="340"/>
      <c r="AM3092" s="340"/>
      <c r="AN3092" s="340"/>
      <c r="AO3092" s="340"/>
      <c r="AP3092" s="340"/>
      <c r="AQ3092" s="340"/>
      <c r="AR3092" s="340"/>
      <c r="AS3092" s="340"/>
      <c r="AT3092" s="340"/>
      <c r="AU3092" s="340"/>
      <c r="AV3092" s="340"/>
      <c r="AW3092" s="340"/>
      <c r="AX3092" s="340"/>
      <c r="AY3092" s="340"/>
      <c r="AZ3092" s="340"/>
      <c r="BA3092" s="340"/>
      <c r="BB3092" s="340"/>
      <c r="BC3092" s="340"/>
      <c r="BD3092" s="340"/>
      <c r="BE3092" s="340"/>
      <c r="BF3092" s="340"/>
    </row>
    <row r="3093" spans="1:58" s="62" customFormat="1" ht="12.75" x14ac:dyDescent="0.2">
      <c r="A3093" s="271"/>
      <c r="B3093" s="377"/>
      <c r="C3093" s="377"/>
      <c r="D3093" s="269"/>
      <c r="E3093" s="269"/>
      <c r="F3093" s="269"/>
      <c r="G3093" s="280"/>
      <c r="H3093" s="390"/>
      <c r="I3093" s="390"/>
      <c r="J3093" s="390"/>
      <c r="K3093" s="390"/>
      <c r="L3093" s="390"/>
      <c r="M3093" s="390"/>
      <c r="N3093" s="390"/>
      <c r="O3093" s="390"/>
      <c r="P3093" s="390"/>
      <c r="Q3093" s="390"/>
      <c r="R3093" s="390"/>
      <c r="S3093" s="390"/>
      <c r="T3093" s="390"/>
      <c r="U3093" s="390"/>
      <c r="V3093" s="390"/>
      <c r="W3093" s="390"/>
      <c r="X3093" s="390"/>
      <c r="Y3093" s="390"/>
      <c r="Z3093" s="390"/>
      <c r="AA3093" s="340"/>
      <c r="AB3093" s="340"/>
      <c r="AC3093" s="340"/>
      <c r="AD3093" s="340"/>
      <c r="AE3093" s="340"/>
      <c r="AF3093" s="340"/>
      <c r="AG3093" s="340"/>
      <c r="AH3093" s="340"/>
      <c r="AI3093" s="340"/>
      <c r="AJ3093" s="340"/>
      <c r="AK3093" s="340"/>
      <c r="AL3093" s="340"/>
      <c r="AM3093" s="340"/>
      <c r="AN3093" s="340"/>
      <c r="AO3093" s="340"/>
      <c r="AP3093" s="340"/>
      <c r="AQ3093" s="340"/>
      <c r="AR3093" s="340"/>
      <c r="AS3093" s="340"/>
      <c r="AT3093" s="340"/>
      <c r="AU3093" s="340"/>
      <c r="AV3093" s="340"/>
      <c r="AW3093" s="340"/>
      <c r="AX3093" s="340"/>
      <c r="AY3093" s="340"/>
      <c r="AZ3093" s="340"/>
      <c r="BA3093" s="340"/>
      <c r="BB3093" s="340"/>
      <c r="BC3093" s="340"/>
      <c r="BD3093" s="340"/>
      <c r="BE3093" s="340"/>
      <c r="BF3093" s="340"/>
    </row>
    <row r="3094" spans="1:58" s="62" customFormat="1" ht="12.75" x14ac:dyDescent="0.2">
      <c r="A3094" s="271"/>
      <c r="B3094" s="377"/>
      <c r="C3094" s="377"/>
      <c r="D3094" s="269"/>
      <c r="E3094" s="269"/>
      <c r="F3094" s="269"/>
      <c r="G3094" s="280"/>
      <c r="H3094" s="390"/>
      <c r="I3094" s="390"/>
      <c r="J3094" s="390"/>
      <c r="K3094" s="390"/>
      <c r="L3094" s="390"/>
      <c r="M3094" s="390"/>
      <c r="N3094" s="390"/>
      <c r="O3094" s="390"/>
      <c r="P3094" s="390"/>
      <c r="Q3094" s="390"/>
      <c r="R3094" s="390"/>
      <c r="S3094" s="390"/>
      <c r="T3094" s="390"/>
      <c r="U3094" s="390"/>
      <c r="V3094" s="390"/>
      <c r="W3094" s="390"/>
      <c r="X3094" s="390"/>
      <c r="Y3094" s="390"/>
      <c r="Z3094" s="390"/>
      <c r="AA3094" s="340"/>
      <c r="AB3094" s="340"/>
      <c r="AC3094" s="340"/>
      <c r="AD3094" s="340"/>
      <c r="AE3094" s="340"/>
      <c r="AF3094" s="340"/>
      <c r="AG3094" s="340"/>
      <c r="AH3094" s="340"/>
      <c r="AI3094" s="340"/>
      <c r="AJ3094" s="340"/>
      <c r="AK3094" s="340"/>
      <c r="AL3094" s="340"/>
      <c r="AM3094" s="340"/>
      <c r="AN3094" s="340"/>
      <c r="AO3094" s="340"/>
      <c r="AP3094" s="340"/>
      <c r="AQ3094" s="340"/>
      <c r="AR3094" s="340"/>
      <c r="AS3094" s="340"/>
      <c r="AT3094" s="340"/>
      <c r="AU3094" s="340"/>
      <c r="AV3094" s="340"/>
      <c r="AW3094" s="340"/>
      <c r="AX3094" s="340"/>
      <c r="AY3094" s="340"/>
      <c r="AZ3094" s="340"/>
      <c r="BA3094" s="340"/>
      <c r="BB3094" s="340"/>
      <c r="BC3094" s="340"/>
      <c r="BD3094" s="340"/>
      <c r="BE3094" s="340"/>
      <c r="BF3094" s="340"/>
    </row>
    <row r="3095" spans="1:58" s="62" customFormat="1" ht="12.75" x14ac:dyDescent="0.2">
      <c r="A3095" s="271"/>
      <c r="B3095" s="377"/>
      <c r="C3095" s="377"/>
      <c r="D3095" s="269"/>
      <c r="E3095" s="269"/>
      <c r="F3095" s="269"/>
      <c r="G3095" s="280"/>
      <c r="H3095" s="390"/>
      <c r="I3095" s="390"/>
      <c r="J3095" s="390"/>
      <c r="K3095" s="390"/>
      <c r="L3095" s="390"/>
      <c r="M3095" s="390"/>
      <c r="N3095" s="390"/>
      <c r="O3095" s="390"/>
      <c r="P3095" s="390"/>
      <c r="Q3095" s="390"/>
      <c r="R3095" s="390"/>
      <c r="S3095" s="390"/>
      <c r="T3095" s="390"/>
      <c r="U3095" s="390"/>
      <c r="V3095" s="390"/>
      <c r="W3095" s="390"/>
      <c r="X3095" s="390"/>
      <c r="Y3095" s="390"/>
      <c r="Z3095" s="390"/>
      <c r="AA3095" s="340"/>
      <c r="AB3095" s="340"/>
      <c r="AC3095" s="340"/>
      <c r="AD3095" s="340"/>
      <c r="AE3095" s="340"/>
      <c r="AF3095" s="340"/>
      <c r="AG3095" s="340"/>
      <c r="AH3095" s="340"/>
      <c r="AI3095" s="340"/>
      <c r="AJ3095" s="340"/>
      <c r="AK3095" s="340"/>
      <c r="AL3095" s="340"/>
      <c r="AM3095" s="340"/>
      <c r="AN3095" s="340"/>
      <c r="AO3095" s="340"/>
      <c r="AP3095" s="340"/>
      <c r="AQ3095" s="340"/>
      <c r="AR3095" s="340"/>
      <c r="AS3095" s="340"/>
      <c r="AT3095" s="340"/>
      <c r="AU3095" s="340"/>
      <c r="AV3095" s="340"/>
      <c r="AW3095" s="340"/>
      <c r="AX3095" s="340"/>
      <c r="AY3095" s="340"/>
      <c r="AZ3095" s="340"/>
      <c r="BA3095" s="340"/>
      <c r="BB3095" s="340"/>
      <c r="BC3095" s="340"/>
      <c r="BD3095" s="340"/>
      <c r="BE3095" s="340"/>
      <c r="BF3095" s="340"/>
    </row>
    <row r="3096" spans="1:58" s="62" customFormat="1" ht="12.75" x14ac:dyDescent="0.2">
      <c r="A3096" s="271"/>
      <c r="B3096" s="377"/>
      <c r="C3096" s="377"/>
      <c r="D3096" s="269"/>
      <c r="E3096" s="269"/>
      <c r="F3096" s="269"/>
      <c r="G3096" s="280"/>
      <c r="H3096" s="390"/>
      <c r="I3096" s="390"/>
      <c r="J3096" s="390"/>
      <c r="K3096" s="390"/>
      <c r="L3096" s="390"/>
      <c r="M3096" s="390"/>
      <c r="N3096" s="390"/>
      <c r="O3096" s="390"/>
      <c r="P3096" s="390"/>
      <c r="Q3096" s="390"/>
      <c r="R3096" s="390"/>
      <c r="S3096" s="390"/>
      <c r="T3096" s="390"/>
      <c r="U3096" s="390"/>
      <c r="V3096" s="390"/>
      <c r="W3096" s="390"/>
      <c r="X3096" s="390"/>
      <c r="Y3096" s="390"/>
      <c r="Z3096" s="390"/>
      <c r="AA3096" s="340"/>
      <c r="AB3096" s="340"/>
      <c r="AC3096" s="340"/>
      <c r="AD3096" s="340"/>
      <c r="AE3096" s="340"/>
      <c r="AF3096" s="340"/>
      <c r="AG3096" s="340"/>
      <c r="AH3096" s="340"/>
      <c r="AI3096" s="340"/>
      <c r="AJ3096" s="340"/>
      <c r="AK3096" s="340"/>
      <c r="AL3096" s="340"/>
      <c r="AM3096" s="340"/>
      <c r="AN3096" s="340"/>
      <c r="AO3096" s="340"/>
      <c r="AP3096" s="340"/>
      <c r="AQ3096" s="340"/>
      <c r="AR3096" s="340"/>
      <c r="AS3096" s="340"/>
      <c r="AT3096" s="340"/>
      <c r="AU3096" s="340"/>
      <c r="AV3096" s="340"/>
      <c r="AW3096" s="340"/>
      <c r="AX3096" s="340"/>
      <c r="AY3096" s="340"/>
      <c r="AZ3096" s="340"/>
      <c r="BA3096" s="340"/>
      <c r="BB3096" s="340"/>
      <c r="BC3096" s="340"/>
      <c r="BD3096" s="340"/>
      <c r="BE3096" s="340"/>
      <c r="BF3096" s="340"/>
    </row>
    <row r="3097" spans="1:58" s="62" customFormat="1" ht="12.75" x14ac:dyDescent="0.2">
      <c r="A3097" s="271"/>
      <c r="B3097" s="377"/>
      <c r="C3097" s="377"/>
      <c r="D3097" s="269"/>
      <c r="E3097" s="269"/>
      <c r="F3097" s="269"/>
      <c r="G3097" s="280"/>
      <c r="H3097" s="390"/>
      <c r="I3097" s="390"/>
      <c r="J3097" s="390"/>
      <c r="K3097" s="390"/>
      <c r="L3097" s="390"/>
      <c r="M3097" s="390"/>
      <c r="N3097" s="390"/>
      <c r="O3097" s="390"/>
      <c r="P3097" s="390"/>
      <c r="Q3097" s="390"/>
      <c r="R3097" s="390"/>
      <c r="S3097" s="390"/>
      <c r="T3097" s="390"/>
      <c r="U3097" s="390"/>
      <c r="V3097" s="390"/>
      <c r="W3097" s="390"/>
      <c r="X3097" s="390"/>
      <c r="Y3097" s="390"/>
      <c r="Z3097" s="390"/>
      <c r="AA3097" s="340"/>
      <c r="AB3097" s="340"/>
      <c r="AC3097" s="340"/>
      <c r="AD3097" s="340"/>
      <c r="AE3097" s="340"/>
      <c r="AF3097" s="340"/>
      <c r="AG3097" s="340"/>
      <c r="AH3097" s="340"/>
      <c r="AI3097" s="340"/>
      <c r="AJ3097" s="340"/>
      <c r="AK3097" s="340"/>
      <c r="AL3097" s="340"/>
      <c r="AM3097" s="340"/>
      <c r="AN3097" s="340"/>
      <c r="AO3097" s="340"/>
      <c r="AP3097" s="340"/>
      <c r="AQ3097" s="340"/>
      <c r="AR3097" s="340"/>
      <c r="AS3097" s="340"/>
      <c r="AT3097" s="340"/>
      <c r="AU3097" s="340"/>
      <c r="AV3097" s="340"/>
      <c r="AW3097" s="340"/>
      <c r="AX3097" s="340"/>
      <c r="AY3097" s="340"/>
      <c r="AZ3097" s="340"/>
      <c r="BA3097" s="340"/>
      <c r="BB3097" s="340"/>
      <c r="BC3097" s="340"/>
      <c r="BD3097" s="340"/>
      <c r="BE3097" s="340"/>
      <c r="BF3097" s="340"/>
    </row>
    <row r="3098" spans="1:58" s="62" customFormat="1" ht="12.75" x14ac:dyDescent="0.2">
      <c r="A3098" s="271"/>
      <c r="B3098" s="377"/>
      <c r="C3098" s="377"/>
      <c r="D3098" s="269"/>
      <c r="E3098" s="269"/>
      <c r="F3098" s="269"/>
      <c r="G3098" s="280"/>
      <c r="H3098" s="390"/>
      <c r="I3098" s="390"/>
      <c r="J3098" s="390"/>
      <c r="K3098" s="390"/>
      <c r="L3098" s="390"/>
      <c r="M3098" s="390"/>
      <c r="N3098" s="390"/>
      <c r="O3098" s="390"/>
      <c r="P3098" s="390"/>
      <c r="Q3098" s="390"/>
      <c r="R3098" s="390"/>
      <c r="S3098" s="390"/>
      <c r="T3098" s="390"/>
      <c r="U3098" s="390"/>
      <c r="V3098" s="390"/>
      <c r="W3098" s="390"/>
      <c r="X3098" s="390"/>
      <c r="Y3098" s="390"/>
      <c r="Z3098" s="390"/>
      <c r="AA3098" s="340"/>
      <c r="AB3098" s="340"/>
      <c r="AC3098" s="340"/>
      <c r="AD3098" s="340"/>
      <c r="AE3098" s="340"/>
      <c r="AF3098" s="340"/>
      <c r="AG3098" s="340"/>
      <c r="AH3098" s="340"/>
      <c r="AI3098" s="340"/>
      <c r="AJ3098" s="340"/>
      <c r="AK3098" s="340"/>
      <c r="AL3098" s="340"/>
      <c r="AM3098" s="340"/>
      <c r="AN3098" s="340"/>
      <c r="AO3098" s="340"/>
      <c r="AP3098" s="340"/>
      <c r="AQ3098" s="340"/>
      <c r="AR3098" s="340"/>
      <c r="AS3098" s="340"/>
      <c r="AT3098" s="340"/>
      <c r="AU3098" s="340"/>
      <c r="AV3098" s="340"/>
      <c r="AW3098" s="340"/>
      <c r="AX3098" s="340"/>
      <c r="AY3098" s="340"/>
      <c r="AZ3098" s="340"/>
      <c r="BA3098" s="340"/>
      <c r="BB3098" s="340"/>
      <c r="BC3098" s="340"/>
      <c r="BD3098" s="340"/>
      <c r="BE3098" s="340"/>
      <c r="BF3098" s="340"/>
    </row>
    <row r="3099" spans="1:58" s="62" customFormat="1" ht="12.75" x14ac:dyDescent="0.2">
      <c r="A3099" s="271"/>
      <c r="B3099" s="377"/>
      <c r="C3099" s="377"/>
      <c r="D3099" s="269"/>
      <c r="E3099" s="269"/>
      <c r="F3099" s="269"/>
      <c r="G3099" s="280"/>
      <c r="H3099" s="390"/>
      <c r="I3099" s="390"/>
      <c r="J3099" s="390"/>
      <c r="K3099" s="390"/>
      <c r="L3099" s="390"/>
      <c r="M3099" s="390"/>
      <c r="N3099" s="390"/>
      <c r="O3099" s="390"/>
      <c r="P3099" s="390"/>
      <c r="Q3099" s="390"/>
      <c r="R3099" s="390"/>
      <c r="S3099" s="390"/>
      <c r="T3099" s="390"/>
      <c r="U3099" s="390"/>
      <c r="V3099" s="390"/>
      <c r="W3099" s="390"/>
      <c r="X3099" s="390"/>
      <c r="Y3099" s="390"/>
      <c r="Z3099" s="390"/>
      <c r="AA3099" s="340"/>
      <c r="AB3099" s="340"/>
      <c r="AC3099" s="340"/>
      <c r="AD3099" s="340"/>
      <c r="AE3099" s="340"/>
      <c r="AF3099" s="340"/>
      <c r="AG3099" s="340"/>
      <c r="AH3099" s="340"/>
      <c r="AI3099" s="340"/>
      <c r="AJ3099" s="340"/>
      <c r="AK3099" s="340"/>
      <c r="AL3099" s="340"/>
      <c r="AM3099" s="340"/>
      <c r="AN3099" s="340"/>
      <c r="AO3099" s="340"/>
      <c r="AP3099" s="340"/>
      <c r="AQ3099" s="340"/>
      <c r="AR3099" s="340"/>
      <c r="AS3099" s="340"/>
      <c r="AT3099" s="340"/>
      <c r="AU3099" s="340"/>
      <c r="AV3099" s="340"/>
      <c r="AW3099" s="340"/>
      <c r="AX3099" s="340"/>
      <c r="AY3099" s="340"/>
      <c r="AZ3099" s="340"/>
      <c r="BA3099" s="340"/>
      <c r="BB3099" s="340"/>
      <c r="BC3099" s="340"/>
      <c r="BD3099" s="340"/>
      <c r="BE3099" s="340"/>
      <c r="BF3099" s="340"/>
    </row>
    <row r="3100" spans="1:58" s="62" customFormat="1" ht="12.75" x14ac:dyDescent="0.2">
      <c r="A3100" s="271"/>
      <c r="B3100" s="377"/>
      <c r="C3100" s="377"/>
      <c r="D3100" s="269"/>
      <c r="E3100" s="269"/>
      <c r="F3100" s="269"/>
      <c r="G3100" s="280"/>
      <c r="H3100" s="390"/>
      <c r="I3100" s="390"/>
      <c r="J3100" s="390"/>
      <c r="K3100" s="390"/>
      <c r="L3100" s="390"/>
      <c r="M3100" s="390"/>
      <c r="N3100" s="390"/>
      <c r="O3100" s="390"/>
      <c r="P3100" s="390"/>
      <c r="Q3100" s="390"/>
      <c r="R3100" s="390"/>
      <c r="S3100" s="390"/>
      <c r="T3100" s="390"/>
      <c r="U3100" s="390"/>
      <c r="V3100" s="390"/>
      <c r="W3100" s="390"/>
      <c r="X3100" s="390"/>
      <c r="Y3100" s="390"/>
      <c r="Z3100" s="390"/>
      <c r="AA3100" s="340"/>
      <c r="AB3100" s="340"/>
      <c r="AC3100" s="340"/>
      <c r="AD3100" s="340"/>
      <c r="AE3100" s="340"/>
      <c r="AF3100" s="340"/>
      <c r="AG3100" s="340"/>
      <c r="AH3100" s="340"/>
      <c r="AI3100" s="340"/>
      <c r="AJ3100" s="340"/>
      <c r="AK3100" s="340"/>
      <c r="AL3100" s="340"/>
      <c r="AM3100" s="340"/>
      <c r="AN3100" s="340"/>
      <c r="AO3100" s="340"/>
      <c r="AP3100" s="340"/>
      <c r="AQ3100" s="340"/>
      <c r="AR3100" s="340"/>
      <c r="AS3100" s="340"/>
      <c r="AT3100" s="340"/>
      <c r="AU3100" s="340"/>
      <c r="AV3100" s="340"/>
      <c r="AW3100" s="340"/>
      <c r="AX3100" s="340"/>
      <c r="AY3100" s="340"/>
      <c r="AZ3100" s="340"/>
      <c r="BA3100" s="340"/>
      <c r="BB3100" s="340"/>
      <c r="BC3100" s="340"/>
      <c r="BD3100" s="340"/>
      <c r="BE3100" s="340"/>
      <c r="BF3100" s="340"/>
    </row>
    <row r="3101" spans="1:58" s="62" customFormat="1" ht="12.75" x14ac:dyDescent="0.2">
      <c r="A3101" s="271"/>
      <c r="B3101" s="377"/>
      <c r="C3101" s="377"/>
      <c r="D3101" s="269"/>
      <c r="E3101" s="269"/>
      <c r="F3101" s="269"/>
      <c r="G3101" s="280"/>
      <c r="H3101" s="390"/>
      <c r="I3101" s="390"/>
      <c r="J3101" s="390"/>
      <c r="K3101" s="390"/>
      <c r="L3101" s="390"/>
      <c r="M3101" s="390"/>
      <c r="N3101" s="390"/>
      <c r="O3101" s="390"/>
      <c r="P3101" s="390"/>
      <c r="Q3101" s="390"/>
      <c r="R3101" s="390"/>
      <c r="S3101" s="390"/>
      <c r="T3101" s="390"/>
      <c r="U3101" s="390"/>
      <c r="V3101" s="390"/>
      <c r="W3101" s="390"/>
      <c r="X3101" s="390"/>
      <c r="Y3101" s="390"/>
      <c r="Z3101" s="390"/>
      <c r="AA3101" s="340"/>
      <c r="AB3101" s="340"/>
      <c r="AC3101" s="340"/>
      <c r="AD3101" s="340"/>
      <c r="AE3101" s="340"/>
      <c r="AF3101" s="340"/>
      <c r="AG3101" s="340"/>
      <c r="AH3101" s="340"/>
      <c r="AI3101" s="340"/>
      <c r="AJ3101" s="340"/>
      <c r="AK3101" s="340"/>
      <c r="AL3101" s="340"/>
      <c r="AM3101" s="340"/>
      <c r="AN3101" s="340"/>
      <c r="AO3101" s="340"/>
      <c r="AP3101" s="340"/>
      <c r="AQ3101" s="340"/>
      <c r="AR3101" s="340"/>
      <c r="AS3101" s="340"/>
      <c r="AT3101" s="340"/>
      <c r="AU3101" s="340"/>
      <c r="AV3101" s="340"/>
      <c r="AW3101" s="340"/>
      <c r="AX3101" s="340"/>
      <c r="AY3101" s="340"/>
      <c r="AZ3101" s="340"/>
      <c r="BA3101" s="340"/>
      <c r="BB3101" s="340"/>
      <c r="BC3101" s="340"/>
      <c r="BD3101" s="340"/>
      <c r="BE3101" s="340"/>
      <c r="BF3101" s="340"/>
    </row>
    <row r="3102" spans="1:58" s="62" customFormat="1" ht="12.75" x14ac:dyDescent="0.2">
      <c r="A3102" s="271"/>
      <c r="B3102" s="377"/>
      <c r="C3102" s="377"/>
      <c r="D3102" s="269"/>
      <c r="E3102" s="269"/>
      <c r="F3102" s="269"/>
      <c r="G3102" s="280"/>
      <c r="H3102" s="390"/>
      <c r="I3102" s="390"/>
      <c r="J3102" s="390"/>
      <c r="K3102" s="390"/>
      <c r="L3102" s="390"/>
      <c r="M3102" s="390"/>
      <c r="N3102" s="390"/>
      <c r="O3102" s="390"/>
      <c r="P3102" s="390"/>
      <c r="Q3102" s="390"/>
      <c r="R3102" s="390"/>
      <c r="S3102" s="390"/>
      <c r="T3102" s="390"/>
      <c r="U3102" s="390"/>
      <c r="V3102" s="390"/>
      <c r="W3102" s="390"/>
      <c r="X3102" s="390"/>
      <c r="Y3102" s="390"/>
      <c r="Z3102" s="390"/>
      <c r="AA3102" s="340"/>
      <c r="AB3102" s="340"/>
      <c r="AC3102" s="340"/>
      <c r="AD3102" s="340"/>
      <c r="AE3102" s="340"/>
      <c r="AF3102" s="340"/>
      <c r="AG3102" s="340"/>
      <c r="AH3102" s="340"/>
      <c r="AI3102" s="340"/>
      <c r="AJ3102" s="340"/>
      <c r="AK3102" s="340"/>
      <c r="AL3102" s="340"/>
      <c r="AM3102" s="340"/>
      <c r="AN3102" s="340"/>
      <c r="AO3102" s="340"/>
      <c r="AP3102" s="340"/>
      <c r="AQ3102" s="340"/>
      <c r="AR3102" s="340"/>
      <c r="AS3102" s="340"/>
      <c r="AT3102" s="340"/>
      <c r="AU3102" s="340"/>
      <c r="AV3102" s="340"/>
      <c r="AW3102" s="340"/>
      <c r="AX3102" s="340"/>
      <c r="AY3102" s="340"/>
      <c r="AZ3102" s="340"/>
      <c r="BA3102" s="340"/>
      <c r="BB3102" s="340"/>
      <c r="BC3102" s="340"/>
      <c r="BD3102" s="340"/>
      <c r="BE3102" s="340"/>
      <c r="BF3102" s="340"/>
    </row>
    <row r="3103" spans="1:58" s="62" customFormat="1" ht="12.75" x14ac:dyDescent="0.2">
      <c r="A3103" s="271"/>
      <c r="B3103" s="377"/>
      <c r="C3103" s="377"/>
      <c r="D3103" s="269"/>
      <c r="E3103" s="269"/>
      <c r="F3103" s="269"/>
      <c r="G3103" s="280"/>
      <c r="H3103" s="390"/>
      <c r="I3103" s="390"/>
      <c r="J3103" s="390"/>
      <c r="K3103" s="390"/>
      <c r="L3103" s="390"/>
      <c r="M3103" s="390"/>
      <c r="N3103" s="390"/>
      <c r="O3103" s="390"/>
      <c r="P3103" s="390"/>
      <c r="Q3103" s="390"/>
      <c r="R3103" s="390"/>
      <c r="S3103" s="390"/>
      <c r="T3103" s="390"/>
      <c r="U3103" s="390"/>
      <c r="V3103" s="390"/>
      <c r="W3103" s="390"/>
      <c r="X3103" s="390"/>
      <c r="Y3103" s="390"/>
      <c r="Z3103" s="390"/>
      <c r="AA3103" s="340"/>
      <c r="AB3103" s="340"/>
      <c r="AC3103" s="340"/>
      <c r="AD3103" s="340"/>
      <c r="AE3103" s="340"/>
      <c r="AF3103" s="340"/>
      <c r="AG3103" s="340"/>
      <c r="AH3103" s="340"/>
      <c r="AI3103" s="340"/>
      <c r="AJ3103" s="340"/>
      <c r="AK3103" s="340"/>
      <c r="AL3103" s="340"/>
      <c r="AM3103" s="340"/>
      <c r="AN3103" s="340"/>
      <c r="AO3103" s="340"/>
      <c r="AP3103" s="340"/>
      <c r="AQ3103" s="340"/>
      <c r="AR3103" s="340"/>
      <c r="AS3103" s="340"/>
      <c r="AT3103" s="340"/>
      <c r="AU3103" s="340"/>
      <c r="AV3103" s="340"/>
      <c r="AW3103" s="340"/>
      <c r="AX3103" s="340"/>
      <c r="AY3103" s="340"/>
      <c r="AZ3103" s="340"/>
      <c r="BA3103" s="340"/>
      <c r="BB3103" s="340"/>
      <c r="BC3103" s="340"/>
      <c r="BD3103" s="340"/>
      <c r="BE3103" s="340"/>
      <c r="BF3103" s="340"/>
    </row>
    <row r="3104" spans="1:58" s="62" customFormat="1" ht="12.75" x14ac:dyDescent="0.2">
      <c r="A3104" s="271"/>
      <c r="B3104" s="377"/>
      <c r="C3104" s="377"/>
      <c r="D3104" s="269"/>
      <c r="E3104" s="269"/>
      <c r="F3104" s="269"/>
      <c r="G3104" s="280"/>
      <c r="H3104" s="390"/>
      <c r="I3104" s="390"/>
      <c r="J3104" s="390"/>
      <c r="K3104" s="390"/>
      <c r="L3104" s="390"/>
      <c r="M3104" s="390"/>
      <c r="N3104" s="390"/>
      <c r="O3104" s="390"/>
      <c r="P3104" s="390"/>
      <c r="Q3104" s="390"/>
      <c r="R3104" s="390"/>
      <c r="S3104" s="390"/>
      <c r="T3104" s="390"/>
      <c r="U3104" s="390"/>
      <c r="V3104" s="390"/>
      <c r="W3104" s="390"/>
      <c r="X3104" s="390"/>
      <c r="Y3104" s="390"/>
      <c r="Z3104" s="390"/>
      <c r="AA3104" s="340"/>
      <c r="AB3104" s="340"/>
      <c r="AC3104" s="340"/>
      <c r="AD3104" s="340"/>
      <c r="AE3104" s="340"/>
      <c r="AF3104" s="340"/>
      <c r="AG3104" s="340"/>
      <c r="AH3104" s="340"/>
      <c r="AI3104" s="340"/>
      <c r="AJ3104" s="340"/>
      <c r="AK3104" s="340"/>
      <c r="AL3104" s="340"/>
      <c r="AM3104" s="340"/>
      <c r="AN3104" s="340"/>
      <c r="AO3104" s="340"/>
      <c r="AP3104" s="340"/>
      <c r="AQ3104" s="340"/>
      <c r="AR3104" s="340"/>
      <c r="AS3104" s="340"/>
      <c r="AT3104" s="340"/>
      <c r="AU3104" s="340"/>
      <c r="AV3104" s="340"/>
      <c r="AW3104" s="340"/>
      <c r="AX3104" s="340"/>
      <c r="AY3104" s="340"/>
      <c r="AZ3104" s="340"/>
      <c r="BA3104" s="340"/>
      <c r="BB3104" s="340"/>
      <c r="BC3104" s="340"/>
      <c r="BD3104" s="340"/>
      <c r="BE3104" s="340"/>
      <c r="BF3104" s="340"/>
    </row>
    <row r="3105" spans="1:58" s="62" customFormat="1" ht="12.75" x14ac:dyDescent="0.2">
      <c r="A3105" s="271"/>
      <c r="B3105" s="377"/>
      <c r="C3105" s="377"/>
      <c r="D3105" s="269"/>
      <c r="E3105" s="269"/>
      <c r="F3105" s="269"/>
      <c r="G3105" s="280"/>
      <c r="H3105" s="390"/>
      <c r="I3105" s="390"/>
      <c r="J3105" s="390"/>
      <c r="K3105" s="390"/>
      <c r="L3105" s="390"/>
      <c r="M3105" s="390"/>
      <c r="N3105" s="390"/>
      <c r="O3105" s="390"/>
      <c r="P3105" s="390"/>
      <c r="Q3105" s="390"/>
      <c r="R3105" s="390"/>
      <c r="S3105" s="390"/>
      <c r="T3105" s="390"/>
      <c r="U3105" s="390"/>
      <c r="V3105" s="390"/>
      <c r="W3105" s="390"/>
      <c r="X3105" s="390"/>
      <c r="Y3105" s="390"/>
      <c r="Z3105" s="390"/>
      <c r="AA3105" s="340"/>
      <c r="AB3105" s="340"/>
      <c r="AC3105" s="340"/>
      <c r="AD3105" s="340"/>
      <c r="AE3105" s="340"/>
      <c r="AF3105" s="340"/>
      <c r="AG3105" s="340"/>
      <c r="AH3105" s="340"/>
      <c r="AI3105" s="340"/>
      <c r="AJ3105" s="340"/>
      <c r="AK3105" s="340"/>
      <c r="AL3105" s="340"/>
      <c r="AM3105" s="340"/>
      <c r="AN3105" s="340"/>
      <c r="AO3105" s="340"/>
      <c r="AP3105" s="340"/>
      <c r="AQ3105" s="340"/>
      <c r="AR3105" s="340"/>
      <c r="AS3105" s="340"/>
      <c r="AT3105" s="340"/>
      <c r="AU3105" s="340"/>
      <c r="AV3105" s="340"/>
      <c r="AW3105" s="340"/>
      <c r="AX3105" s="340"/>
      <c r="AY3105" s="340"/>
      <c r="AZ3105" s="340"/>
      <c r="BA3105" s="340"/>
      <c r="BB3105" s="340"/>
      <c r="BC3105" s="340"/>
      <c r="BD3105" s="340"/>
      <c r="BE3105" s="340"/>
      <c r="BF3105" s="340"/>
    </row>
    <row r="3106" spans="1:58" s="62" customFormat="1" ht="12.75" x14ac:dyDescent="0.2">
      <c r="A3106" s="271"/>
      <c r="B3106" s="377"/>
      <c r="C3106" s="377"/>
      <c r="D3106" s="269"/>
      <c r="E3106" s="269"/>
      <c r="F3106" s="269"/>
      <c r="G3106" s="280"/>
      <c r="H3106" s="390"/>
      <c r="I3106" s="390"/>
      <c r="J3106" s="390"/>
      <c r="K3106" s="390"/>
      <c r="L3106" s="390"/>
      <c r="M3106" s="390"/>
      <c r="N3106" s="390"/>
      <c r="O3106" s="390"/>
      <c r="P3106" s="390"/>
      <c r="Q3106" s="390"/>
      <c r="R3106" s="390"/>
      <c r="S3106" s="390"/>
      <c r="T3106" s="390"/>
      <c r="U3106" s="390"/>
      <c r="V3106" s="390"/>
      <c r="W3106" s="390"/>
      <c r="X3106" s="390"/>
      <c r="Y3106" s="390"/>
      <c r="Z3106" s="390"/>
      <c r="AA3106" s="340"/>
      <c r="AB3106" s="340"/>
      <c r="AC3106" s="340"/>
      <c r="AD3106" s="340"/>
      <c r="AE3106" s="340"/>
      <c r="AF3106" s="340"/>
      <c r="AG3106" s="340"/>
      <c r="AH3106" s="340"/>
      <c r="AI3106" s="340"/>
      <c r="AJ3106" s="340"/>
      <c r="AK3106" s="340"/>
      <c r="AL3106" s="340"/>
      <c r="AM3106" s="340"/>
      <c r="AN3106" s="340"/>
      <c r="AO3106" s="340"/>
      <c r="AP3106" s="340"/>
      <c r="AQ3106" s="340"/>
      <c r="AR3106" s="340"/>
      <c r="AS3106" s="340"/>
      <c r="AT3106" s="340"/>
      <c r="AU3106" s="340"/>
      <c r="AV3106" s="340"/>
      <c r="AW3106" s="340"/>
      <c r="AX3106" s="340"/>
      <c r="AY3106" s="340"/>
      <c r="AZ3106" s="340"/>
      <c r="BA3106" s="340"/>
      <c r="BB3106" s="340"/>
      <c r="BC3106" s="340"/>
      <c r="BD3106" s="340"/>
      <c r="BE3106" s="340"/>
      <c r="BF3106" s="340"/>
    </row>
    <row r="3107" spans="1:58" s="62" customFormat="1" ht="12.75" x14ac:dyDescent="0.2">
      <c r="A3107" s="271"/>
      <c r="B3107" s="377"/>
      <c r="C3107" s="377"/>
      <c r="D3107" s="269"/>
      <c r="E3107" s="269"/>
      <c r="F3107" s="269"/>
      <c r="G3107" s="280"/>
      <c r="H3107" s="390"/>
      <c r="I3107" s="390"/>
      <c r="J3107" s="390"/>
      <c r="K3107" s="390"/>
      <c r="L3107" s="390"/>
      <c r="M3107" s="390"/>
      <c r="N3107" s="390"/>
      <c r="O3107" s="390"/>
      <c r="P3107" s="390"/>
      <c r="Q3107" s="390"/>
      <c r="R3107" s="390"/>
      <c r="S3107" s="390"/>
      <c r="T3107" s="390"/>
      <c r="U3107" s="390"/>
      <c r="V3107" s="390"/>
      <c r="W3107" s="390"/>
      <c r="X3107" s="390"/>
      <c r="Y3107" s="390"/>
      <c r="Z3107" s="390"/>
      <c r="AA3107" s="340"/>
      <c r="AB3107" s="340"/>
      <c r="AC3107" s="340"/>
      <c r="AD3107" s="340"/>
      <c r="AE3107" s="340"/>
      <c r="AF3107" s="340"/>
      <c r="AG3107" s="340"/>
      <c r="AH3107" s="340"/>
      <c r="AI3107" s="340"/>
      <c r="AJ3107" s="340"/>
      <c r="AK3107" s="340"/>
      <c r="AL3107" s="340"/>
      <c r="AM3107" s="340"/>
      <c r="AN3107" s="340"/>
      <c r="AO3107" s="340"/>
      <c r="AP3107" s="340"/>
      <c r="AQ3107" s="340"/>
      <c r="AR3107" s="340"/>
      <c r="AS3107" s="340"/>
      <c r="AT3107" s="340"/>
      <c r="AU3107" s="340"/>
      <c r="AV3107" s="340"/>
      <c r="AW3107" s="340"/>
      <c r="AX3107" s="340"/>
      <c r="AY3107" s="340"/>
      <c r="AZ3107" s="340"/>
      <c r="BA3107" s="340"/>
      <c r="BB3107" s="340"/>
      <c r="BC3107" s="340"/>
      <c r="BD3107" s="340"/>
      <c r="BE3107" s="340"/>
      <c r="BF3107" s="340"/>
    </row>
    <row r="3108" spans="1:58" s="62" customFormat="1" ht="12.75" x14ac:dyDescent="0.2">
      <c r="A3108" s="271"/>
      <c r="B3108" s="377"/>
      <c r="C3108" s="377"/>
      <c r="D3108" s="269"/>
      <c r="E3108" s="269"/>
      <c r="F3108" s="269"/>
      <c r="G3108" s="280"/>
      <c r="H3108" s="390"/>
      <c r="I3108" s="390"/>
      <c r="J3108" s="390"/>
      <c r="K3108" s="390"/>
      <c r="L3108" s="390"/>
      <c r="M3108" s="390"/>
      <c r="N3108" s="390"/>
      <c r="O3108" s="390"/>
      <c r="P3108" s="390"/>
      <c r="Q3108" s="390"/>
      <c r="R3108" s="390"/>
      <c r="S3108" s="390"/>
      <c r="T3108" s="390"/>
      <c r="U3108" s="390"/>
      <c r="V3108" s="390"/>
      <c r="W3108" s="390"/>
      <c r="X3108" s="390"/>
      <c r="Y3108" s="390"/>
      <c r="Z3108" s="390"/>
      <c r="AA3108" s="340"/>
      <c r="AB3108" s="340"/>
      <c r="AC3108" s="340"/>
      <c r="AD3108" s="340"/>
      <c r="AE3108" s="340"/>
      <c r="AF3108" s="340"/>
      <c r="AG3108" s="340"/>
      <c r="AH3108" s="340"/>
      <c r="AI3108" s="340"/>
      <c r="AJ3108" s="340"/>
      <c r="AK3108" s="340"/>
      <c r="AL3108" s="340"/>
      <c r="AM3108" s="340"/>
      <c r="AN3108" s="340"/>
      <c r="AO3108" s="340"/>
      <c r="AP3108" s="340"/>
      <c r="AQ3108" s="340"/>
      <c r="AR3108" s="340"/>
      <c r="AS3108" s="340"/>
      <c r="AT3108" s="340"/>
      <c r="AU3108" s="340"/>
      <c r="AV3108" s="340"/>
      <c r="AW3108" s="340"/>
      <c r="AX3108" s="340"/>
      <c r="AY3108" s="340"/>
      <c r="AZ3108" s="340"/>
      <c r="BA3108" s="340"/>
      <c r="BB3108" s="340"/>
      <c r="BC3108" s="340"/>
      <c r="BD3108" s="340"/>
      <c r="BE3108" s="340"/>
      <c r="BF3108" s="340"/>
    </row>
    <row r="3109" spans="1:58" s="62" customFormat="1" ht="12.75" x14ac:dyDescent="0.2">
      <c r="A3109" s="271"/>
      <c r="B3109" s="377"/>
      <c r="C3109" s="377"/>
      <c r="D3109" s="269"/>
      <c r="E3109" s="269"/>
      <c r="F3109" s="269"/>
      <c r="G3109" s="280"/>
      <c r="H3109" s="390"/>
      <c r="I3109" s="390"/>
      <c r="J3109" s="390"/>
      <c r="K3109" s="390"/>
      <c r="L3109" s="390"/>
      <c r="M3109" s="390"/>
      <c r="N3109" s="390"/>
      <c r="O3109" s="390"/>
      <c r="P3109" s="390"/>
      <c r="Q3109" s="390"/>
      <c r="R3109" s="390"/>
      <c r="S3109" s="390"/>
      <c r="T3109" s="390"/>
      <c r="U3109" s="390"/>
      <c r="V3109" s="390"/>
      <c r="W3109" s="390"/>
      <c r="X3109" s="390"/>
      <c r="Y3109" s="390"/>
      <c r="Z3109" s="390"/>
      <c r="AA3109" s="340"/>
      <c r="AB3109" s="340"/>
      <c r="AC3109" s="340"/>
      <c r="AD3109" s="340"/>
      <c r="AE3109" s="340"/>
      <c r="AF3109" s="340"/>
      <c r="AG3109" s="340"/>
      <c r="AH3109" s="340"/>
      <c r="AI3109" s="340"/>
      <c r="AJ3109" s="340"/>
      <c r="AK3109" s="340"/>
      <c r="AL3109" s="340"/>
      <c r="AM3109" s="340"/>
      <c r="AN3109" s="340"/>
      <c r="AO3109" s="340"/>
      <c r="AP3109" s="340"/>
      <c r="AQ3109" s="340"/>
      <c r="AR3109" s="340"/>
      <c r="AS3109" s="340"/>
      <c r="AT3109" s="340"/>
      <c r="AU3109" s="340"/>
      <c r="AV3109" s="340"/>
      <c r="AW3109" s="340"/>
      <c r="AX3109" s="340"/>
      <c r="AY3109" s="340"/>
      <c r="AZ3109" s="340"/>
      <c r="BA3109" s="340"/>
      <c r="BB3109" s="340"/>
      <c r="BC3109" s="340"/>
      <c r="BD3109" s="340"/>
      <c r="BE3109" s="340"/>
      <c r="BF3109" s="340"/>
    </row>
    <row r="3110" spans="1:58" s="62" customFormat="1" ht="12.75" x14ac:dyDescent="0.2">
      <c r="A3110" s="271"/>
      <c r="B3110" s="377"/>
      <c r="C3110" s="377"/>
      <c r="D3110" s="269"/>
      <c r="E3110" s="269"/>
      <c r="F3110" s="269"/>
      <c r="G3110" s="280"/>
      <c r="H3110" s="390"/>
      <c r="I3110" s="390"/>
      <c r="J3110" s="390"/>
      <c r="K3110" s="390"/>
      <c r="L3110" s="390"/>
      <c r="M3110" s="390"/>
      <c r="N3110" s="390"/>
      <c r="O3110" s="390"/>
      <c r="P3110" s="390"/>
      <c r="Q3110" s="390"/>
      <c r="R3110" s="390"/>
      <c r="S3110" s="390"/>
      <c r="T3110" s="390"/>
      <c r="U3110" s="390"/>
      <c r="V3110" s="390"/>
      <c r="W3110" s="390"/>
      <c r="X3110" s="390"/>
      <c r="Y3110" s="390"/>
      <c r="Z3110" s="390"/>
      <c r="AA3110" s="340"/>
      <c r="AB3110" s="340"/>
      <c r="AC3110" s="340"/>
      <c r="AD3110" s="340"/>
      <c r="AE3110" s="340"/>
      <c r="AF3110" s="340"/>
      <c r="AG3110" s="340"/>
      <c r="AH3110" s="340"/>
      <c r="AI3110" s="340"/>
      <c r="AJ3110" s="340"/>
      <c r="AK3110" s="340"/>
      <c r="AL3110" s="340"/>
      <c r="AM3110" s="340"/>
      <c r="AN3110" s="340"/>
      <c r="AO3110" s="340"/>
      <c r="AP3110" s="340"/>
      <c r="AQ3110" s="340"/>
      <c r="AR3110" s="340"/>
      <c r="AS3110" s="340"/>
      <c r="AT3110" s="340"/>
      <c r="AU3110" s="340"/>
      <c r="AV3110" s="340"/>
      <c r="AW3110" s="340"/>
      <c r="AX3110" s="340"/>
      <c r="AY3110" s="340"/>
      <c r="AZ3110" s="340"/>
      <c r="BA3110" s="340"/>
      <c r="BB3110" s="340"/>
      <c r="BC3110" s="340"/>
      <c r="BD3110" s="340"/>
      <c r="BE3110" s="340"/>
      <c r="BF3110" s="340"/>
    </row>
    <row r="3111" spans="1:58" s="62" customFormat="1" ht="12.75" x14ac:dyDescent="0.2">
      <c r="A3111" s="271"/>
      <c r="B3111" s="377"/>
      <c r="C3111" s="377"/>
      <c r="D3111" s="269"/>
      <c r="E3111" s="269"/>
      <c r="F3111" s="269"/>
      <c r="G3111" s="280"/>
      <c r="H3111" s="390"/>
      <c r="I3111" s="390"/>
      <c r="J3111" s="390"/>
      <c r="K3111" s="390"/>
      <c r="L3111" s="390"/>
      <c r="M3111" s="390"/>
      <c r="N3111" s="390"/>
      <c r="O3111" s="390"/>
      <c r="P3111" s="390"/>
      <c r="Q3111" s="390"/>
      <c r="R3111" s="390"/>
      <c r="S3111" s="390"/>
      <c r="T3111" s="390"/>
      <c r="U3111" s="390"/>
      <c r="V3111" s="390"/>
      <c r="W3111" s="390"/>
      <c r="X3111" s="390"/>
      <c r="Y3111" s="390"/>
      <c r="Z3111" s="390"/>
      <c r="AA3111" s="340"/>
      <c r="AB3111" s="340"/>
      <c r="AC3111" s="340"/>
      <c r="AD3111" s="340"/>
      <c r="AE3111" s="340"/>
      <c r="AF3111" s="340"/>
      <c r="AG3111" s="340"/>
      <c r="AH3111" s="340"/>
      <c r="AI3111" s="340"/>
      <c r="AJ3111" s="340"/>
      <c r="AK3111" s="340"/>
      <c r="AL3111" s="340"/>
      <c r="AM3111" s="340"/>
      <c r="AN3111" s="340"/>
      <c r="AO3111" s="340"/>
      <c r="AP3111" s="340"/>
      <c r="AQ3111" s="340"/>
      <c r="AR3111" s="340"/>
      <c r="AS3111" s="340"/>
      <c r="AT3111" s="340"/>
      <c r="AU3111" s="340"/>
      <c r="AV3111" s="340"/>
      <c r="AW3111" s="340"/>
      <c r="AX3111" s="340"/>
      <c r="AY3111" s="340"/>
      <c r="AZ3111" s="340"/>
      <c r="BA3111" s="340"/>
      <c r="BB3111" s="340"/>
      <c r="BC3111" s="340"/>
      <c r="BD3111" s="340"/>
      <c r="BE3111" s="340"/>
      <c r="BF3111" s="340"/>
    </row>
    <row r="3112" spans="1:58" s="62" customFormat="1" ht="12.75" x14ac:dyDescent="0.2">
      <c r="A3112" s="271"/>
      <c r="B3112" s="377"/>
      <c r="C3112" s="377"/>
      <c r="D3112" s="269"/>
      <c r="E3112" s="269"/>
      <c r="F3112" s="269"/>
      <c r="G3112" s="280"/>
      <c r="H3112" s="390"/>
      <c r="I3112" s="390"/>
      <c r="J3112" s="390"/>
      <c r="K3112" s="390"/>
      <c r="L3112" s="390"/>
      <c r="M3112" s="390"/>
      <c r="N3112" s="390"/>
      <c r="O3112" s="390"/>
      <c r="P3112" s="390"/>
      <c r="Q3112" s="390"/>
      <c r="R3112" s="390"/>
      <c r="S3112" s="390"/>
      <c r="T3112" s="390"/>
      <c r="U3112" s="390"/>
      <c r="V3112" s="390"/>
      <c r="W3112" s="390"/>
      <c r="X3112" s="390"/>
      <c r="Y3112" s="390"/>
      <c r="Z3112" s="390"/>
      <c r="AA3112" s="340"/>
      <c r="AB3112" s="340"/>
      <c r="AC3112" s="340"/>
      <c r="AD3112" s="340"/>
      <c r="AE3112" s="340"/>
      <c r="AF3112" s="340"/>
      <c r="AG3112" s="340"/>
      <c r="AH3112" s="340"/>
      <c r="AI3112" s="340"/>
      <c r="AJ3112" s="340"/>
      <c r="AK3112" s="340"/>
      <c r="AL3112" s="340"/>
      <c r="AM3112" s="340"/>
      <c r="AN3112" s="340"/>
      <c r="AO3112" s="340"/>
      <c r="AP3112" s="340"/>
      <c r="AQ3112" s="340"/>
      <c r="AR3112" s="340"/>
      <c r="AS3112" s="340"/>
      <c r="AT3112" s="340"/>
      <c r="AU3112" s="340"/>
      <c r="AV3112" s="340"/>
      <c r="AW3112" s="340"/>
      <c r="AX3112" s="340"/>
      <c r="AY3112" s="340"/>
      <c r="AZ3112" s="340"/>
      <c r="BA3112" s="340"/>
      <c r="BB3112" s="340"/>
      <c r="BC3112" s="340"/>
      <c r="BD3112" s="340"/>
      <c r="BE3112" s="340"/>
      <c r="BF3112" s="340"/>
    </row>
    <row r="3113" spans="1:58" s="62" customFormat="1" ht="12.75" x14ac:dyDescent="0.2">
      <c r="A3113" s="271"/>
      <c r="B3113" s="377"/>
      <c r="C3113" s="377"/>
      <c r="D3113" s="269"/>
      <c r="E3113" s="269"/>
      <c r="F3113" s="269"/>
      <c r="G3113" s="280"/>
      <c r="H3113" s="390"/>
      <c r="I3113" s="390"/>
      <c r="J3113" s="390"/>
      <c r="K3113" s="390"/>
      <c r="L3113" s="390"/>
      <c r="M3113" s="390"/>
      <c r="N3113" s="390"/>
      <c r="O3113" s="390"/>
      <c r="P3113" s="390"/>
      <c r="Q3113" s="390"/>
      <c r="R3113" s="390"/>
      <c r="S3113" s="390"/>
      <c r="T3113" s="390"/>
      <c r="U3113" s="390"/>
      <c r="V3113" s="390"/>
      <c r="W3113" s="390"/>
      <c r="X3113" s="390"/>
      <c r="Y3113" s="390"/>
      <c r="Z3113" s="390"/>
      <c r="AA3113" s="340"/>
      <c r="AB3113" s="340"/>
      <c r="AC3113" s="340"/>
      <c r="AD3113" s="340"/>
      <c r="AE3113" s="340"/>
      <c r="AF3113" s="340"/>
      <c r="AG3113" s="340"/>
      <c r="AH3113" s="340"/>
      <c r="AI3113" s="340"/>
      <c r="AJ3113" s="340"/>
      <c r="AK3113" s="340"/>
      <c r="AL3113" s="340"/>
      <c r="AM3113" s="340"/>
      <c r="AN3113" s="340"/>
      <c r="AO3113" s="340"/>
      <c r="AP3113" s="340"/>
      <c r="AQ3113" s="340"/>
      <c r="AR3113" s="340"/>
      <c r="AS3113" s="340"/>
      <c r="AT3113" s="340"/>
      <c r="AU3113" s="340"/>
      <c r="AV3113" s="340"/>
      <c r="AW3113" s="340"/>
      <c r="AX3113" s="340"/>
      <c r="AY3113" s="340"/>
      <c r="AZ3113" s="340"/>
      <c r="BA3113" s="340"/>
      <c r="BB3113" s="340"/>
      <c r="BC3113" s="340"/>
      <c r="BD3113" s="340"/>
      <c r="BE3113" s="340"/>
      <c r="BF3113" s="340"/>
    </row>
    <row r="3114" spans="1:58" s="62" customFormat="1" ht="12.75" x14ac:dyDescent="0.2">
      <c r="A3114" s="271"/>
      <c r="B3114" s="377"/>
      <c r="C3114" s="377"/>
      <c r="D3114" s="269"/>
      <c r="E3114" s="269"/>
      <c r="F3114" s="269"/>
      <c r="G3114" s="280"/>
      <c r="H3114" s="390"/>
      <c r="I3114" s="390"/>
      <c r="J3114" s="390"/>
      <c r="K3114" s="390"/>
      <c r="L3114" s="390"/>
      <c r="M3114" s="390"/>
      <c r="N3114" s="390"/>
      <c r="O3114" s="390"/>
      <c r="P3114" s="390"/>
      <c r="Q3114" s="390"/>
      <c r="R3114" s="390"/>
      <c r="S3114" s="390"/>
      <c r="T3114" s="390"/>
      <c r="U3114" s="390"/>
      <c r="V3114" s="390"/>
      <c r="W3114" s="390"/>
      <c r="X3114" s="390"/>
      <c r="Y3114" s="390"/>
      <c r="Z3114" s="390"/>
      <c r="AA3114" s="340"/>
      <c r="AB3114" s="340"/>
      <c r="AC3114" s="340"/>
      <c r="AD3114" s="340"/>
      <c r="AE3114" s="340"/>
      <c r="AF3114" s="340"/>
      <c r="AG3114" s="340"/>
      <c r="AH3114" s="340"/>
      <c r="AI3114" s="340"/>
      <c r="AJ3114" s="340"/>
      <c r="AK3114" s="340"/>
      <c r="AL3114" s="340"/>
      <c r="AM3114" s="340"/>
      <c r="AN3114" s="340"/>
      <c r="AO3114" s="340"/>
      <c r="AP3114" s="340"/>
      <c r="AQ3114" s="340"/>
      <c r="AR3114" s="340"/>
      <c r="AS3114" s="340"/>
      <c r="AT3114" s="340"/>
      <c r="AU3114" s="340"/>
      <c r="AV3114" s="340"/>
      <c r="AW3114" s="340"/>
      <c r="AX3114" s="340"/>
      <c r="AY3114" s="340"/>
      <c r="AZ3114" s="340"/>
      <c r="BA3114" s="340"/>
      <c r="BB3114" s="340"/>
      <c r="BC3114" s="340"/>
      <c r="BD3114" s="340"/>
      <c r="BE3114" s="340"/>
      <c r="BF3114" s="340"/>
    </row>
    <row r="3115" spans="1:58" s="62" customFormat="1" ht="12.75" x14ac:dyDescent="0.2">
      <c r="A3115" s="271"/>
      <c r="B3115" s="377"/>
      <c r="C3115" s="377"/>
      <c r="D3115" s="269"/>
      <c r="E3115" s="269"/>
      <c r="F3115" s="269"/>
      <c r="G3115" s="280"/>
      <c r="H3115" s="390"/>
      <c r="I3115" s="390"/>
      <c r="J3115" s="390"/>
      <c r="K3115" s="390"/>
      <c r="L3115" s="390"/>
      <c r="M3115" s="390"/>
      <c r="N3115" s="390"/>
      <c r="O3115" s="390"/>
      <c r="P3115" s="390"/>
      <c r="Q3115" s="390"/>
      <c r="R3115" s="390"/>
      <c r="S3115" s="390"/>
      <c r="T3115" s="390"/>
      <c r="U3115" s="390"/>
      <c r="V3115" s="390"/>
      <c r="W3115" s="390"/>
      <c r="X3115" s="390"/>
      <c r="Y3115" s="390"/>
      <c r="Z3115" s="390"/>
      <c r="AA3115" s="340"/>
      <c r="AB3115" s="340"/>
      <c r="AC3115" s="340"/>
      <c r="AD3115" s="340"/>
      <c r="AE3115" s="340"/>
      <c r="AF3115" s="340"/>
      <c r="AG3115" s="340"/>
      <c r="AH3115" s="340"/>
      <c r="AI3115" s="340"/>
      <c r="AJ3115" s="340"/>
      <c r="AK3115" s="340"/>
      <c r="AL3115" s="340"/>
      <c r="AM3115" s="340"/>
      <c r="AN3115" s="340"/>
      <c r="AO3115" s="340"/>
      <c r="AP3115" s="340"/>
      <c r="AQ3115" s="340"/>
      <c r="AR3115" s="340"/>
      <c r="AS3115" s="340"/>
      <c r="AT3115" s="340"/>
      <c r="AU3115" s="340"/>
      <c r="AV3115" s="340"/>
      <c r="AW3115" s="340"/>
      <c r="AX3115" s="340"/>
      <c r="AY3115" s="340"/>
      <c r="AZ3115" s="340"/>
      <c r="BA3115" s="340"/>
      <c r="BB3115" s="340"/>
      <c r="BC3115" s="340"/>
      <c r="BD3115" s="340"/>
      <c r="BE3115" s="340"/>
      <c r="BF3115" s="340"/>
    </row>
    <row r="3116" spans="1:58" s="62" customFormat="1" ht="12.75" x14ac:dyDescent="0.2">
      <c r="A3116" s="271"/>
      <c r="B3116" s="377"/>
      <c r="C3116" s="377"/>
      <c r="D3116" s="269"/>
      <c r="E3116" s="269"/>
      <c r="F3116" s="269"/>
      <c r="G3116" s="280"/>
      <c r="H3116" s="390"/>
      <c r="I3116" s="390"/>
      <c r="J3116" s="390"/>
      <c r="K3116" s="390"/>
      <c r="L3116" s="390"/>
      <c r="M3116" s="390"/>
      <c r="N3116" s="390"/>
      <c r="O3116" s="390"/>
      <c r="P3116" s="390"/>
      <c r="Q3116" s="390"/>
      <c r="R3116" s="390"/>
      <c r="S3116" s="390"/>
      <c r="T3116" s="390"/>
      <c r="U3116" s="390"/>
      <c r="V3116" s="390"/>
      <c r="W3116" s="390"/>
      <c r="X3116" s="390"/>
      <c r="Y3116" s="390"/>
      <c r="Z3116" s="390"/>
      <c r="AA3116" s="340"/>
      <c r="AB3116" s="340"/>
      <c r="AC3116" s="340"/>
      <c r="AD3116" s="340"/>
      <c r="AE3116" s="340"/>
      <c r="AF3116" s="340"/>
      <c r="AG3116" s="340"/>
      <c r="AH3116" s="340"/>
      <c r="AI3116" s="340"/>
      <c r="AJ3116" s="340"/>
      <c r="AK3116" s="340"/>
      <c r="AL3116" s="340"/>
      <c r="AM3116" s="340"/>
      <c r="AN3116" s="340"/>
      <c r="AO3116" s="340"/>
      <c r="AP3116" s="340"/>
      <c r="AQ3116" s="340"/>
      <c r="AR3116" s="340"/>
      <c r="AS3116" s="340"/>
      <c r="AT3116" s="340"/>
      <c r="AU3116" s="340"/>
      <c r="AV3116" s="340"/>
      <c r="AW3116" s="340"/>
      <c r="AX3116" s="340"/>
      <c r="AY3116" s="340"/>
      <c r="AZ3116" s="340"/>
      <c r="BA3116" s="340"/>
      <c r="BB3116" s="340"/>
      <c r="BC3116" s="340"/>
      <c r="BD3116" s="340"/>
      <c r="BE3116" s="340"/>
      <c r="BF3116" s="340"/>
    </row>
    <row r="3117" spans="1:58" s="62" customFormat="1" ht="12.75" x14ac:dyDescent="0.2">
      <c r="A3117" s="271"/>
      <c r="B3117" s="377"/>
      <c r="C3117" s="377"/>
      <c r="D3117" s="269"/>
      <c r="E3117" s="269"/>
      <c r="F3117" s="269"/>
      <c r="G3117" s="280"/>
      <c r="H3117" s="390"/>
      <c r="I3117" s="390"/>
      <c r="J3117" s="390"/>
      <c r="K3117" s="390"/>
      <c r="L3117" s="390"/>
      <c r="M3117" s="390"/>
      <c r="N3117" s="390"/>
      <c r="O3117" s="390"/>
      <c r="P3117" s="390"/>
      <c r="Q3117" s="390"/>
      <c r="R3117" s="390"/>
      <c r="S3117" s="390"/>
      <c r="T3117" s="390"/>
      <c r="U3117" s="390"/>
      <c r="V3117" s="390"/>
      <c r="W3117" s="390"/>
      <c r="X3117" s="390"/>
      <c r="Y3117" s="390"/>
      <c r="Z3117" s="390"/>
      <c r="AA3117" s="340"/>
      <c r="AB3117" s="340"/>
      <c r="AC3117" s="340"/>
      <c r="AD3117" s="340"/>
      <c r="AE3117" s="340"/>
      <c r="AF3117" s="340"/>
      <c r="AG3117" s="340"/>
      <c r="AH3117" s="340"/>
      <c r="AI3117" s="340"/>
      <c r="AJ3117" s="340"/>
      <c r="AK3117" s="340"/>
      <c r="AL3117" s="340"/>
      <c r="AM3117" s="340"/>
      <c r="AN3117" s="340"/>
      <c r="AO3117" s="340"/>
      <c r="AP3117" s="340"/>
      <c r="AQ3117" s="340"/>
      <c r="AR3117" s="340"/>
      <c r="AS3117" s="340"/>
      <c r="AT3117" s="340"/>
      <c r="AU3117" s="340"/>
      <c r="AV3117" s="340"/>
      <c r="AW3117" s="340"/>
      <c r="AX3117" s="340"/>
      <c r="AY3117" s="340"/>
      <c r="AZ3117" s="340"/>
      <c r="BA3117" s="340"/>
      <c r="BB3117" s="340"/>
      <c r="BC3117" s="340"/>
      <c r="BD3117" s="340"/>
      <c r="BE3117" s="340"/>
      <c r="BF3117" s="340"/>
    </row>
    <row r="3118" spans="1:58" s="62" customFormat="1" ht="12.75" x14ac:dyDescent="0.2">
      <c r="A3118" s="271"/>
      <c r="B3118" s="377"/>
      <c r="C3118" s="377"/>
      <c r="D3118" s="269"/>
      <c r="E3118" s="269"/>
      <c r="F3118" s="269"/>
      <c r="G3118" s="280"/>
      <c r="H3118" s="390"/>
      <c r="I3118" s="390"/>
      <c r="J3118" s="390"/>
      <c r="K3118" s="390"/>
      <c r="L3118" s="390"/>
      <c r="M3118" s="390"/>
      <c r="N3118" s="390"/>
      <c r="O3118" s="390"/>
      <c r="P3118" s="390"/>
      <c r="Q3118" s="390"/>
      <c r="R3118" s="390"/>
      <c r="S3118" s="390"/>
      <c r="T3118" s="390"/>
      <c r="U3118" s="390"/>
      <c r="V3118" s="390"/>
      <c r="W3118" s="390"/>
      <c r="X3118" s="390"/>
      <c r="Y3118" s="390"/>
      <c r="Z3118" s="390"/>
      <c r="AA3118" s="340"/>
      <c r="AB3118" s="340"/>
      <c r="AC3118" s="340"/>
      <c r="AD3118" s="340"/>
      <c r="AE3118" s="340"/>
      <c r="AF3118" s="340"/>
      <c r="AG3118" s="340"/>
      <c r="AH3118" s="340"/>
      <c r="AI3118" s="340"/>
      <c r="AJ3118" s="340"/>
      <c r="AK3118" s="340"/>
      <c r="AL3118" s="340"/>
      <c r="AM3118" s="340"/>
      <c r="AN3118" s="340"/>
      <c r="AO3118" s="340"/>
      <c r="AP3118" s="340"/>
      <c r="AQ3118" s="340"/>
      <c r="AR3118" s="340"/>
      <c r="AS3118" s="340"/>
      <c r="AT3118" s="340"/>
      <c r="AU3118" s="340"/>
      <c r="AV3118" s="340"/>
      <c r="AW3118" s="340"/>
      <c r="AX3118" s="340"/>
      <c r="AY3118" s="340"/>
      <c r="AZ3118" s="340"/>
      <c r="BA3118" s="340"/>
      <c r="BB3118" s="340"/>
      <c r="BC3118" s="340"/>
      <c r="BD3118" s="340"/>
      <c r="BE3118" s="340"/>
      <c r="BF3118" s="340"/>
    </row>
    <row r="3119" spans="1:58" s="62" customFormat="1" ht="12.75" x14ac:dyDescent="0.2">
      <c r="A3119" s="271"/>
      <c r="B3119" s="377"/>
      <c r="C3119" s="377"/>
      <c r="D3119" s="269"/>
      <c r="E3119" s="269"/>
      <c r="F3119" s="269"/>
      <c r="G3119" s="280"/>
      <c r="H3119" s="390"/>
      <c r="I3119" s="390"/>
      <c r="J3119" s="390"/>
      <c r="K3119" s="390"/>
      <c r="L3119" s="390"/>
      <c r="M3119" s="390"/>
      <c r="N3119" s="390"/>
      <c r="O3119" s="390"/>
      <c r="P3119" s="390"/>
      <c r="Q3119" s="390"/>
      <c r="R3119" s="390"/>
      <c r="S3119" s="390"/>
      <c r="T3119" s="390"/>
      <c r="U3119" s="390"/>
      <c r="V3119" s="390"/>
      <c r="W3119" s="390"/>
      <c r="X3119" s="390"/>
      <c r="Y3119" s="390"/>
      <c r="Z3119" s="390"/>
      <c r="AA3119" s="340"/>
      <c r="AB3119" s="340"/>
      <c r="AC3119" s="340"/>
      <c r="AD3119" s="340"/>
      <c r="AE3119" s="340"/>
      <c r="AF3119" s="340"/>
      <c r="AG3119" s="340"/>
      <c r="AH3119" s="340"/>
      <c r="AI3119" s="340"/>
      <c r="AJ3119" s="340"/>
      <c r="AK3119" s="340"/>
      <c r="AL3119" s="340"/>
      <c r="AM3119" s="340"/>
      <c r="AN3119" s="340"/>
      <c r="AO3119" s="340"/>
      <c r="AP3119" s="340"/>
      <c r="AQ3119" s="340"/>
      <c r="AR3119" s="340"/>
      <c r="AS3119" s="340"/>
      <c r="AT3119" s="340"/>
      <c r="AU3119" s="340"/>
      <c r="AV3119" s="340"/>
      <c r="AW3119" s="340"/>
      <c r="AX3119" s="340"/>
      <c r="AY3119" s="340"/>
      <c r="AZ3119" s="340"/>
      <c r="BA3119" s="340"/>
      <c r="BB3119" s="340"/>
      <c r="BC3119" s="340"/>
      <c r="BD3119" s="340"/>
      <c r="BE3119" s="340"/>
      <c r="BF3119" s="340"/>
    </row>
    <row r="3120" spans="1:58" s="62" customFormat="1" ht="12.75" x14ac:dyDescent="0.2">
      <c r="A3120" s="271"/>
      <c r="B3120" s="377"/>
      <c r="C3120" s="377"/>
      <c r="D3120" s="269"/>
      <c r="E3120" s="269"/>
      <c r="F3120" s="269"/>
      <c r="G3120" s="280"/>
      <c r="H3120" s="390"/>
      <c r="I3120" s="390"/>
      <c r="J3120" s="390"/>
      <c r="K3120" s="390"/>
      <c r="L3120" s="390"/>
      <c r="M3120" s="390"/>
      <c r="N3120" s="390"/>
      <c r="O3120" s="390"/>
      <c r="P3120" s="390"/>
      <c r="Q3120" s="390"/>
      <c r="R3120" s="390"/>
      <c r="S3120" s="390"/>
      <c r="T3120" s="390"/>
      <c r="U3120" s="390"/>
      <c r="V3120" s="390"/>
      <c r="W3120" s="390"/>
      <c r="X3120" s="390"/>
      <c r="Y3120" s="390"/>
      <c r="Z3120" s="390"/>
      <c r="AA3120" s="340"/>
      <c r="AB3120" s="340"/>
      <c r="AC3120" s="340"/>
      <c r="AD3120" s="340"/>
      <c r="AE3120" s="340"/>
      <c r="AF3120" s="340"/>
      <c r="AG3120" s="340"/>
      <c r="AH3120" s="340"/>
      <c r="AI3120" s="340"/>
      <c r="AJ3120" s="340"/>
      <c r="AK3120" s="340"/>
      <c r="AL3120" s="340"/>
      <c r="AM3120" s="340"/>
      <c r="AN3120" s="340"/>
      <c r="AO3120" s="340"/>
      <c r="AP3120" s="340"/>
      <c r="AQ3120" s="340"/>
      <c r="AR3120" s="340"/>
      <c r="AS3120" s="340"/>
      <c r="AT3120" s="340"/>
      <c r="AU3120" s="340"/>
      <c r="AV3120" s="340"/>
      <c r="AW3120" s="340"/>
      <c r="AX3120" s="340"/>
      <c r="AY3120" s="340"/>
      <c r="AZ3120" s="340"/>
      <c r="BA3120" s="340"/>
      <c r="BB3120" s="340"/>
      <c r="BC3120" s="340"/>
      <c r="BD3120" s="340"/>
      <c r="BE3120" s="340"/>
      <c r="BF3120" s="340"/>
    </row>
    <row r="3121" spans="1:58" s="62" customFormat="1" ht="12.75" x14ac:dyDescent="0.2">
      <c r="A3121" s="271"/>
      <c r="B3121" s="377"/>
      <c r="C3121" s="377"/>
      <c r="D3121" s="269"/>
      <c r="E3121" s="269"/>
      <c r="F3121" s="269"/>
      <c r="G3121" s="280"/>
      <c r="H3121" s="390"/>
      <c r="I3121" s="390"/>
      <c r="J3121" s="390"/>
      <c r="K3121" s="390"/>
      <c r="L3121" s="390"/>
      <c r="M3121" s="390"/>
      <c r="N3121" s="390"/>
      <c r="O3121" s="390"/>
      <c r="P3121" s="390"/>
      <c r="Q3121" s="390"/>
      <c r="R3121" s="390"/>
      <c r="S3121" s="390"/>
      <c r="T3121" s="390"/>
      <c r="U3121" s="390"/>
      <c r="V3121" s="390"/>
      <c r="W3121" s="390"/>
      <c r="X3121" s="390"/>
      <c r="Y3121" s="390"/>
      <c r="Z3121" s="390"/>
      <c r="AA3121" s="340"/>
      <c r="AB3121" s="340"/>
      <c r="AC3121" s="340"/>
      <c r="AD3121" s="340"/>
      <c r="AE3121" s="340"/>
      <c r="AF3121" s="340"/>
      <c r="AG3121" s="340"/>
      <c r="AH3121" s="340"/>
      <c r="AI3121" s="340"/>
      <c r="AJ3121" s="340"/>
      <c r="AK3121" s="340"/>
      <c r="AL3121" s="340"/>
      <c r="AM3121" s="340"/>
      <c r="AN3121" s="340"/>
      <c r="AO3121" s="340"/>
      <c r="AP3121" s="340"/>
      <c r="AQ3121" s="340"/>
      <c r="AR3121" s="340"/>
      <c r="AS3121" s="340"/>
      <c r="AT3121" s="340"/>
      <c r="AU3121" s="340"/>
      <c r="AV3121" s="340"/>
      <c r="AW3121" s="340"/>
      <c r="AX3121" s="340"/>
      <c r="AY3121" s="340"/>
      <c r="AZ3121" s="340"/>
      <c r="BA3121" s="340"/>
      <c r="BB3121" s="340"/>
      <c r="BC3121" s="340"/>
      <c r="BD3121" s="340"/>
      <c r="BE3121" s="340"/>
      <c r="BF3121" s="340"/>
    </row>
    <row r="3122" spans="1:58" s="62" customFormat="1" ht="12.75" x14ac:dyDescent="0.2">
      <c r="A3122" s="271"/>
      <c r="B3122" s="377"/>
      <c r="C3122" s="377"/>
      <c r="D3122" s="269"/>
      <c r="E3122" s="269"/>
      <c r="F3122" s="269"/>
      <c r="G3122" s="280"/>
      <c r="H3122" s="390"/>
      <c r="I3122" s="390"/>
      <c r="J3122" s="390"/>
      <c r="K3122" s="390"/>
      <c r="L3122" s="390"/>
      <c r="M3122" s="390"/>
      <c r="N3122" s="390"/>
      <c r="O3122" s="390"/>
      <c r="P3122" s="390"/>
      <c r="Q3122" s="390"/>
      <c r="R3122" s="390"/>
      <c r="S3122" s="390"/>
      <c r="T3122" s="390"/>
      <c r="U3122" s="390"/>
      <c r="V3122" s="390"/>
      <c r="W3122" s="390"/>
      <c r="X3122" s="390"/>
      <c r="Y3122" s="390"/>
      <c r="Z3122" s="390"/>
      <c r="AA3122" s="340"/>
      <c r="AB3122" s="340"/>
      <c r="AC3122" s="340"/>
      <c r="AD3122" s="340"/>
      <c r="AE3122" s="340"/>
      <c r="AF3122" s="340"/>
      <c r="AG3122" s="340"/>
      <c r="AH3122" s="340"/>
      <c r="AI3122" s="340"/>
      <c r="AJ3122" s="340"/>
      <c r="AK3122" s="340"/>
      <c r="AL3122" s="340"/>
      <c r="AM3122" s="340"/>
      <c r="AN3122" s="340"/>
      <c r="AO3122" s="340"/>
      <c r="AP3122" s="340"/>
      <c r="AQ3122" s="340"/>
      <c r="AR3122" s="340"/>
      <c r="AS3122" s="340"/>
      <c r="AT3122" s="340"/>
      <c r="AU3122" s="340"/>
      <c r="AV3122" s="340"/>
      <c r="AW3122" s="340"/>
      <c r="AX3122" s="340"/>
      <c r="AY3122" s="340"/>
      <c r="AZ3122" s="340"/>
      <c r="BA3122" s="340"/>
      <c r="BB3122" s="340"/>
      <c r="BC3122" s="340"/>
      <c r="BD3122" s="340"/>
      <c r="BE3122" s="340"/>
      <c r="BF3122" s="340"/>
    </row>
    <row r="3123" spans="1:58" s="62" customFormat="1" ht="12.75" x14ac:dyDescent="0.2">
      <c r="A3123" s="271"/>
      <c r="B3123" s="377"/>
      <c r="C3123" s="377"/>
      <c r="D3123" s="269"/>
      <c r="E3123" s="269"/>
      <c r="F3123" s="269"/>
      <c r="G3123" s="280"/>
      <c r="H3123" s="390"/>
      <c r="I3123" s="390"/>
      <c r="J3123" s="390"/>
      <c r="K3123" s="390"/>
      <c r="L3123" s="390"/>
      <c r="M3123" s="390"/>
      <c r="N3123" s="390"/>
      <c r="O3123" s="390"/>
      <c r="P3123" s="390"/>
      <c r="Q3123" s="390"/>
      <c r="R3123" s="390"/>
      <c r="S3123" s="390"/>
      <c r="T3123" s="390"/>
      <c r="U3123" s="390"/>
      <c r="V3123" s="390"/>
      <c r="W3123" s="390"/>
      <c r="X3123" s="390"/>
      <c r="Y3123" s="390"/>
      <c r="Z3123" s="390"/>
      <c r="AA3123" s="340"/>
      <c r="AB3123" s="340"/>
      <c r="AC3123" s="340"/>
      <c r="AD3123" s="340"/>
      <c r="AE3123" s="340"/>
      <c r="AF3123" s="340"/>
      <c r="AG3123" s="340"/>
      <c r="AH3123" s="340"/>
      <c r="AI3123" s="340"/>
      <c r="AJ3123" s="340"/>
      <c r="AK3123" s="340"/>
      <c r="AL3123" s="340"/>
      <c r="AM3123" s="340"/>
      <c r="AN3123" s="340"/>
      <c r="AO3123" s="340"/>
      <c r="AP3123" s="340"/>
      <c r="AQ3123" s="340"/>
      <c r="AR3123" s="340"/>
      <c r="AS3123" s="340"/>
      <c r="AT3123" s="340"/>
      <c r="AU3123" s="340"/>
      <c r="AV3123" s="340"/>
      <c r="AW3123" s="340"/>
      <c r="AX3123" s="340"/>
      <c r="AY3123" s="340"/>
      <c r="AZ3123" s="340"/>
      <c r="BA3123" s="340"/>
      <c r="BB3123" s="340"/>
      <c r="BC3123" s="340"/>
      <c r="BD3123" s="340"/>
      <c r="BE3123" s="340"/>
      <c r="BF3123" s="340"/>
    </row>
    <row r="3124" spans="1:58" s="62" customFormat="1" ht="12.75" x14ac:dyDescent="0.2">
      <c r="A3124" s="271"/>
      <c r="B3124" s="377"/>
      <c r="C3124" s="377"/>
      <c r="D3124" s="269"/>
      <c r="E3124" s="269"/>
      <c r="F3124" s="269"/>
      <c r="G3124" s="280"/>
      <c r="H3124" s="390"/>
      <c r="I3124" s="390"/>
      <c r="J3124" s="390"/>
      <c r="K3124" s="390"/>
      <c r="L3124" s="390"/>
      <c r="M3124" s="390"/>
      <c r="N3124" s="390"/>
      <c r="O3124" s="390"/>
      <c r="P3124" s="390"/>
      <c r="Q3124" s="390"/>
      <c r="R3124" s="390"/>
      <c r="S3124" s="390"/>
      <c r="T3124" s="390"/>
      <c r="U3124" s="390"/>
      <c r="V3124" s="390"/>
      <c r="W3124" s="390"/>
      <c r="X3124" s="390"/>
      <c r="Y3124" s="390"/>
      <c r="Z3124" s="390"/>
      <c r="AA3124" s="340"/>
      <c r="AB3124" s="340"/>
      <c r="AC3124" s="340"/>
      <c r="AD3124" s="340"/>
      <c r="AE3124" s="340"/>
      <c r="AF3124" s="340"/>
      <c r="AG3124" s="340"/>
      <c r="AH3124" s="340"/>
      <c r="AI3124" s="340"/>
      <c r="AJ3124" s="340"/>
      <c r="AK3124" s="340"/>
      <c r="AL3124" s="340"/>
      <c r="AM3124" s="340"/>
      <c r="AN3124" s="340"/>
      <c r="AO3124" s="340"/>
      <c r="AP3124" s="340"/>
      <c r="AQ3124" s="340"/>
      <c r="AR3124" s="340"/>
      <c r="AS3124" s="340"/>
      <c r="AT3124" s="340"/>
      <c r="AU3124" s="340"/>
      <c r="AV3124" s="340"/>
      <c r="AW3124" s="340"/>
      <c r="AX3124" s="340"/>
      <c r="AY3124" s="340"/>
      <c r="AZ3124" s="340"/>
      <c r="BA3124" s="340"/>
      <c r="BB3124" s="340"/>
      <c r="BC3124" s="340"/>
      <c r="BD3124" s="340"/>
      <c r="BE3124" s="340"/>
      <c r="BF3124" s="340"/>
    </row>
    <row r="3125" spans="1:58" s="62" customFormat="1" ht="12.75" x14ac:dyDescent="0.2">
      <c r="A3125" s="271"/>
      <c r="B3125" s="377"/>
      <c r="C3125" s="377"/>
      <c r="D3125" s="269"/>
      <c r="E3125" s="269"/>
      <c r="F3125" s="269"/>
      <c r="G3125" s="280"/>
      <c r="H3125" s="390"/>
      <c r="I3125" s="390"/>
      <c r="J3125" s="390"/>
      <c r="K3125" s="390"/>
      <c r="L3125" s="390"/>
      <c r="M3125" s="390"/>
      <c r="N3125" s="390"/>
      <c r="O3125" s="390"/>
      <c r="P3125" s="390"/>
      <c r="Q3125" s="390"/>
      <c r="R3125" s="390"/>
      <c r="S3125" s="390"/>
      <c r="T3125" s="390"/>
      <c r="U3125" s="390"/>
      <c r="V3125" s="390"/>
      <c r="W3125" s="390"/>
      <c r="X3125" s="390"/>
      <c r="Y3125" s="390"/>
      <c r="Z3125" s="390"/>
      <c r="AA3125" s="340"/>
      <c r="AB3125" s="340"/>
      <c r="AC3125" s="340"/>
      <c r="AD3125" s="340"/>
      <c r="AE3125" s="340"/>
      <c r="AF3125" s="340"/>
      <c r="AG3125" s="340"/>
      <c r="AH3125" s="340"/>
      <c r="AI3125" s="340"/>
      <c r="AJ3125" s="340"/>
      <c r="AK3125" s="340"/>
      <c r="AL3125" s="340"/>
      <c r="AM3125" s="340"/>
      <c r="AN3125" s="340"/>
      <c r="AO3125" s="340"/>
      <c r="AP3125" s="340"/>
      <c r="AQ3125" s="340"/>
      <c r="AR3125" s="340"/>
      <c r="AS3125" s="340"/>
      <c r="AT3125" s="340"/>
      <c r="AU3125" s="340"/>
      <c r="AV3125" s="340"/>
      <c r="AW3125" s="340"/>
      <c r="AX3125" s="340"/>
      <c r="AY3125" s="340"/>
      <c r="AZ3125" s="340"/>
      <c r="BA3125" s="340"/>
      <c r="BB3125" s="340"/>
      <c r="BC3125" s="340"/>
      <c r="BD3125" s="340"/>
      <c r="BE3125" s="340"/>
      <c r="BF3125" s="340"/>
    </row>
    <row r="3126" spans="1:58" s="62" customFormat="1" ht="12.75" x14ac:dyDescent="0.2">
      <c r="A3126" s="271"/>
      <c r="B3126" s="377"/>
      <c r="C3126" s="377"/>
      <c r="D3126" s="269"/>
      <c r="E3126" s="269"/>
      <c r="F3126" s="269"/>
      <c r="G3126" s="280"/>
      <c r="H3126" s="390"/>
      <c r="I3126" s="390"/>
      <c r="J3126" s="390"/>
      <c r="K3126" s="390"/>
      <c r="L3126" s="390"/>
      <c r="M3126" s="390"/>
      <c r="N3126" s="390"/>
      <c r="O3126" s="390"/>
      <c r="P3126" s="390"/>
      <c r="Q3126" s="390"/>
      <c r="R3126" s="390"/>
      <c r="S3126" s="390"/>
      <c r="T3126" s="390"/>
      <c r="U3126" s="390"/>
      <c r="V3126" s="390"/>
      <c r="W3126" s="390"/>
      <c r="X3126" s="390"/>
      <c r="Y3126" s="390"/>
      <c r="Z3126" s="390"/>
      <c r="AA3126" s="340"/>
      <c r="AB3126" s="340"/>
      <c r="AC3126" s="340"/>
      <c r="AD3126" s="340"/>
      <c r="AE3126" s="340"/>
      <c r="AF3126" s="340"/>
      <c r="AG3126" s="340"/>
      <c r="AH3126" s="340"/>
      <c r="AI3126" s="340"/>
      <c r="AJ3126" s="340"/>
      <c r="AK3126" s="340"/>
      <c r="AL3126" s="340"/>
      <c r="AM3126" s="340"/>
      <c r="AN3126" s="340"/>
      <c r="AO3126" s="340"/>
      <c r="AP3126" s="340"/>
      <c r="AQ3126" s="340"/>
      <c r="AR3126" s="340"/>
      <c r="AS3126" s="340"/>
      <c r="AT3126" s="340"/>
      <c r="AU3126" s="340"/>
      <c r="AV3126" s="340"/>
      <c r="AW3126" s="340"/>
      <c r="AX3126" s="340"/>
      <c r="AY3126" s="340"/>
      <c r="AZ3126" s="340"/>
      <c r="BA3126" s="340"/>
      <c r="BB3126" s="340"/>
      <c r="BC3126" s="340"/>
      <c r="BD3126" s="340"/>
      <c r="BE3126" s="340"/>
      <c r="BF3126" s="340"/>
    </row>
    <row r="3127" spans="1:58" s="62" customFormat="1" ht="12.75" x14ac:dyDescent="0.2">
      <c r="A3127" s="271"/>
      <c r="B3127" s="377"/>
      <c r="C3127" s="377"/>
      <c r="D3127" s="269"/>
      <c r="E3127" s="269"/>
      <c r="F3127" s="269"/>
      <c r="G3127" s="280"/>
      <c r="H3127" s="390"/>
      <c r="I3127" s="390"/>
      <c r="J3127" s="390"/>
      <c r="K3127" s="390"/>
      <c r="L3127" s="390"/>
      <c r="M3127" s="390"/>
      <c r="N3127" s="390"/>
      <c r="O3127" s="390"/>
      <c r="P3127" s="390"/>
      <c r="Q3127" s="390"/>
      <c r="R3127" s="390"/>
      <c r="S3127" s="390"/>
      <c r="T3127" s="390"/>
      <c r="U3127" s="390"/>
      <c r="V3127" s="390"/>
      <c r="W3127" s="390"/>
      <c r="X3127" s="390"/>
      <c r="Y3127" s="390"/>
      <c r="Z3127" s="390"/>
      <c r="AA3127" s="340"/>
      <c r="AB3127" s="340"/>
      <c r="AC3127" s="340"/>
      <c r="AD3127" s="340"/>
      <c r="AE3127" s="340"/>
      <c r="AF3127" s="340"/>
      <c r="AG3127" s="340"/>
      <c r="AH3127" s="340"/>
      <c r="AI3127" s="340"/>
      <c r="AJ3127" s="340"/>
      <c r="AK3127" s="340"/>
      <c r="AL3127" s="340"/>
      <c r="AM3127" s="340"/>
      <c r="AN3127" s="340"/>
      <c r="AO3127" s="340"/>
      <c r="AP3127" s="340"/>
      <c r="AQ3127" s="340"/>
      <c r="AR3127" s="340"/>
      <c r="AS3127" s="340"/>
      <c r="AT3127" s="340"/>
      <c r="AU3127" s="340"/>
      <c r="AV3127" s="340"/>
      <c r="AW3127" s="340"/>
      <c r="AX3127" s="340"/>
      <c r="AY3127" s="340"/>
      <c r="AZ3127" s="340"/>
      <c r="BA3127" s="340"/>
      <c r="BB3127" s="340"/>
      <c r="BC3127" s="340"/>
      <c r="BD3127" s="340"/>
      <c r="BE3127" s="340"/>
      <c r="BF3127" s="340"/>
    </row>
    <row r="3128" spans="1:58" s="62" customFormat="1" ht="12.75" x14ac:dyDescent="0.2">
      <c r="A3128" s="271"/>
      <c r="B3128" s="377"/>
      <c r="C3128" s="377"/>
      <c r="D3128" s="269"/>
      <c r="E3128" s="269"/>
      <c r="F3128" s="269"/>
      <c r="G3128" s="280"/>
      <c r="H3128" s="390"/>
      <c r="I3128" s="390"/>
      <c r="J3128" s="390"/>
      <c r="K3128" s="390"/>
      <c r="L3128" s="390"/>
      <c r="M3128" s="390"/>
      <c r="N3128" s="390"/>
      <c r="O3128" s="390"/>
      <c r="P3128" s="390"/>
      <c r="Q3128" s="390"/>
      <c r="R3128" s="390"/>
      <c r="S3128" s="390"/>
      <c r="T3128" s="390"/>
      <c r="U3128" s="390"/>
      <c r="V3128" s="390"/>
      <c r="W3128" s="390"/>
      <c r="X3128" s="390"/>
      <c r="Y3128" s="390"/>
      <c r="Z3128" s="390"/>
      <c r="AA3128" s="340"/>
      <c r="AB3128" s="340"/>
      <c r="AC3128" s="340"/>
      <c r="AD3128" s="340"/>
      <c r="AE3128" s="340"/>
      <c r="AF3128" s="340"/>
      <c r="AG3128" s="340"/>
      <c r="AH3128" s="340"/>
      <c r="AI3128" s="340"/>
      <c r="AJ3128" s="340"/>
      <c r="AK3128" s="340"/>
      <c r="AL3128" s="340"/>
      <c r="AM3128" s="340"/>
      <c r="AN3128" s="340"/>
      <c r="AO3128" s="340"/>
      <c r="AP3128" s="340"/>
      <c r="AQ3128" s="340"/>
      <c r="AR3128" s="340"/>
      <c r="AS3128" s="340"/>
      <c r="AT3128" s="340"/>
      <c r="AU3128" s="340"/>
      <c r="AV3128" s="340"/>
      <c r="AW3128" s="340"/>
      <c r="AX3128" s="340"/>
      <c r="AY3128" s="340"/>
      <c r="AZ3128" s="340"/>
      <c r="BA3128" s="340"/>
      <c r="BB3128" s="340"/>
      <c r="BC3128" s="340"/>
      <c r="BD3128" s="340"/>
      <c r="BE3128" s="340"/>
      <c r="BF3128" s="340"/>
    </row>
    <row r="3129" spans="1:58" s="62" customFormat="1" ht="12.75" x14ac:dyDescent="0.2">
      <c r="A3129" s="271"/>
      <c r="B3129" s="377"/>
      <c r="C3129" s="377"/>
      <c r="D3129" s="269"/>
      <c r="E3129" s="269"/>
      <c r="F3129" s="269"/>
      <c r="G3129" s="280"/>
      <c r="H3129" s="390"/>
      <c r="I3129" s="390"/>
      <c r="J3129" s="390"/>
      <c r="K3129" s="390"/>
      <c r="L3129" s="390"/>
      <c r="M3129" s="390"/>
      <c r="N3129" s="390"/>
      <c r="O3129" s="390"/>
      <c r="P3129" s="390"/>
      <c r="Q3129" s="390"/>
      <c r="R3129" s="390"/>
      <c r="S3129" s="390"/>
      <c r="T3129" s="390"/>
      <c r="U3129" s="390"/>
      <c r="V3129" s="390"/>
      <c r="W3129" s="390"/>
      <c r="X3129" s="390"/>
      <c r="Y3129" s="390"/>
      <c r="Z3129" s="390"/>
      <c r="AA3129" s="340"/>
      <c r="AB3129" s="340"/>
      <c r="AC3129" s="340"/>
      <c r="AD3129" s="340"/>
      <c r="AE3129" s="340"/>
      <c r="AF3129" s="340"/>
      <c r="AG3129" s="340"/>
      <c r="AH3129" s="340"/>
      <c r="AI3129" s="340"/>
      <c r="AJ3129" s="340"/>
      <c r="AK3129" s="340"/>
      <c r="AL3129" s="340"/>
      <c r="AM3129" s="340"/>
      <c r="AN3129" s="340"/>
      <c r="AO3129" s="340"/>
      <c r="AP3129" s="340"/>
      <c r="AQ3129" s="340"/>
      <c r="AR3129" s="340"/>
      <c r="AS3129" s="340"/>
      <c r="AT3129" s="340"/>
      <c r="AU3129" s="340"/>
      <c r="AV3129" s="340"/>
      <c r="AW3129" s="340"/>
      <c r="AX3129" s="340"/>
      <c r="AY3129" s="340"/>
      <c r="AZ3129" s="340"/>
      <c r="BA3129" s="340"/>
      <c r="BB3129" s="340"/>
      <c r="BC3129" s="340"/>
      <c r="BD3129" s="340"/>
      <c r="BE3129" s="340"/>
      <c r="BF3129" s="340"/>
    </row>
    <row r="3130" spans="1:58" s="62" customFormat="1" ht="12.75" x14ac:dyDescent="0.2">
      <c r="A3130" s="271"/>
      <c r="B3130" s="377"/>
      <c r="C3130" s="377"/>
      <c r="D3130" s="269"/>
      <c r="E3130" s="269"/>
      <c r="F3130" s="269"/>
      <c r="G3130" s="280"/>
      <c r="H3130" s="390"/>
      <c r="I3130" s="390"/>
      <c r="J3130" s="390"/>
      <c r="K3130" s="390"/>
      <c r="L3130" s="390"/>
      <c r="M3130" s="390"/>
      <c r="N3130" s="390"/>
      <c r="O3130" s="390"/>
      <c r="P3130" s="390"/>
      <c r="Q3130" s="390"/>
      <c r="R3130" s="390"/>
      <c r="S3130" s="390"/>
      <c r="T3130" s="390"/>
      <c r="U3130" s="390"/>
      <c r="V3130" s="390"/>
      <c r="W3130" s="390"/>
      <c r="X3130" s="390"/>
      <c r="Y3130" s="390"/>
      <c r="Z3130" s="390"/>
      <c r="AA3130" s="340"/>
      <c r="AB3130" s="340"/>
      <c r="AC3130" s="340"/>
      <c r="AD3130" s="340"/>
      <c r="AE3130" s="340"/>
      <c r="AF3130" s="340"/>
      <c r="AG3130" s="340"/>
      <c r="AH3130" s="340"/>
      <c r="AI3130" s="340"/>
      <c r="AJ3130" s="340"/>
      <c r="AK3130" s="340"/>
      <c r="AL3130" s="340"/>
      <c r="AM3130" s="340"/>
      <c r="AN3130" s="340"/>
      <c r="AO3130" s="340"/>
      <c r="AP3130" s="340"/>
      <c r="AQ3130" s="340"/>
      <c r="AR3130" s="340"/>
      <c r="AS3130" s="340"/>
      <c r="AT3130" s="340"/>
      <c r="AU3130" s="340"/>
      <c r="AV3130" s="340"/>
      <c r="AW3130" s="340"/>
      <c r="AX3130" s="340"/>
      <c r="AY3130" s="340"/>
      <c r="AZ3130" s="340"/>
      <c r="BA3130" s="340"/>
      <c r="BB3130" s="340"/>
      <c r="BC3130" s="340"/>
      <c r="BD3130" s="340"/>
      <c r="BE3130" s="340"/>
      <c r="BF3130" s="340"/>
    </row>
    <row r="3131" spans="1:58" s="62" customFormat="1" ht="12.75" x14ac:dyDescent="0.2">
      <c r="A3131" s="271"/>
      <c r="B3131" s="377"/>
      <c r="C3131" s="377"/>
      <c r="D3131" s="269"/>
      <c r="E3131" s="269"/>
      <c r="F3131" s="269"/>
      <c r="G3131" s="280"/>
      <c r="H3131" s="390"/>
      <c r="I3131" s="390"/>
      <c r="J3131" s="390"/>
      <c r="K3131" s="390"/>
      <c r="L3131" s="390"/>
      <c r="M3131" s="390"/>
      <c r="N3131" s="390"/>
      <c r="O3131" s="390"/>
      <c r="P3131" s="390"/>
      <c r="Q3131" s="390"/>
      <c r="R3131" s="390"/>
      <c r="S3131" s="390"/>
      <c r="T3131" s="390"/>
      <c r="U3131" s="390"/>
      <c r="V3131" s="390"/>
      <c r="W3131" s="390"/>
      <c r="X3131" s="390"/>
      <c r="Y3131" s="390"/>
      <c r="Z3131" s="390"/>
      <c r="AA3131" s="340"/>
      <c r="AB3131" s="340"/>
      <c r="AC3131" s="340"/>
      <c r="AD3131" s="340"/>
      <c r="AE3131" s="340"/>
      <c r="AF3131" s="340"/>
      <c r="AG3131" s="340"/>
      <c r="AH3131" s="340"/>
      <c r="AI3131" s="340"/>
      <c r="AJ3131" s="340"/>
      <c r="AK3131" s="340"/>
      <c r="AL3131" s="340"/>
      <c r="AM3131" s="340"/>
      <c r="AN3131" s="340"/>
      <c r="AO3131" s="340"/>
      <c r="AP3131" s="340"/>
      <c r="AQ3131" s="340"/>
      <c r="AR3131" s="340"/>
      <c r="AS3131" s="340"/>
      <c r="AT3131" s="340"/>
      <c r="AU3131" s="340"/>
      <c r="AV3131" s="340"/>
      <c r="AW3131" s="340"/>
      <c r="AX3131" s="340"/>
      <c r="AY3131" s="340"/>
      <c r="AZ3131" s="340"/>
      <c r="BA3131" s="340"/>
      <c r="BB3131" s="340"/>
      <c r="BC3131" s="340"/>
      <c r="BD3131" s="340"/>
      <c r="BE3131" s="340"/>
      <c r="BF3131" s="340"/>
    </row>
    <row r="3132" spans="1:58" s="62" customFormat="1" ht="12.75" x14ac:dyDescent="0.2">
      <c r="A3132" s="271"/>
      <c r="B3132" s="377"/>
      <c r="C3132" s="377"/>
      <c r="D3132" s="269"/>
      <c r="E3132" s="269"/>
      <c r="F3132" s="269"/>
      <c r="G3132" s="280"/>
      <c r="H3132" s="390"/>
      <c r="I3132" s="390"/>
      <c r="J3132" s="390"/>
      <c r="K3132" s="390"/>
      <c r="L3132" s="390"/>
      <c r="M3132" s="390"/>
      <c r="N3132" s="390"/>
      <c r="O3132" s="390"/>
      <c r="P3132" s="390"/>
      <c r="Q3132" s="390"/>
      <c r="R3132" s="390"/>
      <c r="S3132" s="390"/>
      <c r="T3132" s="390"/>
      <c r="U3132" s="390"/>
      <c r="V3132" s="390"/>
      <c r="W3132" s="390"/>
      <c r="X3132" s="390"/>
      <c r="Y3132" s="390"/>
      <c r="Z3132" s="390"/>
      <c r="AA3132" s="340"/>
      <c r="AB3132" s="340"/>
      <c r="AC3132" s="340"/>
      <c r="AD3132" s="340"/>
      <c r="AE3132" s="340"/>
      <c r="AF3132" s="340"/>
      <c r="AG3132" s="340"/>
      <c r="AH3132" s="340"/>
      <c r="AI3132" s="340"/>
      <c r="AJ3132" s="340"/>
      <c r="AK3132" s="340"/>
      <c r="AL3132" s="340"/>
      <c r="AM3132" s="340"/>
      <c r="AN3132" s="340"/>
      <c r="AO3132" s="340"/>
      <c r="AP3132" s="340"/>
      <c r="AQ3132" s="340"/>
      <c r="AR3132" s="340"/>
      <c r="AS3132" s="340"/>
      <c r="AT3132" s="340"/>
      <c r="AU3132" s="340"/>
      <c r="AV3132" s="340"/>
      <c r="AW3132" s="340"/>
      <c r="AX3132" s="340"/>
      <c r="AY3132" s="340"/>
      <c r="AZ3132" s="340"/>
      <c r="BA3132" s="340"/>
      <c r="BB3132" s="340"/>
      <c r="BC3132" s="340"/>
      <c r="BD3132" s="340"/>
      <c r="BE3132" s="340"/>
      <c r="BF3132" s="340"/>
    </row>
    <row r="3133" spans="1:58" s="62" customFormat="1" ht="12.75" x14ac:dyDescent="0.2">
      <c r="A3133" s="271"/>
      <c r="B3133" s="377"/>
      <c r="C3133" s="377"/>
      <c r="D3133" s="269"/>
      <c r="E3133" s="269"/>
      <c r="F3133" s="269"/>
      <c r="G3133" s="280"/>
      <c r="H3133" s="390"/>
      <c r="I3133" s="390"/>
      <c r="J3133" s="390"/>
      <c r="K3133" s="390"/>
      <c r="L3133" s="390"/>
      <c r="M3133" s="390"/>
      <c r="N3133" s="390"/>
      <c r="O3133" s="390"/>
      <c r="P3133" s="390"/>
      <c r="Q3133" s="390"/>
      <c r="R3133" s="390"/>
      <c r="S3133" s="390"/>
      <c r="T3133" s="390"/>
      <c r="U3133" s="390"/>
      <c r="V3133" s="390"/>
      <c r="W3133" s="390"/>
      <c r="X3133" s="390"/>
      <c r="Y3133" s="390"/>
      <c r="Z3133" s="390"/>
      <c r="AA3133" s="340"/>
      <c r="AB3133" s="340"/>
      <c r="AC3133" s="340"/>
      <c r="AD3133" s="340"/>
      <c r="AE3133" s="340"/>
      <c r="AF3133" s="340"/>
      <c r="AG3133" s="340"/>
      <c r="AH3133" s="340"/>
      <c r="AI3133" s="340"/>
      <c r="AJ3133" s="340"/>
      <c r="AK3133" s="340"/>
      <c r="AL3133" s="340"/>
      <c r="AM3133" s="340"/>
      <c r="AN3133" s="340"/>
      <c r="AO3133" s="340"/>
      <c r="AP3133" s="340"/>
      <c r="AQ3133" s="340"/>
      <c r="AR3133" s="340"/>
      <c r="AS3133" s="340"/>
      <c r="AT3133" s="340"/>
      <c r="AU3133" s="340"/>
      <c r="AV3133" s="340"/>
      <c r="AW3133" s="340"/>
      <c r="AX3133" s="340"/>
      <c r="AY3133" s="340"/>
      <c r="AZ3133" s="340"/>
      <c r="BA3133" s="340"/>
      <c r="BB3133" s="340"/>
      <c r="BC3133" s="340"/>
      <c r="BD3133" s="340"/>
      <c r="BE3133" s="340"/>
      <c r="BF3133" s="340"/>
    </row>
    <row r="3134" spans="1:58" s="62" customFormat="1" ht="12.75" x14ac:dyDescent="0.2">
      <c r="A3134" s="271"/>
      <c r="B3134" s="377"/>
      <c r="C3134" s="377"/>
      <c r="D3134" s="269"/>
      <c r="E3134" s="269"/>
      <c r="F3134" s="269"/>
      <c r="G3134" s="280"/>
      <c r="H3134" s="390"/>
      <c r="I3134" s="390"/>
      <c r="J3134" s="390"/>
      <c r="K3134" s="390"/>
      <c r="L3134" s="390"/>
      <c r="M3134" s="390"/>
      <c r="N3134" s="390"/>
      <c r="O3134" s="390"/>
      <c r="P3134" s="390"/>
      <c r="Q3134" s="390"/>
      <c r="R3134" s="390"/>
      <c r="S3134" s="390"/>
      <c r="T3134" s="390"/>
      <c r="U3134" s="390"/>
      <c r="V3134" s="390"/>
      <c r="W3134" s="390"/>
      <c r="X3134" s="390"/>
      <c r="Y3134" s="390"/>
      <c r="Z3134" s="390"/>
      <c r="AA3134" s="340"/>
      <c r="AB3134" s="340"/>
      <c r="AC3134" s="340"/>
      <c r="AD3134" s="340"/>
      <c r="AE3134" s="340"/>
      <c r="AF3134" s="340"/>
      <c r="AG3134" s="340"/>
      <c r="AH3134" s="340"/>
      <c r="AI3134" s="340"/>
      <c r="AJ3134" s="340"/>
      <c r="AK3134" s="340"/>
      <c r="AL3134" s="340"/>
      <c r="AM3134" s="340"/>
      <c r="AN3134" s="340"/>
      <c r="AO3134" s="340"/>
      <c r="AP3134" s="340"/>
      <c r="AQ3134" s="340"/>
      <c r="AR3134" s="340"/>
      <c r="AS3134" s="340"/>
      <c r="AT3134" s="340"/>
      <c r="AU3134" s="340"/>
      <c r="AV3134" s="340"/>
      <c r="AW3134" s="340"/>
      <c r="AX3134" s="340"/>
      <c r="AY3134" s="340"/>
      <c r="AZ3134" s="340"/>
      <c r="BA3134" s="340"/>
      <c r="BB3134" s="340"/>
      <c r="BC3134" s="340"/>
      <c r="BD3134" s="340"/>
      <c r="BE3134" s="340"/>
      <c r="BF3134" s="340"/>
    </row>
    <row r="3135" spans="1:58" s="62" customFormat="1" ht="12.75" x14ac:dyDescent="0.2">
      <c r="A3135" s="271"/>
      <c r="B3135" s="377"/>
      <c r="C3135" s="377"/>
      <c r="D3135" s="269"/>
      <c r="E3135" s="269"/>
      <c r="F3135" s="269"/>
      <c r="G3135" s="280"/>
      <c r="H3135" s="390"/>
      <c r="I3135" s="390"/>
      <c r="J3135" s="390"/>
      <c r="K3135" s="390"/>
      <c r="L3135" s="390"/>
      <c r="M3135" s="390"/>
      <c r="N3135" s="390"/>
      <c r="O3135" s="390"/>
      <c r="P3135" s="390"/>
      <c r="Q3135" s="390"/>
      <c r="R3135" s="390"/>
      <c r="S3135" s="390"/>
      <c r="T3135" s="390"/>
      <c r="U3135" s="390"/>
      <c r="V3135" s="390"/>
      <c r="W3135" s="390"/>
      <c r="X3135" s="390"/>
      <c r="Y3135" s="390"/>
      <c r="Z3135" s="390"/>
      <c r="AA3135" s="340"/>
      <c r="AB3135" s="340"/>
      <c r="AC3135" s="340"/>
      <c r="AD3135" s="340"/>
      <c r="AE3135" s="340"/>
      <c r="AF3135" s="340"/>
      <c r="AG3135" s="340"/>
      <c r="AH3135" s="340"/>
      <c r="AI3135" s="340"/>
      <c r="AJ3135" s="340"/>
      <c r="AK3135" s="340"/>
      <c r="AL3135" s="340"/>
      <c r="AM3135" s="340"/>
      <c r="AN3135" s="340"/>
      <c r="AO3135" s="340"/>
      <c r="AP3135" s="340"/>
      <c r="AQ3135" s="340"/>
      <c r="AR3135" s="340"/>
      <c r="AS3135" s="340"/>
      <c r="AT3135" s="340"/>
      <c r="AU3135" s="340"/>
      <c r="AV3135" s="340"/>
      <c r="AW3135" s="340"/>
      <c r="AX3135" s="340"/>
      <c r="AY3135" s="340"/>
      <c r="AZ3135" s="340"/>
      <c r="BA3135" s="340"/>
      <c r="BB3135" s="340"/>
      <c r="BC3135" s="340"/>
      <c r="BD3135" s="340"/>
      <c r="BE3135" s="340"/>
      <c r="BF3135" s="340"/>
    </row>
    <row r="3136" spans="1:58" s="62" customFormat="1" ht="12.75" x14ac:dyDescent="0.2">
      <c r="A3136" s="271"/>
      <c r="B3136" s="377"/>
      <c r="C3136" s="377"/>
      <c r="D3136" s="269"/>
      <c r="E3136" s="269"/>
      <c r="F3136" s="269"/>
      <c r="G3136" s="280"/>
      <c r="H3136" s="390"/>
      <c r="I3136" s="390"/>
      <c r="J3136" s="390"/>
      <c r="K3136" s="390"/>
      <c r="L3136" s="390"/>
      <c r="M3136" s="390"/>
      <c r="N3136" s="390"/>
      <c r="O3136" s="390"/>
      <c r="P3136" s="390"/>
      <c r="Q3136" s="390"/>
      <c r="R3136" s="390"/>
      <c r="S3136" s="390"/>
      <c r="T3136" s="390"/>
      <c r="U3136" s="390"/>
      <c r="V3136" s="390"/>
      <c r="W3136" s="390"/>
      <c r="X3136" s="390"/>
      <c r="Y3136" s="390"/>
      <c r="Z3136" s="390"/>
      <c r="AA3136" s="340"/>
      <c r="AB3136" s="340"/>
      <c r="AC3136" s="340"/>
      <c r="AD3136" s="340"/>
      <c r="AE3136" s="340"/>
      <c r="AF3136" s="340"/>
      <c r="AG3136" s="340"/>
      <c r="AH3136" s="340"/>
      <c r="AI3136" s="340"/>
      <c r="AJ3136" s="340"/>
      <c r="AK3136" s="340"/>
      <c r="AL3136" s="340"/>
      <c r="AM3136" s="340"/>
      <c r="AN3136" s="340"/>
      <c r="AO3136" s="340"/>
      <c r="AP3136" s="340"/>
      <c r="AQ3136" s="340"/>
      <c r="AR3136" s="340"/>
      <c r="AS3136" s="340"/>
      <c r="AT3136" s="340"/>
      <c r="AU3136" s="340"/>
      <c r="AV3136" s="340"/>
      <c r="AW3136" s="340"/>
      <c r="AX3136" s="340"/>
      <c r="AY3136" s="340"/>
      <c r="AZ3136" s="340"/>
      <c r="BA3136" s="340"/>
      <c r="BB3136" s="340"/>
      <c r="BC3136" s="340"/>
      <c r="BD3136" s="340"/>
      <c r="BE3136" s="340"/>
      <c r="BF3136" s="340"/>
    </row>
    <row r="3137" spans="1:58" s="62" customFormat="1" ht="12.75" x14ac:dyDescent="0.2">
      <c r="A3137" s="271"/>
      <c r="B3137" s="377"/>
      <c r="C3137" s="377"/>
      <c r="D3137" s="269"/>
      <c r="E3137" s="269"/>
      <c r="F3137" s="269"/>
      <c r="G3137" s="280"/>
      <c r="H3137" s="390"/>
      <c r="I3137" s="390"/>
      <c r="J3137" s="390"/>
      <c r="K3137" s="390"/>
      <c r="L3137" s="390"/>
      <c r="M3137" s="390"/>
      <c r="N3137" s="390"/>
      <c r="O3137" s="390"/>
      <c r="P3137" s="390"/>
      <c r="Q3137" s="390"/>
      <c r="R3137" s="390"/>
      <c r="S3137" s="390"/>
      <c r="T3137" s="390"/>
      <c r="U3137" s="390"/>
      <c r="V3137" s="390"/>
      <c r="W3137" s="390"/>
      <c r="X3137" s="390"/>
      <c r="Y3137" s="390"/>
      <c r="Z3137" s="390"/>
      <c r="AA3137" s="340"/>
      <c r="AB3137" s="340"/>
      <c r="AC3137" s="340"/>
      <c r="AD3137" s="340"/>
      <c r="AE3137" s="340"/>
      <c r="AF3137" s="340"/>
      <c r="AG3137" s="340"/>
      <c r="AH3137" s="340"/>
      <c r="AI3137" s="340"/>
      <c r="AJ3137" s="340"/>
      <c r="AK3137" s="340"/>
      <c r="AL3137" s="340"/>
      <c r="AM3137" s="340"/>
      <c r="AN3137" s="340"/>
      <c r="AO3137" s="340"/>
      <c r="AP3137" s="340"/>
      <c r="AQ3137" s="340"/>
      <c r="AR3137" s="340"/>
      <c r="AS3137" s="340"/>
      <c r="AT3137" s="340"/>
      <c r="AU3137" s="340"/>
      <c r="AV3137" s="340"/>
      <c r="AW3137" s="340"/>
      <c r="AX3137" s="340"/>
      <c r="AY3137" s="340"/>
      <c r="AZ3137" s="340"/>
      <c r="BA3137" s="340"/>
      <c r="BB3137" s="340"/>
      <c r="BC3137" s="340"/>
      <c r="BD3137" s="340"/>
      <c r="BE3137" s="340"/>
      <c r="BF3137" s="340"/>
    </row>
    <row r="3138" spans="1:58" s="62" customFormat="1" ht="12.75" x14ac:dyDescent="0.2">
      <c r="A3138" s="271"/>
      <c r="B3138" s="377"/>
      <c r="C3138" s="377"/>
      <c r="D3138" s="269"/>
      <c r="E3138" s="269"/>
      <c r="F3138" s="269"/>
      <c r="G3138" s="280"/>
      <c r="H3138" s="390"/>
      <c r="I3138" s="390"/>
      <c r="J3138" s="390"/>
      <c r="K3138" s="390"/>
      <c r="L3138" s="390"/>
      <c r="M3138" s="390"/>
      <c r="N3138" s="390"/>
      <c r="O3138" s="390"/>
      <c r="P3138" s="390"/>
      <c r="Q3138" s="390"/>
      <c r="R3138" s="390"/>
      <c r="S3138" s="390"/>
      <c r="T3138" s="390"/>
      <c r="U3138" s="390"/>
      <c r="V3138" s="390"/>
      <c r="W3138" s="390"/>
      <c r="X3138" s="390"/>
      <c r="Y3138" s="390"/>
      <c r="Z3138" s="390"/>
      <c r="AA3138" s="340"/>
      <c r="AB3138" s="340"/>
      <c r="AC3138" s="340"/>
      <c r="AD3138" s="340"/>
      <c r="AE3138" s="340"/>
      <c r="AF3138" s="340"/>
      <c r="AG3138" s="340"/>
      <c r="AH3138" s="340"/>
      <c r="AI3138" s="340"/>
      <c r="AJ3138" s="340"/>
      <c r="AK3138" s="340"/>
      <c r="AL3138" s="340"/>
      <c r="AM3138" s="340"/>
      <c r="AN3138" s="340"/>
      <c r="AO3138" s="340"/>
      <c r="AP3138" s="340"/>
      <c r="AQ3138" s="340"/>
      <c r="AR3138" s="340"/>
      <c r="AS3138" s="340"/>
      <c r="AT3138" s="340"/>
      <c r="AU3138" s="340"/>
      <c r="AV3138" s="340"/>
      <c r="AW3138" s="340"/>
      <c r="AX3138" s="340"/>
      <c r="AY3138" s="340"/>
      <c r="AZ3138" s="340"/>
      <c r="BA3138" s="340"/>
      <c r="BB3138" s="340"/>
      <c r="BC3138" s="340"/>
      <c r="BD3138" s="340"/>
      <c r="BE3138" s="340"/>
      <c r="BF3138" s="340"/>
    </row>
    <row r="3139" spans="1:58" s="62" customFormat="1" ht="12.75" x14ac:dyDescent="0.2">
      <c r="A3139" s="271"/>
      <c r="B3139" s="377"/>
      <c r="C3139" s="377"/>
      <c r="D3139" s="269"/>
      <c r="E3139" s="269"/>
      <c r="F3139" s="269"/>
      <c r="G3139" s="280"/>
      <c r="H3139" s="390"/>
      <c r="I3139" s="390"/>
      <c r="J3139" s="390"/>
      <c r="K3139" s="390"/>
      <c r="L3139" s="390"/>
      <c r="M3139" s="390"/>
      <c r="N3139" s="390"/>
      <c r="O3139" s="390"/>
      <c r="P3139" s="390"/>
      <c r="Q3139" s="390"/>
      <c r="R3139" s="390"/>
      <c r="S3139" s="390"/>
      <c r="T3139" s="390"/>
      <c r="U3139" s="390"/>
      <c r="V3139" s="390"/>
      <c r="W3139" s="390"/>
      <c r="X3139" s="390"/>
      <c r="Y3139" s="390"/>
      <c r="Z3139" s="390"/>
      <c r="AA3139" s="340"/>
      <c r="AB3139" s="340"/>
      <c r="AC3139" s="340"/>
      <c r="AD3139" s="340"/>
      <c r="AE3139" s="340"/>
      <c r="AF3139" s="340"/>
      <c r="AG3139" s="340"/>
      <c r="AH3139" s="340"/>
      <c r="AI3139" s="340"/>
      <c r="AJ3139" s="340"/>
      <c r="AK3139" s="340"/>
      <c r="AL3139" s="340"/>
      <c r="AM3139" s="340"/>
      <c r="AN3139" s="340"/>
      <c r="AO3139" s="340"/>
      <c r="AP3139" s="340"/>
      <c r="AQ3139" s="340"/>
      <c r="AR3139" s="340"/>
      <c r="AS3139" s="340"/>
      <c r="AT3139" s="340"/>
      <c r="AU3139" s="340"/>
      <c r="AV3139" s="340"/>
      <c r="AW3139" s="340"/>
      <c r="AX3139" s="340"/>
      <c r="AY3139" s="340"/>
      <c r="AZ3139" s="340"/>
      <c r="BA3139" s="340"/>
      <c r="BB3139" s="340"/>
      <c r="BC3139" s="340"/>
      <c r="BD3139" s="340"/>
      <c r="BE3139" s="340"/>
      <c r="BF3139" s="340"/>
    </row>
    <row r="3140" spans="1:58" s="62" customFormat="1" ht="12.75" x14ac:dyDescent="0.2">
      <c r="A3140" s="271"/>
      <c r="B3140" s="377"/>
      <c r="C3140" s="377"/>
      <c r="D3140" s="269"/>
      <c r="E3140" s="269"/>
      <c r="F3140" s="269"/>
      <c r="G3140" s="280"/>
      <c r="H3140" s="390"/>
      <c r="I3140" s="390"/>
      <c r="J3140" s="390"/>
      <c r="K3140" s="390"/>
      <c r="L3140" s="390"/>
      <c r="M3140" s="390"/>
      <c r="N3140" s="390"/>
      <c r="O3140" s="390"/>
      <c r="P3140" s="390"/>
      <c r="Q3140" s="390"/>
      <c r="R3140" s="390"/>
      <c r="S3140" s="390"/>
      <c r="T3140" s="390"/>
      <c r="U3140" s="390"/>
      <c r="V3140" s="390"/>
      <c r="W3140" s="390"/>
      <c r="X3140" s="390"/>
      <c r="Y3140" s="390"/>
      <c r="Z3140" s="390"/>
      <c r="AA3140" s="340"/>
      <c r="AB3140" s="340"/>
      <c r="AC3140" s="340"/>
      <c r="AD3140" s="340"/>
      <c r="AE3140" s="340"/>
      <c r="AF3140" s="340"/>
      <c r="AG3140" s="340"/>
      <c r="AH3140" s="340"/>
      <c r="AI3140" s="340"/>
      <c r="AJ3140" s="340"/>
      <c r="AK3140" s="340"/>
      <c r="AL3140" s="340"/>
      <c r="AM3140" s="340"/>
      <c r="AN3140" s="340"/>
      <c r="AO3140" s="340"/>
      <c r="AP3140" s="340"/>
      <c r="AQ3140" s="340"/>
      <c r="AR3140" s="340"/>
      <c r="AS3140" s="340"/>
      <c r="AT3140" s="340"/>
      <c r="AU3140" s="340"/>
      <c r="AV3140" s="340"/>
      <c r="AW3140" s="340"/>
      <c r="AX3140" s="340"/>
      <c r="AY3140" s="340"/>
      <c r="AZ3140" s="340"/>
      <c r="BA3140" s="340"/>
      <c r="BB3140" s="340"/>
      <c r="BC3140" s="340"/>
      <c r="BD3140" s="340"/>
      <c r="BE3140" s="340"/>
      <c r="BF3140" s="340"/>
    </row>
    <row r="3141" spans="1:58" s="62" customFormat="1" ht="12.75" x14ac:dyDescent="0.2">
      <c r="A3141" s="271"/>
      <c r="B3141" s="377"/>
      <c r="C3141" s="377"/>
      <c r="D3141" s="269"/>
      <c r="E3141" s="269"/>
      <c r="F3141" s="269"/>
      <c r="G3141" s="280"/>
      <c r="H3141" s="390"/>
      <c r="I3141" s="390"/>
      <c r="J3141" s="390"/>
      <c r="K3141" s="390"/>
      <c r="L3141" s="390"/>
      <c r="M3141" s="390"/>
      <c r="N3141" s="390"/>
      <c r="O3141" s="390"/>
      <c r="P3141" s="390"/>
      <c r="Q3141" s="390"/>
      <c r="R3141" s="390"/>
      <c r="S3141" s="390"/>
      <c r="T3141" s="390"/>
      <c r="U3141" s="390"/>
      <c r="V3141" s="390"/>
      <c r="W3141" s="390"/>
      <c r="X3141" s="390"/>
      <c r="Y3141" s="390"/>
      <c r="Z3141" s="390"/>
      <c r="AA3141" s="340"/>
      <c r="AB3141" s="340"/>
      <c r="AC3141" s="340"/>
      <c r="AD3141" s="340"/>
      <c r="AE3141" s="340"/>
      <c r="AF3141" s="340"/>
      <c r="AG3141" s="340"/>
      <c r="AH3141" s="340"/>
      <c r="AI3141" s="340"/>
      <c r="AJ3141" s="340"/>
      <c r="AK3141" s="340"/>
      <c r="AL3141" s="340"/>
      <c r="AM3141" s="340"/>
      <c r="AN3141" s="340"/>
      <c r="AO3141" s="340"/>
      <c r="AP3141" s="340"/>
      <c r="AQ3141" s="340"/>
      <c r="AR3141" s="340"/>
      <c r="AS3141" s="340"/>
      <c r="AT3141" s="340"/>
      <c r="AU3141" s="340"/>
      <c r="AV3141" s="340"/>
      <c r="AW3141" s="340"/>
      <c r="AX3141" s="340"/>
      <c r="AY3141" s="340"/>
      <c r="AZ3141" s="340"/>
      <c r="BA3141" s="340"/>
      <c r="BB3141" s="340"/>
      <c r="BC3141" s="340"/>
      <c r="BD3141" s="340"/>
      <c r="BE3141" s="340"/>
      <c r="BF3141" s="340"/>
    </row>
    <row r="3142" spans="1:58" s="62" customFormat="1" ht="12.75" x14ac:dyDescent="0.2">
      <c r="A3142" s="271"/>
      <c r="B3142" s="377"/>
      <c r="C3142" s="377"/>
      <c r="D3142" s="269"/>
      <c r="E3142" s="269"/>
      <c r="F3142" s="269"/>
      <c r="G3142" s="280"/>
      <c r="H3142" s="390"/>
      <c r="I3142" s="390"/>
      <c r="J3142" s="390"/>
      <c r="K3142" s="390"/>
      <c r="L3142" s="390"/>
      <c r="M3142" s="390"/>
      <c r="N3142" s="390"/>
      <c r="O3142" s="390"/>
      <c r="P3142" s="390"/>
      <c r="Q3142" s="390"/>
      <c r="R3142" s="390"/>
      <c r="S3142" s="390"/>
      <c r="T3142" s="390"/>
      <c r="U3142" s="390"/>
      <c r="V3142" s="390"/>
      <c r="W3142" s="390"/>
      <c r="X3142" s="390"/>
      <c r="Y3142" s="390"/>
      <c r="Z3142" s="390"/>
      <c r="AA3142" s="340"/>
      <c r="AB3142" s="340"/>
      <c r="AC3142" s="340"/>
      <c r="AD3142" s="340"/>
      <c r="AE3142" s="340"/>
      <c r="AF3142" s="340"/>
      <c r="AG3142" s="340"/>
      <c r="AH3142" s="340"/>
      <c r="AI3142" s="340"/>
      <c r="AJ3142" s="340"/>
      <c r="AK3142" s="340"/>
      <c r="AL3142" s="340"/>
      <c r="AM3142" s="340"/>
      <c r="AN3142" s="340"/>
      <c r="AO3142" s="340"/>
      <c r="AP3142" s="340"/>
      <c r="AQ3142" s="340"/>
      <c r="AR3142" s="340"/>
      <c r="AS3142" s="340"/>
      <c r="AT3142" s="340"/>
      <c r="AU3142" s="340"/>
      <c r="AV3142" s="340"/>
      <c r="AW3142" s="340"/>
      <c r="AX3142" s="340"/>
      <c r="AY3142" s="340"/>
      <c r="AZ3142" s="340"/>
      <c r="BA3142" s="340"/>
      <c r="BB3142" s="340"/>
      <c r="BC3142" s="340"/>
      <c r="BD3142" s="340"/>
      <c r="BE3142" s="340"/>
      <c r="BF3142" s="340"/>
    </row>
    <row r="3143" spans="1:58" s="62" customFormat="1" ht="12.75" x14ac:dyDescent="0.2">
      <c r="A3143" s="271"/>
      <c r="B3143" s="377"/>
      <c r="C3143" s="377"/>
      <c r="D3143" s="269"/>
      <c r="E3143" s="269"/>
      <c r="F3143" s="269"/>
      <c r="G3143" s="280"/>
      <c r="H3143" s="390"/>
      <c r="I3143" s="390"/>
      <c r="J3143" s="390"/>
      <c r="K3143" s="390"/>
      <c r="L3143" s="390"/>
      <c r="M3143" s="390"/>
      <c r="N3143" s="390"/>
      <c r="O3143" s="390"/>
      <c r="P3143" s="390"/>
      <c r="Q3143" s="390"/>
      <c r="R3143" s="390"/>
      <c r="S3143" s="390"/>
      <c r="T3143" s="390"/>
      <c r="U3143" s="390"/>
      <c r="V3143" s="390"/>
      <c r="W3143" s="390"/>
      <c r="X3143" s="390"/>
      <c r="Y3143" s="390"/>
      <c r="Z3143" s="390"/>
      <c r="AA3143" s="340"/>
      <c r="AB3143" s="340"/>
      <c r="AC3143" s="340"/>
      <c r="AD3143" s="340"/>
      <c r="AE3143" s="340"/>
      <c r="AF3143" s="340"/>
      <c r="AG3143" s="340"/>
      <c r="AH3143" s="340"/>
      <c r="AI3143" s="340"/>
      <c r="AJ3143" s="340"/>
      <c r="AK3143" s="340"/>
      <c r="AL3143" s="340"/>
      <c r="AM3143" s="340"/>
      <c r="AN3143" s="340"/>
      <c r="AO3143" s="340"/>
      <c r="AP3143" s="340"/>
      <c r="AQ3143" s="340"/>
      <c r="AR3143" s="340"/>
      <c r="AS3143" s="340"/>
      <c r="AT3143" s="340"/>
      <c r="AU3143" s="340"/>
      <c r="AV3143" s="340"/>
      <c r="AW3143" s="340"/>
      <c r="AX3143" s="340"/>
      <c r="AY3143" s="340"/>
      <c r="AZ3143" s="340"/>
      <c r="BA3143" s="340"/>
      <c r="BB3143" s="340"/>
      <c r="BC3143" s="340"/>
      <c r="BD3143" s="340"/>
      <c r="BE3143" s="340"/>
      <c r="BF3143" s="340"/>
    </row>
    <row r="3144" spans="1:58" s="62" customFormat="1" ht="12.75" x14ac:dyDescent="0.2">
      <c r="A3144" s="271"/>
      <c r="B3144" s="377"/>
      <c r="C3144" s="377"/>
      <c r="D3144" s="269"/>
      <c r="E3144" s="269"/>
      <c r="F3144" s="269"/>
      <c r="G3144" s="280"/>
      <c r="H3144" s="390"/>
      <c r="I3144" s="390"/>
      <c r="J3144" s="390"/>
      <c r="K3144" s="390"/>
      <c r="L3144" s="390"/>
      <c r="M3144" s="390"/>
      <c r="N3144" s="390"/>
      <c r="O3144" s="390"/>
      <c r="P3144" s="390"/>
      <c r="Q3144" s="390"/>
      <c r="R3144" s="390"/>
      <c r="S3144" s="390"/>
      <c r="T3144" s="390"/>
      <c r="U3144" s="390"/>
      <c r="V3144" s="390"/>
      <c r="W3144" s="390"/>
      <c r="X3144" s="390"/>
      <c r="Y3144" s="390"/>
      <c r="Z3144" s="390"/>
      <c r="AA3144" s="340"/>
      <c r="AB3144" s="340"/>
      <c r="AC3144" s="340"/>
      <c r="AD3144" s="340"/>
      <c r="AE3144" s="340"/>
      <c r="AF3144" s="340"/>
      <c r="AG3144" s="340"/>
      <c r="AH3144" s="340"/>
      <c r="AI3144" s="340"/>
      <c r="AJ3144" s="340"/>
      <c r="AK3144" s="340"/>
      <c r="AL3144" s="340"/>
      <c r="AM3144" s="340"/>
      <c r="AN3144" s="340"/>
      <c r="AO3144" s="340"/>
      <c r="AP3144" s="340"/>
      <c r="AQ3144" s="340"/>
      <c r="AR3144" s="340"/>
      <c r="AS3144" s="340"/>
      <c r="AT3144" s="340"/>
      <c r="AU3144" s="340"/>
      <c r="AV3144" s="340"/>
      <c r="AW3144" s="340"/>
      <c r="AX3144" s="340"/>
      <c r="AY3144" s="340"/>
      <c r="AZ3144" s="340"/>
      <c r="BA3144" s="340"/>
      <c r="BB3144" s="340"/>
      <c r="BC3144" s="340"/>
      <c r="BD3144" s="340"/>
      <c r="BE3144" s="340"/>
      <c r="BF3144" s="340"/>
    </row>
    <row r="3145" spans="1:58" s="62" customFormat="1" ht="12.75" x14ac:dyDescent="0.2">
      <c r="A3145" s="271"/>
      <c r="B3145" s="377"/>
      <c r="C3145" s="377"/>
      <c r="D3145" s="269"/>
      <c r="E3145" s="269"/>
      <c r="F3145" s="269"/>
      <c r="G3145" s="280"/>
      <c r="H3145" s="390"/>
      <c r="I3145" s="390"/>
      <c r="J3145" s="390"/>
      <c r="K3145" s="390"/>
      <c r="L3145" s="390"/>
      <c r="M3145" s="390"/>
      <c r="N3145" s="390"/>
      <c r="O3145" s="390"/>
      <c r="P3145" s="390"/>
      <c r="Q3145" s="390"/>
      <c r="R3145" s="390"/>
      <c r="S3145" s="390"/>
      <c r="T3145" s="390"/>
      <c r="U3145" s="390"/>
      <c r="V3145" s="390"/>
      <c r="W3145" s="390"/>
      <c r="X3145" s="390"/>
      <c r="Y3145" s="390"/>
      <c r="Z3145" s="390"/>
      <c r="AA3145" s="340"/>
      <c r="AB3145" s="340"/>
      <c r="AC3145" s="340"/>
      <c r="AD3145" s="340"/>
      <c r="AE3145" s="340"/>
      <c r="AF3145" s="340"/>
      <c r="AG3145" s="340"/>
      <c r="AH3145" s="340"/>
      <c r="AI3145" s="340"/>
      <c r="AJ3145" s="340"/>
      <c r="AK3145" s="340"/>
      <c r="AL3145" s="340"/>
      <c r="AM3145" s="340"/>
      <c r="AN3145" s="340"/>
      <c r="AO3145" s="340"/>
      <c r="AP3145" s="340"/>
      <c r="AQ3145" s="340"/>
      <c r="AR3145" s="340"/>
      <c r="AS3145" s="340"/>
      <c r="AT3145" s="340"/>
      <c r="AU3145" s="340"/>
      <c r="AV3145" s="340"/>
      <c r="AW3145" s="340"/>
      <c r="AX3145" s="340"/>
      <c r="AY3145" s="340"/>
      <c r="AZ3145" s="340"/>
      <c r="BA3145" s="340"/>
      <c r="BB3145" s="340"/>
      <c r="BC3145" s="340"/>
      <c r="BD3145" s="340"/>
      <c r="BE3145" s="340"/>
      <c r="BF3145" s="340"/>
    </row>
    <row r="3146" spans="1:58" s="62" customFormat="1" ht="12.75" x14ac:dyDescent="0.2">
      <c r="A3146" s="271"/>
      <c r="B3146" s="377"/>
      <c r="C3146" s="377"/>
      <c r="D3146" s="269"/>
      <c r="E3146" s="269"/>
      <c r="F3146" s="269"/>
      <c r="G3146" s="280"/>
      <c r="H3146" s="390"/>
      <c r="I3146" s="390"/>
      <c r="J3146" s="390"/>
      <c r="K3146" s="390"/>
      <c r="L3146" s="390"/>
      <c r="M3146" s="390"/>
      <c r="N3146" s="390"/>
      <c r="O3146" s="390"/>
      <c r="P3146" s="390"/>
      <c r="Q3146" s="390"/>
      <c r="R3146" s="390"/>
      <c r="S3146" s="390"/>
      <c r="T3146" s="390"/>
      <c r="U3146" s="390"/>
      <c r="V3146" s="390"/>
      <c r="W3146" s="390"/>
      <c r="X3146" s="390"/>
      <c r="Y3146" s="390"/>
      <c r="Z3146" s="390"/>
      <c r="AA3146" s="340"/>
      <c r="AB3146" s="340"/>
      <c r="AC3146" s="340"/>
      <c r="AD3146" s="340"/>
      <c r="AE3146" s="340"/>
      <c r="AF3146" s="340"/>
      <c r="AG3146" s="340"/>
      <c r="AH3146" s="340"/>
      <c r="AI3146" s="340"/>
      <c r="AJ3146" s="340"/>
      <c r="AK3146" s="340"/>
      <c r="AL3146" s="340"/>
      <c r="AM3146" s="340"/>
      <c r="AN3146" s="340"/>
      <c r="AO3146" s="340"/>
      <c r="AP3146" s="340"/>
      <c r="AQ3146" s="340"/>
      <c r="AR3146" s="340"/>
      <c r="AS3146" s="340"/>
      <c r="AT3146" s="340"/>
      <c r="AU3146" s="340"/>
      <c r="AV3146" s="340"/>
      <c r="AW3146" s="340"/>
      <c r="AX3146" s="340"/>
      <c r="AY3146" s="340"/>
      <c r="AZ3146" s="340"/>
      <c r="BA3146" s="340"/>
      <c r="BB3146" s="340"/>
      <c r="BC3146" s="340"/>
      <c r="BD3146" s="340"/>
      <c r="BE3146" s="340"/>
      <c r="BF3146" s="340"/>
    </row>
    <row r="3147" spans="1:58" s="62" customFormat="1" ht="12.75" x14ac:dyDescent="0.2">
      <c r="A3147" s="271"/>
      <c r="B3147" s="377"/>
      <c r="C3147" s="377"/>
      <c r="D3147" s="269"/>
      <c r="E3147" s="269"/>
      <c r="F3147" s="269"/>
      <c r="G3147" s="280"/>
      <c r="H3147" s="390"/>
      <c r="I3147" s="390"/>
      <c r="J3147" s="390"/>
      <c r="K3147" s="390"/>
      <c r="L3147" s="390"/>
      <c r="M3147" s="390"/>
      <c r="N3147" s="390"/>
      <c r="O3147" s="390"/>
      <c r="P3147" s="390"/>
      <c r="Q3147" s="390"/>
      <c r="R3147" s="390"/>
      <c r="S3147" s="390"/>
      <c r="T3147" s="390"/>
      <c r="U3147" s="390"/>
      <c r="V3147" s="390"/>
      <c r="W3147" s="390"/>
      <c r="X3147" s="390"/>
      <c r="Y3147" s="390"/>
      <c r="Z3147" s="390"/>
      <c r="AA3147" s="340"/>
      <c r="AB3147" s="340"/>
      <c r="AC3147" s="340"/>
      <c r="AD3147" s="340"/>
      <c r="AE3147" s="340"/>
      <c r="AF3147" s="340"/>
      <c r="AG3147" s="340"/>
      <c r="AH3147" s="340"/>
      <c r="AI3147" s="340"/>
      <c r="AJ3147" s="340"/>
      <c r="AK3147" s="340"/>
      <c r="AL3147" s="340"/>
      <c r="AM3147" s="340"/>
      <c r="AN3147" s="340"/>
      <c r="AO3147" s="340"/>
      <c r="AP3147" s="340"/>
      <c r="AQ3147" s="340"/>
      <c r="AR3147" s="340"/>
      <c r="AS3147" s="340"/>
      <c r="AT3147" s="340"/>
      <c r="AU3147" s="340"/>
      <c r="AV3147" s="340"/>
      <c r="AW3147" s="340"/>
      <c r="AX3147" s="340"/>
      <c r="AY3147" s="340"/>
      <c r="AZ3147" s="340"/>
      <c r="BA3147" s="340"/>
      <c r="BB3147" s="340"/>
      <c r="BC3147" s="340"/>
      <c r="BD3147" s="340"/>
      <c r="BE3147" s="340"/>
      <c r="BF3147" s="340"/>
    </row>
    <row r="3148" spans="1:58" s="62" customFormat="1" ht="12.75" x14ac:dyDescent="0.2">
      <c r="A3148" s="271"/>
      <c r="B3148" s="377"/>
      <c r="C3148" s="377"/>
      <c r="D3148" s="269"/>
      <c r="E3148" s="269"/>
      <c r="F3148" s="269"/>
      <c r="G3148" s="280"/>
      <c r="H3148" s="390"/>
      <c r="I3148" s="390"/>
      <c r="J3148" s="390"/>
      <c r="K3148" s="390"/>
      <c r="L3148" s="390"/>
      <c r="M3148" s="390"/>
      <c r="N3148" s="390"/>
      <c r="O3148" s="390"/>
      <c r="P3148" s="390"/>
      <c r="Q3148" s="390"/>
      <c r="R3148" s="390"/>
      <c r="S3148" s="390"/>
      <c r="T3148" s="390"/>
      <c r="U3148" s="390"/>
      <c r="V3148" s="390"/>
      <c r="W3148" s="390"/>
      <c r="X3148" s="390"/>
      <c r="Y3148" s="390"/>
      <c r="Z3148" s="390"/>
      <c r="AA3148" s="340"/>
      <c r="AB3148" s="340"/>
      <c r="AC3148" s="340"/>
      <c r="AD3148" s="340"/>
      <c r="AE3148" s="340"/>
      <c r="AF3148" s="340"/>
      <c r="AG3148" s="340"/>
      <c r="AH3148" s="340"/>
      <c r="AI3148" s="340"/>
      <c r="AJ3148" s="340"/>
      <c r="AK3148" s="340"/>
      <c r="AL3148" s="340"/>
      <c r="AM3148" s="340"/>
      <c r="AN3148" s="340"/>
      <c r="AO3148" s="340"/>
      <c r="AP3148" s="340"/>
      <c r="AQ3148" s="340"/>
      <c r="AR3148" s="340"/>
      <c r="AS3148" s="340"/>
      <c r="AT3148" s="340"/>
      <c r="AU3148" s="340"/>
      <c r="AV3148" s="340"/>
      <c r="AW3148" s="340"/>
      <c r="AX3148" s="340"/>
      <c r="AY3148" s="340"/>
      <c r="AZ3148" s="340"/>
      <c r="BA3148" s="340"/>
      <c r="BB3148" s="340"/>
      <c r="BC3148" s="340"/>
      <c r="BD3148" s="340"/>
      <c r="BE3148" s="340"/>
      <c r="BF3148" s="340"/>
    </row>
    <row r="3149" spans="1:58" s="62" customFormat="1" ht="12.75" x14ac:dyDescent="0.2">
      <c r="A3149" s="271"/>
      <c r="B3149" s="377"/>
      <c r="C3149" s="377"/>
      <c r="D3149" s="269"/>
      <c r="E3149" s="269"/>
      <c r="F3149" s="269"/>
      <c r="G3149" s="280"/>
      <c r="H3149" s="390"/>
      <c r="I3149" s="390"/>
      <c r="J3149" s="390"/>
      <c r="K3149" s="390"/>
      <c r="L3149" s="390"/>
      <c r="M3149" s="390"/>
      <c r="N3149" s="390"/>
      <c r="O3149" s="390"/>
      <c r="P3149" s="390"/>
      <c r="Q3149" s="390"/>
      <c r="R3149" s="390"/>
      <c r="S3149" s="390"/>
      <c r="T3149" s="390"/>
      <c r="U3149" s="390"/>
      <c r="V3149" s="390"/>
      <c r="W3149" s="390"/>
      <c r="X3149" s="390"/>
      <c r="Y3149" s="390"/>
      <c r="Z3149" s="390"/>
      <c r="AA3149" s="340"/>
      <c r="AB3149" s="340"/>
      <c r="AC3149" s="340"/>
      <c r="AD3149" s="340"/>
      <c r="AE3149" s="340"/>
      <c r="AF3149" s="340"/>
      <c r="AG3149" s="340"/>
      <c r="AH3149" s="340"/>
      <c r="AI3149" s="340"/>
      <c r="AJ3149" s="340"/>
      <c r="AK3149" s="340"/>
      <c r="AL3149" s="340"/>
      <c r="AM3149" s="340"/>
      <c r="AN3149" s="340"/>
      <c r="AO3149" s="340"/>
      <c r="AP3149" s="340"/>
      <c r="AQ3149" s="340"/>
      <c r="AR3149" s="340"/>
      <c r="AS3149" s="340"/>
      <c r="AT3149" s="340"/>
      <c r="AU3149" s="340"/>
      <c r="AV3149" s="340"/>
      <c r="AW3149" s="340"/>
      <c r="AX3149" s="340"/>
      <c r="AY3149" s="340"/>
      <c r="AZ3149" s="340"/>
      <c r="BA3149" s="340"/>
      <c r="BB3149" s="340"/>
      <c r="BC3149" s="340"/>
      <c r="BD3149" s="340"/>
      <c r="BE3149" s="340"/>
      <c r="BF3149" s="340"/>
    </row>
    <row r="3150" spans="1:58" s="62" customFormat="1" ht="12.75" x14ac:dyDescent="0.2">
      <c r="A3150" s="271"/>
      <c r="B3150" s="377"/>
      <c r="C3150" s="377"/>
      <c r="D3150" s="269"/>
      <c r="E3150" s="269"/>
      <c r="F3150" s="269"/>
      <c r="G3150" s="280"/>
      <c r="H3150" s="390"/>
      <c r="I3150" s="390"/>
      <c r="J3150" s="390"/>
      <c r="K3150" s="390"/>
      <c r="L3150" s="390"/>
      <c r="M3150" s="390"/>
      <c r="N3150" s="390"/>
      <c r="O3150" s="390"/>
      <c r="P3150" s="390"/>
      <c r="Q3150" s="390"/>
      <c r="R3150" s="390"/>
      <c r="S3150" s="390"/>
      <c r="T3150" s="390"/>
      <c r="U3150" s="390"/>
      <c r="V3150" s="390"/>
      <c r="W3150" s="390"/>
      <c r="X3150" s="390"/>
      <c r="Y3150" s="390"/>
      <c r="Z3150" s="390"/>
      <c r="AA3150" s="340"/>
      <c r="AB3150" s="340"/>
      <c r="AC3150" s="340"/>
      <c r="AD3150" s="340"/>
      <c r="AE3150" s="340"/>
      <c r="AF3150" s="340"/>
      <c r="AG3150" s="340"/>
      <c r="AH3150" s="340"/>
      <c r="AI3150" s="340"/>
      <c r="AJ3150" s="340"/>
      <c r="AK3150" s="340"/>
      <c r="AL3150" s="340"/>
      <c r="AM3150" s="340"/>
      <c r="AN3150" s="340"/>
      <c r="AO3150" s="340"/>
      <c r="AP3150" s="340"/>
      <c r="AQ3150" s="340"/>
      <c r="AR3150" s="340"/>
      <c r="AS3150" s="340"/>
      <c r="AT3150" s="340"/>
      <c r="AU3150" s="340"/>
      <c r="AV3150" s="340"/>
      <c r="AW3150" s="340"/>
      <c r="AX3150" s="340"/>
      <c r="AY3150" s="340"/>
      <c r="AZ3150" s="340"/>
      <c r="BA3150" s="340"/>
      <c r="BB3150" s="340"/>
      <c r="BC3150" s="340"/>
      <c r="BD3150" s="340"/>
      <c r="BE3150" s="340"/>
      <c r="BF3150" s="340"/>
    </row>
    <row r="3151" spans="1:58" s="62" customFormat="1" ht="12.75" x14ac:dyDescent="0.2">
      <c r="A3151" s="271"/>
      <c r="B3151" s="377"/>
      <c r="C3151" s="377"/>
      <c r="D3151" s="269"/>
      <c r="E3151" s="269"/>
      <c r="F3151" s="269"/>
      <c r="G3151" s="280"/>
      <c r="H3151" s="390"/>
      <c r="I3151" s="390"/>
      <c r="J3151" s="390"/>
      <c r="K3151" s="390"/>
      <c r="L3151" s="390"/>
      <c r="M3151" s="390"/>
      <c r="N3151" s="390"/>
      <c r="O3151" s="390"/>
      <c r="P3151" s="390"/>
      <c r="Q3151" s="390"/>
      <c r="R3151" s="390"/>
      <c r="S3151" s="390"/>
      <c r="T3151" s="390"/>
      <c r="U3151" s="390"/>
      <c r="V3151" s="390"/>
      <c r="W3151" s="390"/>
      <c r="X3151" s="390"/>
      <c r="Y3151" s="390"/>
      <c r="Z3151" s="390"/>
      <c r="AA3151" s="340"/>
      <c r="AB3151" s="340"/>
      <c r="AC3151" s="340"/>
      <c r="AD3151" s="340"/>
      <c r="AE3151" s="340"/>
      <c r="AF3151" s="340"/>
      <c r="AG3151" s="340"/>
      <c r="AH3151" s="340"/>
      <c r="AI3151" s="340"/>
      <c r="AJ3151" s="340"/>
      <c r="AK3151" s="340"/>
      <c r="AL3151" s="340"/>
      <c r="AM3151" s="340"/>
      <c r="AN3151" s="340"/>
      <c r="AO3151" s="340"/>
      <c r="AP3151" s="340"/>
      <c r="AQ3151" s="340"/>
      <c r="AR3151" s="340"/>
      <c r="AS3151" s="340"/>
      <c r="AT3151" s="340"/>
      <c r="AU3151" s="340"/>
      <c r="AV3151" s="340"/>
      <c r="AW3151" s="340"/>
      <c r="AX3151" s="340"/>
      <c r="AY3151" s="340"/>
      <c r="AZ3151" s="340"/>
      <c r="BA3151" s="340"/>
      <c r="BB3151" s="340"/>
      <c r="BC3151" s="340"/>
      <c r="BD3151" s="340"/>
      <c r="BE3151" s="340"/>
      <c r="BF3151" s="340"/>
    </row>
    <row r="3152" spans="1:58" s="62" customFormat="1" ht="12.75" x14ac:dyDescent="0.2">
      <c r="A3152" s="271"/>
      <c r="B3152" s="377"/>
      <c r="C3152" s="377"/>
      <c r="D3152" s="269"/>
      <c r="E3152" s="269"/>
      <c r="F3152" s="269"/>
      <c r="G3152" s="280"/>
      <c r="H3152" s="390"/>
      <c r="I3152" s="390"/>
      <c r="J3152" s="390"/>
      <c r="K3152" s="390"/>
      <c r="L3152" s="390"/>
      <c r="M3152" s="390"/>
      <c r="N3152" s="390"/>
      <c r="O3152" s="390"/>
      <c r="P3152" s="390"/>
      <c r="Q3152" s="390"/>
      <c r="R3152" s="390"/>
      <c r="S3152" s="390"/>
      <c r="T3152" s="390"/>
      <c r="U3152" s="390"/>
      <c r="V3152" s="390"/>
      <c r="W3152" s="390"/>
      <c r="X3152" s="390"/>
      <c r="Y3152" s="390"/>
      <c r="Z3152" s="390"/>
      <c r="AA3152" s="340"/>
      <c r="AB3152" s="340"/>
      <c r="AC3152" s="340"/>
      <c r="AD3152" s="340"/>
      <c r="AE3152" s="340"/>
      <c r="AF3152" s="340"/>
      <c r="AG3152" s="340"/>
      <c r="AH3152" s="340"/>
      <c r="AI3152" s="340"/>
      <c r="AJ3152" s="340"/>
      <c r="AK3152" s="340"/>
      <c r="AL3152" s="340"/>
      <c r="AM3152" s="340"/>
      <c r="AN3152" s="340"/>
      <c r="AO3152" s="340"/>
      <c r="AP3152" s="340"/>
      <c r="AQ3152" s="340"/>
      <c r="AR3152" s="340"/>
      <c r="AS3152" s="340"/>
      <c r="AT3152" s="340"/>
      <c r="AU3152" s="340"/>
      <c r="AV3152" s="340"/>
      <c r="AW3152" s="340"/>
      <c r="AX3152" s="340"/>
      <c r="AY3152" s="340"/>
      <c r="AZ3152" s="340"/>
      <c r="BA3152" s="340"/>
      <c r="BB3152" s="340"/>
      <c r="BC3152" s="340"/>
      <c r="BD3152" s="340"/>
      <c r="BE3152" s="340"/>
      <c r="BF3152" s="340"/>
    </row>
    <row r="3153" spans="1:58" s="62" customFormat="1" ht="12.75" x14ac:dyDescent="0.2">
      <c r="A3153" s="271"/>
      <c r="B3153" s="377"/>
      <c r="C3153" s="377"/>
      <c r="D3153" s="269"/>
      <c r="E3153" s="269"/>
      <c r="F3153" s="269"/>
      <c r="G3153" s="280"/>
      <c r="H3153" s="390"/>
      <c r="I3153" s="390"/>
      <c r="J3153" s="390"/>
      <c r="K3153" s="390"/>
      <c r="L3153" s="390"/>
      <c r="M3153" s="390"/>
      <c r="N3153" s="390"/>
      <c r="O3153" s="390"/>
      <c r="P3153" s="390"/>
      <c r="Q3153" s="390"/>
      <c r="R3153" s="390"/>
      <c r="S3153" s="390"/>
      <c r="T3153" s="390"/>
      <c r="U3153" s="390"/>
      <c r="V3153" s="390"/>
      <c r="W3153" s="390"/>
      <c r="X3153" s="390"/>
      <c r="Y3153" s="390"/>
      <c r="Z3153" s="390"/>
      <c r="AA3153" s="340"/>
      <c r="AB3153" s="340"/>
      <c r="AC3153" s="340"/>
      <c r="AD3153" s="340"/>
      <c r="AE3153" s="340"/>
      <c r="AF3153" s="340"/>
      <c r="AG3153" s="340"/>
      <c r="AH3153" s="340"/>
      <c r="AI3153" s="340"/>
      <c r="AJ3153" s="340"/>
      <c r="AK3153" s="340"/>
      <c r="AL3153" s="340"/>
      <c r="AM3153" s="340"/>
      <c r="AN3153" s="340"/>
      <c r="AO3153" s="340"/>
      <c r="AP3153" s="340"/>
      <c r="AQ3153" s="340"/>
      <c r="AR3153" s="340"/>
      <c r="AS3153" s="340"/>
      <c r="AT3153" s="340"/>
      <c r="AU3153" s="340"/>
      <c r="AV3153" s="340"/>
      <c r="AW3153" s="340"/>
      <c r="AX3153" s="340"/>
      <c r="AY3153" s="340"/>
      <c r="AZ3153" s="340"/>
      <c r="BA3153" s="340"/>
      <c r="BB3153" s="340"/>
      <c r="BC3153" s="340"/>
      <c r="BD3153" s="340"/>
      <c r="BE3153" s="340"/>
      <c r="BF3153" s="340"/>
    </row>
    <row r="3154" spans="1:58" s="62" customFormat="1" ht="12.75" x14ac:dyDescent="0.2">
      <c r="A3154" s="271"/>
      <c r="B3154" s="377"/>
      <c r="C3154" s="377"/>
      <c r="D3154" s="269"/>
      <c r="E3154" s="269"/>
      <c r="F3154" s="269"/>
      <c r="G3154" s="280"/>
      <c r="H3154" s="390"/>
      <c r="I3154" s="390"/>
      <c r="J3154" s="390"/>
      <c r="K3154" s="390"/>
      <c r="L3154" s="390"/>
      <c r="M3154" s="390"/>
      <c r="N3154" s="390"/>
      <c r="O3154" s="390"/>
      <c r="P3154" s="390"/>
      <c r="Q3154" s="390"/>
      <c r="R3154" s="390"/>
      <c r="S3154" s="390"/>
      <c r="T3154" s="390"/>
      <c r="U3154" s="390"/>
      <c r="V3154" s="390"/>
      <c r="W3154" s="390"/>
      <c r="X3154" s="390"/>
      <c r="Y3154" s="390"/>
      <c r="Z3154" s="390"/>
      <c r="AA3154" s="340"/>
      <c r="AB3154" s="340"/>
      <c r="AC3154" s="340"/>
      <c r="AD3154" s="340"/>
      <c r="AE3154" s="340"/>
      <c r="AF3154" s="340"/>
      <c r="AG3154" s="340"/>
      <c r="AH3154" s="340"/>
      <c r="AI3154" s="340"/>
      <c r="AJ3154" s="340"/>
      <c r="AK3154" s="340"/>
      <c r="AL3154" s="340"/>
      <c r="AM3154" s="340"/>
      <c r="AN3154" s="340"/>
      <c r="AO3154" s="340"/>
      <c r="AP3154" s="340"/>
      <c r="AQ3154" s="340"/>
      <c r="AR3154" s="340"/>
      <c r="AS3154" s="340"/>
      <c r="AT3154" s="340"/>
      <c r="AU3154" s="340"/>
      <c r="AV3154" s="340"/>
      <c r="AW3154" s="340"/>
      <c r="AX3154" s="340"/>
      <c r="AY3154" s="340"/>
      <c r="AZ3154" s="340"/>
      <c r="BA3154" s="340"/>
      <c r="BB3154" s="340"/>
      <c r="BC3154" s="340"/>
      <c r="BD3154" s="340"/>
      <c r="BE3154" s="340"/>
      <c r="BF3154" s="340"/>
    </row>
    <row r="3155" spans="1:58" s="62" customFormat="1" ht="12.75" x14ac:dyDescent="0.2">
      <c r="A3155" s="271"/>
      <c r="B3155" s="377"/>
      <c r="C3155" s="377"/>
      <c r="D3155" s="269"/>
      <c r="E3155" s="269"/>
      <c r="F3155" s="269"/>
      <c r="G3155" s="280"/>
      <c r="H3155" s="390"/>
      <c r="I3155" s="390"/>
      <c r="J3155" s="390"/>
      <c r="K3155" s="390"/>
      <c r="L3155" s="390"/>
      <c r="M3155" s="390"/>
      <c r="N3155" s="390"/>
      <c r="O3155" s="390"/>
      <c r="P3155" s="390"/>
      <c r="Q3155" s="390"/>
      <c r="R3155" s="390"/>
      <c r="S3155" s="390"/>
      <c r="T3155" s="390"/>
      <c r="U3155" s="390"/>
      <c r="V3155" s="390"/>
      <c r="W3155" s="390"/>
      <c r="X3155" s="390"/>
      <c r="Y3155" s="390"/>
      <c r="Z3155" s="390"/>
      <c r="AA3155" s="340"/>
      <c r="AB3155" s="340"/>
      <c r="AC3155" s="340"/>
      <c r="AD3155" s="340"/>
      <c r="AE3155" s="340"/>
      <c r="AF3155" s="340"/>
      <c r="AG3155" s="340"/>
      <c r="AH3155" s="340"/>
      <c r="AI3155" s="340"/>
      <c r="AJ3155" s="340"/>
      <c r="AK3155" s="340"/>
      <c r="AL3155" s="340"/>
      <c r="AM3155" s="340"/>
      <c r="AN3155" s="340"/>
      <c r="AO3155" s="340"/>
      <c r="AP3155" s="340"/>
      <c r="AQ3155" s="340"/>
      <c r="AR3155" s="340"/>
      <c r="AS3155" s="340"/>
      <c r="AT3155" s="340"/>
      <c r="AU3155" s="340"/>
      <c r="AV3155" s="340"/>
      <c r="AW3155" s="340"/>
      <c r="AX3155" s="340"/>
      <c r="AY3155" s="340"/>
      <c r="AZ3155" s="340"/>
      <c r="BA3155" s="340"/>
      <c r="BB3155" s="340"/>
      <c r="BC3155" s="340"/>
      <c r="BD3155" s="340"/>
      <c r="BE3155" s="340"/>
      <c r="BF3155" s="340"/>
    </row>
    <row r="3156" spans="1:58" s="62" customFormat="1" ht="12.75" x14ac:dyDescent="0.2">
      <c r="A3156" s="271"/>
      <c r="B3156" s="377"/>
      <c r="C3156" s="377"/>
      <c r="D3156" s="269"/>
      <c r="E3156" s="269"/>
      <c r="F3156" s="269"/>
      <c r="G3156" s="280"/>
      <c r="H3156" s="390"/>
      <c r="I3156" s="390"/>
      <c r="J3156" s="390"/>
      <c r="K3156" s="390"/>
      <c r="L3156" s="390"/>
      <c r="M3156" s="390"/>
      <c r="N3156" s="390"/>
      <c r="O3156" s="390"/>
      <c r="P3156" s="390"/>
      <c r="Q3156" s="390"/>
      <c r="R3156" s="390"/>
      <c r="S3156" s="390"/>
      <c r="T3156" s="390"/>
      <c r="U3156" s="390"/>
      <c r="V3156" s="390"/>
      <c r="W3156" s="390"/>
      <c r="X3156" s="390"/>
      <c r="Y3156" s="390"/>
      <c r="Z3156" s="390"/>
      <c r="AA3156" s="340"/>
      <c r="AB3156" s="340"/>
      <c r="AC3156" s="340"/>
      <c r="AD3156" s="340"/>
      <c r="AE3156" s="340"/>
      <c r="AF3156" s="340"/>
      <c r="AG3156" s="340"/>
      <c r="AH3156" s="340"/>
      <c r="AI3156" s="340"/>
      <c r="AJ3156" s="340"/>
      <c r="AK3156" s="340"/>
      <c r="AL3156" s="340"/>
      <c r="AM3156" s="340"/>
      <c r="AN3156" s="340"/>
      <c r="AO3156" s="340"/>
      <c r="AP3156" s="340"/>
      <c r="AQ3156" s="340"/>
      <c r="AR3156" s="340"/>
      <c r="AS3156" s="340"/>
      <c r="AT3156" s="340"/>
      <c r="AU3156" s="340"/>
      <c r="AV3156" s="340"/>
      <c r="AW3156" s="340"/>
      <c r="AX3156" s="340"/>
      <c r="AY3156" s="340"/>
      <c r="AZ3156" s="340"/>
      <c r="BA3156" s="340"/>
      <c r="BB3156" s="340"/>
      <c r="BC3156" s="340"/>
      <c r="BD3156" s="340"/>
      <c r="BE3156" s="340"/>
      <c r="BF3156" s="340"/>
    </row>
    <row r="3157" spans="1:58" s="62" customFormat="1" ht="12.75" x14ac:dyDescent="0.2">
      <c r="A3157" s="271"/>
      <c r="B3157" s="377"/>
      <c r="C3157" s="377"/>
      <c r="D3157" s="269"/>
      <c r="E3157" s="269"/>
      <c r="F3157" s="269"/>
      <c r="G3157" s="280"/>
      <c r="H3157" s="390"/>
      <c r="I3157" s="390"/>
      <c r="J3157" s="390"/>
      <c r="K3157" s="390"/>
      <c r="L3157" s="390"/>
      <c r="M3157" s="390"/>
      <c r="N3157" s="390"/>
      <c r="O3157" s="390"/>
      <c r="P3157" s="390"/>
      <c r="Q3157" s="390"/>
      <c r="R3157" s="390"/>
      <c r="S3157" s="390"/>
      <c r="T3157" s="390"/>
      <c r="U3157" s="390"/>
      <c r="V3157" s="390"/>
      <c r="W3157" s="390"/>
      <c r="X3157" s="390"/>
      <c r="Y3157" s="390"/>
      <c r="Z3157" s="390"/>
      <c r="AA3157" s="340"/>
      <c r="AB3157" s="340"/>
      <c r="AC3157" s="340"/>
      <c r="AD3157" s="340"/>
      <c r="AE3157" s="340"/>
      <c r="AF3157" s="340"/>
      <c r="AG3157" s="340"/>
      <c r="AH3157" s="340"/>
      <c r="AI3157" s="340"/>
      <c r="AJ3157" s="340"/>
      <c r="AK3157" s="340"/>
      <c r="AL3157" s="340"/>
      <c r="AM3157" s="340"/>
      <c r="AN3157" s="340"/>
      <c r="AO3157" s="340"/>
      <c r="AP3157" s="340"/>
      <c r="AQ3157" s="340"/>
      <c r="AR3157" s="340"/>
      <c r="AS3157" s="340"/>
      <c r="AT3157" s="340"/>
      <c r="AU3157" s="340"/>
      <c r="AV3157" s="340"/>
      <c r="AW3157" s="340"/>
      <c r="AX3157" s="340"/>
      <c r="AY3157" s="340"/>
      <c r="AZ3157" s="340"/>
      <c r="BA3157" s="340"/>
      <c r="BB3157" s="340"/>
      <c r="BC3157" s="340"/>
      <c r="BD3157" s="340"/>
      <c r="BE3157" s="340"/>
      <c r="BF3157" s="340"/>
    </row>
    <row r="3158" spans="1:58" s="62" customFormat="1" ht="12.75" x14ac:dyDescent="0.2">
      <c r="A3158" s="271"/>
      <c r="B3158" s="377"/>
      <c r="C3158" s="377"/>
      <c r="D3158" s="269"/>
      <c r="E3158" s="269"/>
      <c r="F3158" s="269"/>
      <c r="G3158" s="280"/>
      <c r="H3158" s="390"/>
      <c r="I3158" s="390"/>
      <c r="J3158" s="390"/>
      <c r="K3158" s="390"/>
      <c r="L3158" s="390"/>
      <c r="M3158" s="390"/>
      <c r="N3158" s="390"/>
      <c r="O3158" s="390"/>
      <c r="P3158" s="390"/>
      <c r="Q3158" s="390"/>
      <c r="R3158" s="390"/>
      <c r="S3158" s="390"/>
      <c r="T3158" s="390"/>
      <c r="U3158" s="390"/>
      <c r="V3158" s="390"/>
      <c r="W3158" s="390"/>
      <c r="X3158" s="390"/>
      <c r="Y3158" s="390"/>
      <c r="Z3158" s="390"/>
      <c r="AA3158" s="340"/>
      <c r="AB3158" s="340"/>
      <c r="AC3158" s="340"/>
      <c r="AD3158" s="340"/>
      <c r="AE3158" s="340"/>
      <c r="AF3158" s="340"/>
      <c r="AG3158" s="340"/>
      <c r="AH3158" s="340"/>
      <c r="AI3158" s="340"/>
      <c r="AJ3158" s="340"/>
      <c r="AK3158" s="340"/>
      <c r="AL3158" s="340"/>
      <c r="AM3158" s="340"/>
      <c r="AN3158" s="340"/>
      <c r="AO3158" s="340"/>
      <c r="AP3158" s="340"/>
      <c r="AQ3158" s="340"/>
      <c r="AR3158" s="340"/>
      <c r="AS3158" s="340"/>
      <c r="AT3158" s="340"/>
      <c r="AU3158" s="340"/>
      <c r="AV3158" s="340"/>
      <c r="AW3158" s="340"/>
      <c r="AX3158" s="340"/>
      <c r="AY3158" s="340"/>
      <c r="AZ3158" s="340"/>
      <c r="BA3158" s="340"/>
      <c r="BB3158" s="340"/>
      <c r="BC3158" s="340"/>
      <c r="BD3158" s="340"/>
      <c r="BE3158" s="340"/>
      <c r="BF3158" s="340"/>
    </row>
    <row r="3159" spans="1:58" s="62" customFormat="1" ht="12.75" x14ac:dyDescent="0.2">
      <c r="A3159" s="271"/>
      <c r="B3159" s="377"/>
      <c r="C3159" s="377"/>
      <c r="D3159" s="269"/>
      <c r="E3159" s="269"/>
      <c r="F3159" s="269"/>
      <c r="G3159" s="280"/>
      <c r="H3159" s="390"/>
      <c r="I3159" s="390"/>
      <c r="J3159" s="390"/>
      <c r="K3159" s="390"/>
      <c r="L3159" s="390"/>
      <c r="M3159" s="390"/>
      <c r="N3159" s="390"/>
      <c r="O3159" s="390"/>
      <c r="P3159" s="390"/>
      <c r="Q3159" s="390"/>
      <c r="R3159" s="390"/>
      <c r="S3159" s="390"/>
      <c r="T3159" s="390"/>
      <c r="U3159" s="390"/>
      <c r="V3159" s="390"/>
      <c r="W3159" s="390"/>
      <c r="X3159" s="390"/>
      <c r="Y3159" s="390"/>
      <c r="Z3159" s="390"/>
      <c r="AA3159" s="340"/>
      <c r="AB3159" s="340"/>
      <c r="AC3159" s="340"/>
      <c r="AD3159" s="340"/>
      <c r="AE3159" s="340"/>
      <c r="AF3159" s="340"/>
      <c r="AG3159" s="340"/>
      <c r="AH3159" s="340"/>
      <c r="AI3159" s="340"/>
      <c r="AJ3159" s="340"/>
      <c r="AK3159" s="340"/>
      <c r="AL3159" s="340"/>
      <c r="AM3159" s="340"/>
      <c r="AN3159" s="340"/>
      <c r="AO3159" s="340"/>
      <c r="AP3159" s="340"/>
      <c r="AQ3159" s="340"/>
      <c r="AR3159" s="340"/>
      <c r="AS3159" s="340"/>
      <c r="AT3159" s="340"/>
      <c r="AU3159" s="340"/>
      <c r="AV3159" s="340"/>
      <c r="AW3159" s="340"/>
      <c r="AX3159" s="340"/>
      <c r="AY3159" s="340"/>
      <c r="AZ3159" s="340"/>
      <c r="BA3159" s="340"/>
      <c r="BB3159" s="340"/>
      <c r="BC3159" s="340"/>
      <c r="BD3159" s="340"/>
      <c r="BE3159" s="340"/>
      <c r="BF3159" s="340"/>
    </row>
    <row r="3160" spans="1:58" s="62" customFormat="1" ht="12.75" x14ac:dyDescent="0.2">
      <c r="A3160" s="271"/>
      <c r="B3160" s="377"/>
      <c r="C3160" s="377"/>
      <c r="D3160" s="269"/>
      <c r="E3160" s="269"/>
      <c r="F3160" s="269"/>
      <c r="G3160" s="280"/>
      <c r="H3160" s="390"/>
      <c r="I3160" s="390"/>
      <c r="J3160" s="390"/>
      <c r="K3160" s="390"/>
      <c r="L3160" s="390"/>
      <c r="M3160" s="390"/>
      <c r="N3160" s="390"/>
      <c r="O3160" s="390"/>
      <c r="P3160" s="390"/>
      <c r="Q3160" s="390"/>
      <c r="R3160" s="390"/>
      <c r="S3160" s="390"/>
      <c r="T3160" s="390"/>
      <c r="U3160" s="390"/>
      <c r="V3160" s="390"/>
      <c r="W3160" s="390"/>
      <c r="X3160" s="390"/>
      <c r="Y3160" s="390"/>
      <c r="Z3160" s="390"/>
      <c r="AA3160" s="340"/>
      <c r="AB3160" s="340"/>
      <c r="AC3160" s="340"/>
      <c r="AD3160" s="340"/>
      <c r="AE3160" s="340"/>
      <c r="AF3160" s="340"/>
      <c r="AG3160" s="340"/>
      <c r="AH3160" s="340"/>
      <c r="AI3160" s="340"/>
      <c r="AJ3160" s="340"/>
      <c r="AK3160" s="340"/>
      <c r="AL3160" s="340"/>
      <c r="AM3160" s="340"/>
      <c r="AN3160" s="340"/>
      <c r="AO3160" s="340"/>
      <c r="AP3160" s="340"/>
      <c r="AQ3160" s="340"/>
      <c r="AR3160" s="340"/>
      <c r="AS3160" s="340"/>
      <c r="AT3160" s="340"/>
      <c r="AU3160" s="340"/>
      <c r="AV3160" s="340"/>
      <c r="AW3160" s="340"/>
      <c r="AX3160" s="340"/>
      <c r="AY3160" s="340"/>
      <c r="AZ3160" s="340"/>
      <c r="BA3160" s="340"/>
      <c r="BB3160" s="340"/>
      <c r="BC3160" s="340"/>
      <c r="BD3160" s="340"/>
      <c r="BE3160" s="340"/>
      <c r="BF3160" s="340"/>
    </row>
    <row r="3161" spans="1:58" s="62" customFormat="1" ht="12.75" x14ac:dyDescent="0.2">
      <c r="A3161" s="271"/>
      <c r="B3161" s="377"/>
      <c r="C3161" s="377"/>
      <c r="D3161" s="269"/>
      <c r="E3161" s="269"/>
      <c r="F3161" s="269"/>
      <c r="G3161" s="280"/>
      <c r="H3161" s="390"/>
      <c r="I3161" s="390"/>
      <c r="J3161" s="390"/>
      <c r="K3161" s="390"/>
      <c r="L3161" s="390"/>
      <c r="M3161" s="390"/>
      <c r="N3161" s="390"/>
      <c r="O3161" s="390"/>
      <c r="P3161" s="390"/>
      <c r="Q3161" s="390"/>
      <c r="R3161" s="390"/>
      <c r="S3161" s="390"/>
      <c r="T3161" s="390"/>
      <c r="U3161" s="390"/>
      <c r="V3161" s="390"/>
      <c r="W3161" s="390"/>
      <c r="X3161" s="390"/>
      <c r="Y3161" s="390"/>
      <c r="Z3161" s="390"/>
      <c r="AA3161" s="340"/>
      <c r="AB3161" s="340"/>
      <c r="AC3161" s="340"/>
      <c r="AD3161" s="340"/>
      <c r="AE3161" s="340"/>
      <c r="AF3161" s="340"/>
      <c r="AG3161" s="340"/>
      <c r="AH3161" s="340"/>
      <c r="AI3161" s="340"/>
      <c r="AJ3161" s="340"/>
      <c r="AK3161" s="340"/>
      <c r="AL3161" s="340"/>
      <c r="AM3161" s="340"/>
      <c r="AN3161" s="340"/>
      <c r="AO3161" s="340"/>
      <c r="AP3161" s="340"/>
      <c r="AQ3161" s="340"/>
      <c r="AR3161" s="340"/>
      <c r="AS3161" s="340"/>
      <c r="AT3161" s="340"/>
      <c r="AU3161" s="340"/>
      <c r="AV3161" s="340"/>
      <c r="AW3161" s="340"/>
      <c r="AX3161" s="340"/>
      <c r="AY3161" s="340"/>
      <c r="AZ3161" s="340"/>
      <c r="BA3161" s="340"/>
      <c r="BB3161" s="340"/>
      <c r="BC3161" s="340"/>
      <c r="BD3161" s="340"/>
      <c r="BE3161" s="340"/>
      <c r="BF3161" s="340"/>
    </row>
    <row r="3162" spans="1:58" s="62" customFormat="1" ht="12.75" x14ac:dyDescent="0.2">
      <c r="A3162" s="271"/>
      <c r="B3162" s="377"/>
      <c r="C3162" s="377"/>
      <c r="D3162" s="269"/>
      <c r="E3162" s="269"/>
      <c r="F3162" s="269"/>
      <c r="G3162" s="280"/>
      <c r="H3162" s="390"/>
      <c r="I3162" s="390"/>
      <c r="J3162" s="390"/>
      <c r="K3162" s="390"/>
      <c r="L3162" s="390"/>
      <c r="M3162" s="390"/>
      <c r="N3162" s="390"/>
      <c r="O3162" s="390"/>
      <c r="P3162" s="390"/>
      <c r="Q3162" s="390"/>
      <c r="R3162" s="390"/>
      <c r="S3162" s="390"/>
      <c r="T3162" s="390"/>
      <c r="U3162" s="390"/>
      <c r="V3162" s="390"/>
      <c r="W3162" s="390"/>
      <c r="X3162" s="390"/>
      <c r="Y3162" s="390"/>
      <c r="Z3162" s="390"/>
      <c r="AA3162" s="340"/>
      <c r="AB3162" s="340"/>
      <c r="AC3162" s="340"/>
      <c r="AD3162" s="340"/>
      <c r="AE3162" s="340"/>
      <c r="AF3162" s="340"/>
      <c r="AG3162" s="340"/>
      <c r="AH3162" s="340"/>
      <c r="AI3162" s="340"/>
      <c r="AJ3162" s="340"/>
      <c r="AK3162" s="340"/>
      <c r="AL3162" s="340"/>
      <c r="AM3162" s="340"/>
      <c r="AN3162" s="340"/>
      <c r="AO3162" s="340"/>
      <c r="AP3162" s="340"/>
      <c r="AQ3162" s="340"/>
      <c r="AR3162" s="340"/>
      <c r="AS3162" s="340"/>
      <c r="AT3162" s="340"/>
      <c r="AU3162" s="340"/>
      <c r="AV3162" s="340"/>
      <c r="AW3162" s="340"/>
      <c r="AX3162" s="340"/>
      <c r="AY3162" s="340"/>
      <c r="AZ3162" s="340"/>
      <c r="BA3162" s="340"/>
      <c r="BB3162" s="340"/>
      <c r="BC3162" s="340"/>
      <c r="BD3162" s="340"/>
      <c r="BE3162" s="340"/>
      <c r="BF3162" s="340"/>
    </row>
    <row r="3163" spans="1:58" s="62" customFormat="1" ht="12.75" x14ac:dyDescent="0.2">
      <c r="A3163" s="271"/>
      <c r="B3163" s="377"/>
      <c r="C3163" s="377"/>
      <c r="D3163" s="269"/>
      <c r="E3163" s="269"/>
      <c r="F3163" s="269"/>
      <c r="G3163" s="280"/>
      <c r="H3163" s="390"/>
      <c r="I3163" s="390"/>
      <c r="J3163" s="390"/>
      <c r="K3163" s="390"/>
      <c r="L3163" s="390"/>
      <c r="M3163" s="390"/>
      <c r="N3163" s="390"/>
      <c r="O3163" s="390"/>
      <c r="P3163" s="390"/>
      <c r="Q3163" s="390"/>
      <c r="R3163" s="390"/>
      <c r="S3163" s="390"/>
      <c r="T3163" s="390"/>
      <c r="U3163" s="390"/>
      <c r="V3163" s="390"/>
      <c r="W3163" s="390"/>
      <c r="X3163" s="390"/>
      <c r="Y3163" s="390"/>
      <c r="Z3163" s="390"/>
      <c r="AA3163" s="340"/>
      <c r="AB3163" s="340"/>
      <c r="AC3163" s="340"/>
      <c r="AD3163" s="340"/>
      <c r="AE3163" s="340"/>
      <c r="AF3163" s="340"/>
      <c r="AG3163" s="340"/>
      <c r="AH3163" s="340"/>
      <c r="AI3163" s="340"/>
      <c r="AJ3163" s="340"/>
      <c r="AK3163" s="340"/>
      <c r="AL3163" s="340"/>
      <c r="AM3163" s="340"/>
      <c r="AN3163" s="340"/>
      <c r="AO3163" s="340"/>
      <c r="AP3163" s="340"/>
      <c r="AQ3163" s="340"/>
      <c r="AR3163" s="340"/>
      <c r="AS3163" s="340"/>
      <c r="AT3163" s="340"/>
      <c r="AU3163" s="340"/>
      <c r="AV3163" s="340"/>
      <c r="AW3163" s="340"/>
      <c r="AX3163" s="340"/>
      <c r="AY3163" s="340"/>
      <c r="AZ3163" s="340"/>
      <c r="BA3163" s="340"/>
      <c r="BB3163" s="340"/>
      <c r="BC3163" s="340"/>
      <c r="BD3163" s="340"/>
      <c r="BE3163" s="340"/>
      <c r="BF3163" s="340"/>
    </row>
    <row r="3164" spans="1:58" s="62" customFormat="1" ht="12.75" x14ac:dyDescent="0.2">
      <c r="A3164" s="271"/>
      <c r="B3164" s="377"/>
      <c r="C3164" s="377"/>
      <c r="D3164" s="269"/>
      <c r="E3164" s="269"/>
      <c r="F3164" s="269"/>
      <c r="G3164" s="280"/>
      <c r="H3164" s="390"/>
      <c r="I3164" s="390"/>
      <c r="J3164" s="390"/>
      <c r="K3164" s="390"/>
      <c r="L3164" s="390"/>
      <c r="M3164" s="390"/>
      <c r="N3164" s="390"/>
      <c r="O3164" s="390"/>
      <c r="P3164" s="390"/>
      <c r="Q3164" s="390"/>
      <c r="R3164" s="390"/>
      <c r="S3164" s="390"/>
      <c r="T3164" s="390"/>
      <c r="U3164" s="390"/>
      <c r="V3164" s="390"/>
      <c r="W3164" s="390"/>
      <c r="X3164" s="390"/>
      <c r="Y3164" s="390"/>
      <c r="Z3164" s="390"/>
      <c r="AA3164" s="340"/>
      <c r="AB3164" s="340"/>
      <c r="AC3164" s="340"/>
      <c r="AD3164" s="340"/>
      <c r="AE3164" s="340"/>
      <c r="AF3164" s="340"/>
      <c r="AG3164" s="340"/>
      <c r="AH3164" s="340"/>
      <c r="AI3164" s="340"/>
      <c r="AJ3164" s="340"/>
      <c r="AK3164" s="340"/>
      <c r="AL3164" s="340"/>
      <c r="AM3164" s="340"/>
      <c r="AN3164" s="340"/>
      <c r="AO3164" s="340"/>
      <c r="AP3164" s="340"/>
      <c r="AQ3164" s="340"/>
      <c r="AR3164" s="340"/>
      <c r="AS3164" s="340"/>
      <c r="AT3164" s="340"/>
      <c r="AU3164" s="340"/>
      <c r="AV3164" s="340"/>
      <c r="AW3164" s="340"/>
      <c r="AX3164" s="340"/>
      <c r="AY3164" s="340"/>
      <c r="AZ3164" s="340"/>
      <c r="BA3164" s="340"/>
      <c r="BB3164" s="340"/>
      <c r="BC3164" s="340"/>
      <c r="BD3164" s="340"/>
      <c r="BE3164" s="340"/>
      <c r="BF3164" s="340"/>
    </row>
    <row r="3165" spans="1:58" s="62" customFormat="1" ht="12.75" x14ac:dyDescent="0.2">
      <c r="A3165" s="271"/>
      <c r="B3165" s="377"/>
      <c r="C3165" s="377"/>
      <c r="D3165" s="269"/>
      <c r="E3165" s="269"/>
      <c r="F3165" s="269"/>
      <c r="G3165" s="280"/>
      <c r="H3165" s="390"/>
      <c r="I3165" s="390"/>
      <c r="J3165" s="390"/>
      <c r="K3165" s="390"/>
      <c r="L3165" s="390"/>
      <c r="M3165" s="390"/>
      <c r="N3165" s="390"/>
      <c r="O3165" s="390"/>
      <c r="P3165" s="390"/>
      <c r="Q3165" s="390"/>
      <c r="R3165" s="390"/>
      <c r="S3165" s="390"/>
      <c r="T3165" s="390"/>
      <c r="U3165" s="390"/>
      <c r="V3165" s="390"/>
      <c r="W3165" s="390"/>
      <c r="X3165" s="390"/>
      <c r="Y3165" s="390"/>
      <c r="Z3165" s="390"/>
      <c r="AA3165" s="340"/>
      <c r="AB3165" s="340"/>
      <c r="AC3165" s="340"/>
      <c r="AD3165" s="340"/>
      <c r="AE3165" s="340"/>
      <c r="AF3165" s="340"/>
      <c r="AG3165" s="340"/>
      <c r="AH3165" s="340"/>
      <c r="AI3165" s="340"/>
      <c r="AJ3165" s="340"/>
      <c r="AK3165" s="340"/>
      <c r="AL3165" s="340"/>
      <c r="AM3165" s="340"/>
      <c r="AN3165" s="340"/>
      <c r="AO3165" s="340"/>
      <c r="AP3165" s="340"/>
      <c r="AQ3165" s="340"/>
      <c r="AR3165" s="340"/>
      <c r="AS3165" s="340"/>
      <c r="AT3165" s="340"/>
      <c r="AU3165" s="340"/>
      <c r="AV3165" s="340"/>
      <c r="AW3165" s="340"/>
      <c r="AX3165" s="340"/>
      <c r="AY3165" s="340"/>
      <c r="AZ3165" s="340"/>
      <c r="BA3165" s="340"/>
      <c r="BB3165" s="340"/>
      <c r="BC3165" s="340"/>
      <c r="BD3165" s="340"/>
      <c r="BE3165" s="340"/>
      <c r="BF3165" s="340"/>
    </row>
    <row r="3166" spans="1:58" s="62" customFormat="1" ht="12.75" x14ac:dyDescent="0.2">
      <c r="A3166" s="271"/>
      <c r="B3166" s="377"/>
      <c r="C3166" s="377"/>
      <c r="D3166" s="269"/>
      <c r="E3166" s="269"/>
      <c r="F3166" s="269"/>
      <c r="G3166" s="280"/>
      <c r="H3166" s="390"/>
      <c r="I3166" s="390"/>
      <c r="J3166" s="390"/>
      <c r="K3166" s="390"/>
      <c r="L3166" s="390"/>
      <c r="M3166" s="390"/>
      <c r="N3166" s="390"/>
      <c r="O3166" s="390"/>
      <c r="P3166" s="390"/>
      <c r="Q3166" s="390"/>
      <c r="R3166" s="390"/>
      <c r="S3166" s="390"/>
      <c r="T3166" s="390"/>
      <c r="U3166" s="390"/>
      <c r="V3166" s="390"/>
      <c r="W3166" s="390"/>
      <c r="X3166" s="390"/>
      <c r="Y3166" s="390"/>
      <c r="Z3166" s="390"/>
      <c r="AA3166" s="340"/>
      <c r="AB3166" s="340"/>
      <c r="AC3166" s="340"/>
      <c r="AD3166" s="340"/>
      <c r="AE3166" s="340"/>
      <c r="AF3166" s="340"/>
      <c r="AG3166" s="340"/>
      <c r="AH3166" s="340"/>
      <c r="AI3166" s="340"/>
      <c r="AJ3166" s="340"/>
      <c r="AK3166" s="340"/>
      <c r="AL3166" s="340"/>
      <c r="AM3166" s="340"/>
      <c r="AN3166" s="340"/>
      <c r="AO3166" s="340"/>
      <c r="AP3166" s="340"/>
      <c r="AQ3166" s="340"/>
      <c r="AR3166" s="340"/>
      <c r="AS3166" s="340"/>
      <c r="AT3166" s="340"/>
      <c r="AU3166" s="340"/>
      <c r="AV3166" s="340"/>
      <c r="AW3166" s="340"/>
      <c r="AX3166" s="340"/>
      <c r="AY3166" s="340"/>
      <c r="AZ3166" s="340"/>
      <c r="BA3166" s="340"/>
      <c r="BB3166" s="340"/>
      <c r="BC3166" s="340"/>
      <c r="BD3166" s="340"/>
      <c r="BE3166" s="340"/>
      <c r="BF3166" s="340"/>
    </row>
    <row r="3167" spans="1:58" s="62" customFormat="1" ht="12.75" x14ac:dyDescent="0.2">
      <c r="A3167" s="271"/>
      <c r="B3167" s="377"/>
      <c r="C3167" s="377"/>
      <c r="D3167" s="269"/>
      <c r="E3167" s="269"/>
      <c r="F3167" s="269"/>
      <c r="G3167" s="280"/>
      <c r="H3167" s="390"/>
      <c r="I3167" s="390"/>
      <c r="J3167" s="390"/>
      <c r="K3167" s="390"/>
      <c r="L3167" s="390"/>
      <c r="M3167" s="390"/>
      <c r="N3167" s="390"/>
      <c r="O3167" s="390"/>
      <c r="P3167" s="390"/>
      <c r="Q3167" s="390"/>
      <c r="R3167" s="390"/>
      <c r="S3167" s="390"/>
      <c r="T3167" s="390"/>
      <c r="U3167" s="390"/>
      <c r="V3167" s="390"/>
      <c r="W3167" s="390"/>
      <c r="X3167" s="390"/>
      <c r="Y3167" s="390"/>
      <c r="Z3167" s="390"/>
      <c r="AA3167" s="340"/>
      <c r="AB3167" s="340"/>
      <c r="AC3167" s="340"/>
      <c r="AD3167" s="340"/>
      <c r="AE3167" s="340"/>
      <c r="AF3167" s="340"/>
      <c r="AG3167" s="340"/>
      <c r="AH3167" s="340"/>
      <c r="AI3167" s="340"/>
      <c r="AJ3167" s="340"/>
      <c r="AK3167" s="340"/>
      <c r="AL3167" s="340"/>
      <c r="AM3167" s="340"/>
      <c r="AN3167" s="340"/>
      <c r="AO3167" s="340"/>
      <c r="AP3167" s="340"/>
      <c r="AQ3167" s="340"/>
      <c r="AR3167" s="340"/>
      <c r="AS3167" s="340"/>
      <c r="AT3167" s="340"/>
      <c r="AU3167" s="340"/>
      <c r="AV3167" s="340"/>
      <c r="AW3167" s="340"/>
      <c r="AX3167" s="340"/>
      <c r="AY3167" s="340"/>
      <c r="AZ3167" s="340"/>
      <c r="BA3167" s="340"/>
      <c r="BB3167" s="340"/>
      <c r="BC3167" s="340"/>
      <c r="BD3167" s="340"/>
      <c r="BE3167" s="340"/>
      <c r="BF3167" s="340"/>
    </row>
    <row r="3168" spans="1:58" s="62" customFormat="1" ht="12.75" x14ac:dyDescent="0.2">
      <c r="A3168" s="271"/>
      <c r="B3168" s="377"/>
      <c r="C3168" s="377"/>
      <c r="D3168" s="269"/>
      <c r="E3168" s="269"/>
      <c r="F3168" s="269"/>
      <c r="G3168" s="280"/>
      <c r="H3168" s="390"/>
      <c r="I3168" s="390"/>
      <c r="J3168" s="390"/>
      <c r="K3168" s="390"/>
      <c r="L3168" s="390"/>
      <c r="M3168" s="390"/>
      <c r="N3168" s="390"/>
      <c r="O3168" s="390"/>
      <c r="P3168" s="390"/>
      <c r="Q3168" s="390"/>
      <c r="R3168" s="390"/>
      <c r="S3168" s="390"/>
      <c r="T3168" s="390"/>
      <c r="U3168" s="390"/>
      <c r="V3168" s="390"/>
      <c r="W3168" s="390"/>
      <c r="X3168" s="390"/>
      <c r="Y3168" s="390"/>
      <c r="Z3168" s="390"/>
      <c r="AA3168" s="340"/>
      <c r="AB3168" s="340"/>
      <c r="AC3168" s="340"/>
      <c r="AD3168" s="340"/>
      <c r="AE3168" s="340"/>
      <c r="AF3168" s="340"/>
      <c r="AG3168" s="340"/>
      <c r="AH3168" s="340"/>
      <c r="AI3168" s="340"/>
      <c r="AJ3168" s="340"/>
      <c r="AK3168" s="340"/>
      <c r="AL3168" s="340"/>
      <c r="AM3168" s="340"/>
      <c r="AN3168" s="340"/>
      <c r="AO3168" s="340"/>
      <c r="AP3168" s="340"/>
      <c r="AQ3168" s="340"/>
      <c r="AR3168" s="340"/>
      <c r="AS3168" s="340"/>
      <c r="AT3168" s="340"/>
      <c r="AU3168" s="340"/>
      <c r="AV3168" s="340"/>
      <c r="AW3168" s="340"/>
      <c r="AX3168" s="340"/>
      <c r="AY3168" s="340"/>
      <c r="AZ3168" s="340"/>
      <c r="BA3168" s="340"/>
      <c r="BB3168" s="340"/>
      <c r="BC3168" s="340"/>
      <c r="BD3168" s="340"/>
      <c r="BE3168" s="340"/>
      <c r="BF3168" s="340"/>
    </row>
    <row r="3169" spans="1:58" s="62" customFormat="1" ht="12.75" x14ac:dyDescent="0.2">
      <c r="A3169" s="271"/>
      <c r="B3169" s="377"/>
      <c r="C3169" s="377"/>
      <c r="D3169" s="269"/>
      <c r="E3169" s="269"/>
      <c r="F3169" s="269"/>
      <c r="G3169" s="280"/>
      <c r="H3169" s="390"/>
      <c r="I3169" s="390"/>
      <c r="J3169" s="390"/>
      <c r="K3169" s="390"/>
      <c r="L3169" s="390"/>
      <c r="M3169" s="390"/>
      <c r="N3169" s="390"/>
      <c r="O3169" s="390"/>
      <c r="P3169" s="390"/>
      <c r="Q3169" s="390"/>
      <c r="R3169" s="390"/>
      <c r="S3169" s="390"/>
      <c r="T3169" s="390"/>
      <c r="U3169" s="390"/>
      <c r="V3169" s="390"/>
      <c r="W3169" s="390"/>
      <c r="X3169" s="390"/>
      <c r="Y3169" s="390"/>
      <c r="Z3169" s="390"/>
      <c r="AA3169" s="340"/>
      <c r="AB3169" s="340"/>
      <c r="AC3169" s="340"/>
      <c r="AD3169" s="340"/>
      <c r="AE3169" s="340"/>
      <c r="AF3169" s="340"/>
      <c r="AG3169" s="340"/>
      <c r="AH3169" s="340"/>
      <c r="AI3169" s="340"/>
      <c r="AJ3169" s="340"/>
      <c r="AK3169" s="340"/>
      <c r="AL3169" s="340"/>
      <c r="AM3169" s="340"/>
      <c r="AN3169" s="340"/>
      <c r="AO3169" s="340"/>
      <c r="AP3169" s="340"/>
      <c r="AQ3169" s="340"/>
      <c r="AR3169" s="340"/>
      <c r="AS3169" s="340"/>
      <c r="AT3169" s="340"/>
      <c r="AU3169" s="340"/>
      <c r="AV3169" s="340"/>
      <c r="AW3169" s="340"/>
      <c r="AX3169" s="340"/>
      <c r="AY3169" s="340"/>
      <c r="AZ3169" s="340"/>
      <c r="BA3169" s="340"/>
      <c r="BB3169" s="340"/>
      <c r="BC3169" s="340"/>
      <c r="BD3169" s="340"/>
      <c r="BE3169" s="340"/>
      <c r="BF3169" s="340"/>
    </row>
    <row r="3170" spans="1:58" s="62" customFormat="1" ht="12.75" x14ac:dyDescent="0.2">
      <c r="A3170" s="271"/>
      <c r="B3170" s="377"/>
      <c r="C3170" s="377"/>
      <c r="D3170" s="269"/>
      <c r="E3170" s="269"/>
      <c r="F3170" s="269"/>
      <c r="G3170" s="280"/>
      <c r="H3170" s="390"/>
      <c r="I3170" s="390"/>
      <c r="J3170" s="390"/>
      <c r="K3170" s="390"/>
      <c r="L3170" s="390"/>
      <c r="M3170" s="390"/>
      <c r="N3170" s="390"/>
      <c r="O3170" s="390"/>
      <c r="P3170" s="390"/>
      <c r="Q3170" s="390"/>
      <c r="R3170" s="390"/>
      <c r="S3170" s="390"/>
      <c r="T3170" s="390"/>
      <c r="U3170" s="390"/>
      <c r="V3170" s="390"/>
      <c r="W3170" s="390"/>
      <c r="X3170" s="390"/>
      <c r="Y3170" s="390"/>
      <c r="Z3170" s="390"/>
      <c r="AA3170" s="340"/>
      <c r="AB3170" s="340"/>
      <c r="AC3170" s="340"/>
      <c r="AD3170" s="340"/>
      <c r="AE3170" s="340"/>
      <c r="AF3170" s="340"/>
      <c r="AG3170" s="340"/>
      <c r="AH3170" s="340"/>
      <c r="AI3170" s="340"/>
      <c r="AJ3170" s="340"/>
      <c r="AK3170" s="340"/>
      <c r="AL3170" s="340"/>
      <c r="AM3170" s="340"/>
      <c r="AN3170" s="340"/>
      <c r="AO3170" s="340"/>
      <c r="AP3170" s="340"/>
      <c r="AQ3170" s="340"/>
      <c r="AR3170" s="340"/>
      <c r="AS3170" s="340"/>
      <c r="AT3170" s="340"/>
      <c r="AU3170" s="340"/>
      <c r="AV3170" s="340"/>
      <c r="AW3170" s="340"/>
      <c r="AX3170" s="340"/>
      <c r="AY3170" s="340"/>
      <c r="AZ3170" s="340"/>
      <c r="BA3170" s="340"/>
      <c r="BB3170" s="340"/>
      <c r="BC3170" s="340"/>
      <c r="BD3170" s="340"/>
      <c r="BE3170" s="340"/>
      <c r="BF3170" s="340"/>
    </row>
    <row r="3171" spans="1:58" s="62" customFormat="1" ht="12.75" x14ac:dyDescent="0.2">
      <c r="A3171" s="271"/>
      <c r="B3171" s="377"/>
      <c r="C3171" s="377"/>
      <c r="D3171" s="269"/>
      <c r="E3171" s="269"/>
      <c r="F3171" s="269"/>
      <c r="G3171" s="280"/>
      <c r="H3171" s="390"/>
      <c r="I3171" s="390"/>
      <c r="J3171" s="390"/>
      <c r="K3171" s="390"/>
      <c r="L3171" s="390"/>
      <c r="M3171" s="390"/>
      <c r="N3171" s="390"/>
      <c r="O3171" s="390"/>
      <c r="P3171" s="390"/>
      <c r="Q3171" s="390"/>
      <c r="R3171" s="390"/>
      <c r="S3171" s="390"/>
      <c r="T3171" s="390"/>
      <c r="U3171" s="390"/>
      <c r="V3171" s="390"/>
      <c r="W3171" s="390"/>
      <c r="X3171" s="390"/>
      <c r="Y3171" s="390"/>
      <c r="Z3171" s="390"/>
      <c r="AA3171" s="340"/>
      <c r="AB3171" s="340"/>
      <c r="AC3171" s="340"/>
      <c r="AD3171" s="340"/>
      <c r="AE3171" s="340"/>
      <c r="AF3171" s="340"/>
      <c r="AG3171" s="340"/>
      <c r="AH3171" s="340"/>
      <c r="AI3171" s="340"/>
      <c r="AJ3171" s="340"/>
      <c r="AK3171" s="340"/>
      <c r="AL3171" s="340"/>
      <c r="AM3171" s="340"/>
      <c r="AN3171" s="340"/>
      <c r="AO3171" s="340"/>
      <c r="AP3171" s="340"/>
      <c r="AQ3171" s="340"/>
      <c r="AR3171" s="340"/>
      <c r="AS3171" s="340"/>
      <c r="AT3171" s="340"/>
      <c r="AU3171" s="340"/>
      <c r="AV3171" s="340"/>
      <c r="AW3171" s="340"/>
      <c r="AX3171" s="340"/>
      <c r="AY3171" s="340"/>
      <c r="AZ3171" s="340"/>
      <c r="BA3171" s="340"/>
      <c r="BB3171" s="340"/>
      <c r="BC3171" s="340"/>
      <c r="BD3171" s="340"/>
      <c r="BE3171" s="340"/>
      <c r="BF3171" s="340"/>
    </row>
    <row r="3172" spans="1:58" s="62" customFormat="1" ht="12.75" x14ac:dyDescent="0.2">
      <c r="A3172" s="271"/>
      <c r="B3172" s="377"/>
      <c r="C3172" s="377"/>
      <c r="D3172" s="269"/>
      <c r="E3172" s="269"/>
      <c r="F3172" s="269"/>
      <c r="G3172" s="280"/>
      <c r="H3172" s="390"/>
      <c r="I3172" s="390"/>
      <c r="J3172" s="390"/>
      <c r="K3172" s="390"/>
      <c r="L3172" s="390"/>
      <c r="M3172" s="390"/>
      <c r="N3172" s="390"/>
      <c r="O3172" s="390"/>
      <c r="P3172" s="390"/>
      <c r="Q3172" s="390"/>
      <c r="R3172" s="390"/>
      <c r="S3172" s="390"/>
      <c r="T3172" s="390"/>
      <c r="U3172" s="390"/>
      <c r="V3172" s="390"/>
      <c r="W3172" s="390"/>
      <c r="X3172" s="390"/>
      <c r="Y3172" s="390"/>
      <c r="Z3172" s="390"/>
      <c r="AA3172" s="340"/>
      <c r="AB3172" s="340"/>
      <c r="AC3172" s="340"/>
      <c r="AD3172" s="340"/>
      <c r="AE3172" s="340"/>
      <c r="AF3172" s="340"/>
      <c r="AG3172" s="340"/>
      <c r="AH3172" s="340"/>
      <c r="AI3172" s="340"/>
      <c r="AJ3172" s="340"/>
      <c r="AK3172" s="340"/>
      <c r="AL3172" s="340"/>
      <c r="AM3172" s="340"/>
      <c r="AN3172" s="340"/>
      <c r="AO3172" s="340"/>
      <c r="AP3172" s="340"/>
      <c r="AQ3172" s="340"/>
      <c r="AR3172" s="340"/>
      <c r="AS3172" s="340"/>
      <c r="AT3172" s="340"/>
      <c r="AU3172" s="340"/>
      <c r="AV3172" s="340"/>
      <c r="AW3172" s="340"/>
      <c r="AX3172" s="340"/>
      <c r="AY3172" s="340"/>
      <c r="AZ3172" s="340"/>
      <c r="BA3172" s="340"/>
      <c r="BB3172" s="340"/>
      <c r="BC3172" s="340"/>
      <c r="BD3172" s="340"/>
      <c r="BE3172" s="340"/>
      <c r="BF3172" s="340"/>
    </row>
    <row r="3173" spans="1:58" s="62" customFormat="1" ht="12.75" x14ac:dyDescent="0.2">
      <c r="A3173" s="271"/>
      <c r="B3173" s="377"/>
      <c r="C3173" s="377"/>
      <c r="D3173" s="269"/>
      <c r="E3173" s="269"/>
      <c r="F3173" s="269"/>
      <c r="G3173" s="280"/>
      <c r="H3173" s="390"/>
      <c r="I3173" s="390"/>
      <c r="J3173" s="390"/>
      <c r="K3173" s="390"/>
      <c r="L3173" s="390"/>
      <c r="M3173" s="390"/>
      <c r="N3173" s="390"/>
      <c r="O3173" s="390"/>
      <c r="P3173" s="390"/>
      <c r="Q3173" s="390"/>
      <c r="R3173" s="390"/>
      <c r="S3173" s="390"/>
      <c r="T3173" s="390"/>
      <c r="U3173" s="390"/>
      <c r="V3173" s="390"/>
      <c r="W3173" s="390"/>
      <c r="X3173" s="390"/>
      <c r="Y3173" s="390"/>
      <c r="Z3173" s="390"/>
      <c r="AA3173" s="340"/>
      <c r="AB3173" s="340"/>
      <c r="AC3173" s="340"/>
      <c r="AD3173" s="340"/>
      <c r="AE3173" s="340"/>
      <c r="AF3173" s="340"/>
      <c r="AG3173" s="340"/>
      <c r="AH3173" s="340"/>
      <c r="AI3173" s="340"/>
      <c r="AJ3173" s="340"/>
      <c r="AK3173" s="340"/>
      <c r="AL3173" s="340"/>
      <c r="AM3173" s="340"/>
      <c r="AN3173" s="340"/>
      <c r="AO3173" s="340"/>
      <c r="AP3173" s="340"/>
      <c r="AQ3173" s="340"/>
      <c r="AR3173" s="340"/>
      <c r="AS3173" s="340"/>
      <c r="AT3173" s="340"/>
      <c r="AU3173" s="340"/>
      <c r="AV3173" s="340"/>
      <c r="AW3173" s="340"/>
      <c r="AX3173" s="340"/>
      <c r="AY3173" s="340"/>
      <c r="AZ3173" s="340"/>
      <c r="BA3173" s="340"/>
      <c r="BB3173" s="340"/>
      <c r="BC3173" s="340"/>
      <c r="BD3173" s="340"/>
      <c r="BE3173" s="340"/>
      <c r="BF3173" s="340"/>
    </row>
    <row r="3174" spans="1:58" s="62" customFormat="1" ht="12.75" x14ac:dyDescent="0.2">
      <c r="A3174" s="271"/>
      <c r="B3174" s="377"/>
      <c r="C3174" s="377"/>
      <c r="D3174" s="269"/>
      <c r="E3174" s="269"/>
      <c r="F3174" s="269"/>
      <c r="G3174" s="280"/>
      <c r="H3174" s="390"/>
      <c r="I3174" s="390"/>
      <c r="J3174" s="390"/>
      <c r="K3174" s="390"/>
      <c r="L3174" s="390"/>
      <c r="M3174" s="390"/>
      <c r="N3174" s="390"/>
      <c r="O3174" s="390"/>
      <c r="P3174" s="390"/>
      <c r="Q3174" s="390"/>
      <c r="R3174" s="390"/>
      <c r="S3174" s="390"/>
      <c r="T3174" s="390"/>
      <c r="U3174" s="390"/>
      <c r="V3174" s="390"/>
      <c r="W3174" s="390"/>
      <c r="X3174" s="390"/>
      <c r="Y3174" s="390"/>
      <c r="Z3174" s="390"/>
      <c r="AA3174" s="340"/>
      <c r="AB3174" s="340"/>
      <c r="AC3174" s="340"/>
      <c r="AD3174" s="340"/>
      <c r="AE3174" s="340"/>
      <c r="AF3174" s="340"/>
      <c r="AG3174" s="340"/>
      <c r="AH3174" s="340"/>
      <c r="AI3174" s="340"/>
      <c r="AJ3174" s="340"/>
      <c r="AK3174" s="340"/>
      <c r="AL3174" s="340"/>
      <c r="AM3174" s="340"/>
      <c r="AN3174" s="340"/>
      <c r="AO3174" s="340"/>
      <c r="AP3174" s="340"/>
      <c r="AQ3174" s="340"/>
      <c r="AR3174" s="340"/>
      <c r="AS3174" s="340"/>
      <c r="AT3174" s="340"/>
      <c r="AU3174" s="340"/>
      <c r="AV3174" s="340"/>
      <c r="AW3174" s="340"/>
      <c r="AX3174" s="340"/>
      <c r="AY3174" s="340"/>
      <c r="AZ3174" s="340"/>
      <c r="BA3174" s="340"/>
      <c r="BB3174" s="340"/>
      <c r="BC3174" s="340"/>
      <c r="BD3174" s="340"/>
      <c r="BE3174" s="340"/>
      <c r="BF3174" s="340"/>
    </row>
    <row r="3175" spans="1:58" s="62" customFormat="1" ht="12.75" x14ac:dyDescent="0.2">
      <c r="A3175" s="271"/>
      <c r="B3175" s="377"/>
      <c r="C3175" s="377"/>
      <c r="D3175" s="269"/>
      <c r="E3175" s="269"/>
      <c r="F3175" s="269"/>
      <c r="G3175" s="280"/>
      <c r="H3175" s="390"/>
      <c r="I3175" s="390"/>
      <c r="J3175" s="390"/>
      <c r="K3175" s="390"/>
      <c r="L3175" s="390"/>
      <c r="M3175" s="390"/>
      <c r="N3175" s="390"/>
      <c r="O3175" s="390"/>
      <c r="P3175" s="390"/>
      <c r="Q3175" s="390"/>
      <c r="R3175" s="390"/>
      <c r="S3175" s="390"/>
      <c r="T3175" s="390"/>
      <c r="U3175" s="390"/>
      <c r="V3175" s="390"/>
      <c r="W3175" s="390"/>
      <c r="X3175" s="390"/>
      <c r="Y3175" s="390"/>
      <c r="Z3175" s="390"/>
      <c r="AA3175" s="340"/>
      <c r="AB3175" s="340"/>
      <c r="AC3175" s="340"/>
      <c r="AD3175" s="340"/>
      <c r="AE3175" s="340"/>
      <c r="AF3175" s="340"/>
      <c r="AG3175" s="340"/>
      <c r="AH3175" s="340"/>
      <c r="AI3175" s="340"/>
      <c r="AJ3175" s="340"/>
      <c r="AK3175" s="340"/>
      <c r="AL3175" s="340"/>
      <c r="AM3175" s="340"/>
      <c r="AN3175" s="340"/>
      <c r="AO3175" s="340"/>
      <c r="AP3175" s="340"/>
      <c r="AQ3175" s="340"/>
      <c r="AR3175" s="340"/>
      <c r="AS3175" s="340"/>
      <c r="AT3175" s="340"/>
      <c r="AU3175" s="340"/>
      <c r="AV3175" s="340"/>
      <c r="AW3175" s="340"/>
      <c r="AX3175" s="340"/>
      <c r="AY3175" s="340"/>
      <c r="AZ3175" s="340"/>
      <c r="BA3175" s="340"/>
      <c r="BB3175" s="340"/>
      <c r="BC3175" s="340"/>
      <c r="BD3175" s="340"/>
      <c r="BE3175" s="340"/>
      <c r="BF3175" s="340"/>
    </row>
    <row r="3176" spans="1:58" s="62" customFormat="1" ht="12.75" x14ac:dyDescent="0.2">
      <c r="A3176" s="271"/>
      <c r="B3176" s="377"/>
      <c r="C3176" s="377"/>
      <c r="D3176" s="269"/>
      <c r="E3176" s="269"/>
      <c r="F3176" s="269"/>
      <c r="G3176" s="280"/>
      <c r="H3176" s="390"/>
      <c r="I3176" s="390"/>
      <c r="J3176" s="390"/>
      <c r="K3176" s="390"/>
      <c r="L3176" s="390"/>
      <c r="M3176" s="390"/>
      <c r="N3176" s="390"/>
      <c r="O3176" s="390"/>
      <c r="P3176" s="390"/>
      <c r="Q3176" s="390"/>
      <c r="R3176" s="390"/>
      <c r="S3176" s="390"/>
      <c r="T3176" s="390"/>
      <c r="U3176" s="390"/>
      <c r="V3176" s="390"/>
      <c r="W3176" s="390"/>
      <c r="X3176" s="390"/>
      <c r="Y3176" s="390"/>
      <c r="Z3176" s="390"/>
      <c r="AA3176" s="340"/>
      <c r="AB3176" s="340"/>
      <c r="AC3176" s="340"/>
      <c r="AD3176" s="340"/>
      <c r="AE3176" s="340"/>
      <c r="AF3176" s="340"/>
      <c r="AG3176" s="340"/>
      <c r="AH3176" s="340"/>
      <c r="AI3176" s="340"/>
      <c r="AJ3176" s="340"/>
      <c r="AK3176" s="340"/>
      <c r="AL3176" s="340"/>
      <c r="AM3176" s="340"/>
      <c r="AN3176" s="340"/>
      <c r="AO3176" s="340"/>
      <c r="AP3176" s="340"/>
      <c r="AQ3176" s="340"/>
      <c r="AR3176" s="340"/>
      <c r="AS3176" s="340"/>
      <c r="AT3176" s="340"/>
      <c r="AU3176" s="340"/>
      <c r="AV3176" s="340"/>
      <c r="AW3176" s="340"/>
      <c r="AX3176" s="340"/>
      <c r="AY3176" s="340"/>
      <c r="AZ3176" s="340"/>
      <c r="BA3176" s="340"/>
      <c r="BB3176" s="340"/>
      <c r="BC3176" s="340"/>
      <c r="BD3176" s="340"/>
      <c r="BE3176" s="340"/>
      <c r="BF3176" s="340"/>
    </row>
    <row r="3177" spans="1:58" s="62" customFormat="1" ht="12.75" x14ac:dyDescent="0.2">
      <c r="A3177" s="271"/>
      <c r="B3177" s="377"/>
      <c r="C3177" s="377"/>
      <c r="D3177" s="269"/>
      <c r="E3177" s="269"/>
      <c r="F3177" s="269"/>
      <c r="G3177" s="280"/>
      <c r="H3177" s="390"/>
      <c r="I3177" s="390"/>
      <c r="J3177" s="390"/>
      <c r="K3177" s="390"/>
      <c r="L3177" s="390"/>
      <c r="M3177" s="390"/>
      <c r="N3177" s="390"/>
      <c r="O3177" s="390"/>
      <c r="P3177" s="390"/>
      <c r="Q3177" s="390"/>
      <c r="R3177" s="390"/>
      <c r="S3177" s="390"/>
      <c r="T3177" s="390"/>
      <c r="U3177" s="390"/>
      <c r="V3177" s="390"/>
      <c r="W3177" s="390"/>
      <c r="X3177" s="390"/>
      <c r="Y3177" s="390"/>
      <c r="Z3177" s="390"/>
      <c r="AA3177" s="340"/>
      <c r="AB3177" s="340"/>
      <c r="AC3177" s="340"/>
      <c r="AD3177" s="340"/>
      <c r="AE3177" s="340"/>
      <c r="AF3177" s="340"/>
      <c r="AG3177" s="340"/>
      <c r="AH3177" s="340"/>
      <c r="AI3177" s="340"/>
      <c r="AJ3177" s="340"/>
      <c r="AK3177" s="340"/>
      <c r="AL3177" s="340"/>
      <c r="AM3177" s="340"/>
      <c r="AN3177" s="340"/>
      <c r="AO3177" s="340"/>
      <c r="AP3177" s="340"/>
      <c r="AQ3177" s="340"/>
      <c r="AR3177" s="340"/>
      <c r="AS3177" s="340"/>
      <c r="AT3177" s="340"/>
      <c r="AU3177" s="340"/>
      <c r="AV3177" s="340"/>
      <c r="AW3177" s="340"/>
      <c r="AX3177" s="340"/>
      <c r="AY3177" s="340"/>
      <c r="AZ3177" s="340"/>
      <c r="BA3177" s="340"/>
      <c r="BB3177" s="340"/>
      <c r="BC3177" s="340"/>
      <c r="BD3177" s="340"/>
      <c r="BE3177" s="340"/>
      <c r="BF3177" s="340"/>
    </row>
    <row r="3178" spans="1:58" s="62" customFormat="1" ht="12.75" x14ac:dyDescent="0.2">
      <c r="A3178" s="271"/>
      <c r="B3178" s="377"/>
      <c r="C3178" s="377"/>
      <c r="D3178" s="269"/>
      <c r="E3178" s="269"/>
      <c r="F3178" s="269"/>
      <c r="G3178" s="280"/>
      <c r="H3178" s="390"/>
      <c r="I3178" s="390"/>
      <c r="J3178" s="390"/>
      <c r="K3178" s="390"/>
      <c r="L3178" s="390"/>
      <c r="M3178" s="390"/>
      <c r="N3178" s="390"/>
      <c r="O3178" s="390"/>
      <c r="P3178" s="390"/>
      <c r="Q3178" s="390"/>
      <c r="R3178" s="390"/>
      <c r="S3178" s="390"/>
      <c r="T3178" s="390"/>
      <c r="U3178" s="390"/>
      <c r="V3178" s="390"/>
      <c r="W3178" s="390"/>
      <c r="X3178" s="390"/>
      <c r="Y3178" s="390"/>
      <c r="Z3178" s="390"/>
      <c r="AA3178" s="340"/>
      <c r="AB3178" s="340"/>
      <c r="AC3178" s="340"/>
      <c r="AD3178" s="340"/>
      <c r="AE3178" s="340"/>
      <c r="AF3178" s="340"/>
      <c r="AG3178" s="340"/>
      <c r="AH3178" s="340"/>
      <c r="AI3178" s="340"/>
      <c r="AJ3178" s="340"/>
      <c r="AK3178" s="340"/>
      <c r="AL3178" s="340"/>
      <c r="AM3178" s="340"/>
      <c r="AN3178" s="340"/>
      <c r="AO3178" s="340"/>
      <c r="AP3178" s="340"/>
      <c r="AQ3178" s="340"/>
      <c r="AR3178" s="340"/>
      <c r="AS3178" s="340"/>
      <c r="AT3178" s="340"/>
      <c r="AU3178" s="340"/>
      <c r="AV3178" s="340"/>
      <c r="AW3178" s="340"/>
      <c r="AX3178" s="340"/>
      <c r="AY3178" s="340"/>
      <c r="AZ3178" s="340"/>
      <c r="BA3178" s="340"/>
      <c r="BB3178" s="340"/>
      <c r="BC3178" s="340"/>
      <c r="BD3178" s="340"/>
      <c r="BE3178" s="340"/>
      <c r="BF3178" s="340"/>
    </row>
    <row r="3179" spans="1:58" s="62" customFormat="1" ht="12.75" x14ac:dyDescent="0.2">
      <c r="A3179" s="271"/>
      <c r="B3179" s="377"/>
      <c r="C3179" s="377"/>
      <c r="D3179" s="269"/>
      <c r="E3179" s="269"/>
      <c r="F3179" s="269"/>
      <c r="G3179" s="280"/>
      <c r="H3179" s="390"/>
      <c r="I3179" s="390"/>
      <c r="J3179" s="390"/>
      <c r="K3179" s="390"/>
      <c r="L3179" s="390"/>
      <c r="M3179" s="390"/>
      <c r="N3179" s="390"/>
      <c r="O3179" s="390"/>
      <c r="P3179" s="390"/>
      <c r="Q3179" s="390"/>
      <c r="R3179" s="390"/>
      <c r="S3179" s="390"/>
      <c r="T3179" s="390"/>
      <c r="U3179" s="390"/>
      <c r="V3179" s="390"/>
      <c r="W3179" s="390"/>
      <c r="X3179" s="390"/>
      <c r="Y3179" s="390"/>
      <c r="Z3179" s="390"/>
      <c r="AA3179" s="340"/>
      <c r="AB3179" s="340"/>
      <c r="AC3179" s="340"/>
      <c r="AD3179" s="340"/>
      <c r="AE3179" s="340"/>
      <c r="AF3179" s="340"/>
      <c r="AG3179" s="340"/>
      <c r="AH3179" s="340"/>
      <c r="AI3179" s="340"/>
      <c r="AJ3179" s="340"/>
      <c r="AK3179" s="340"/>
      <c r="AL3179" s="340"/>
      <c r="AM3179" s="340"/>
      <c r="AN3179" s="340"/>
      <c r="AO3179" s="340"/>
      <c r="AP3179" s="340"/>
      <c r="AQ3179" s="340"/>
      <c r="AR3179" s="340"/>
      <c r="AS3179" s="340"/>
      <c r="AT3179" s="340"/>
      <c r="AU3179" s="340"/>
      <c r="AV3179" s="340"/>
      <c r="AW3179" s="340"/>
      <c r="AX3179" s="340"/>
      <c r="AY3179" s="340"/>
      <c r="AZ3179" s="340"/>
      <c r="BA3179" s="340"/>
      <c r="BB3179" s="340"/>
      <c r="BC3179" s="340"/>
      <c r="BD3179" s="340"/>
      <c r="BE3179" s="340"/>
      <c r="BF3179" s="340"/>
    </row>
    <row r="3180" spans="1:58" s="62" customFormat="1" ht="12.75" x14ac:dyDescent="0.2">
      <c r="A3180" s="271"/>
      <c r="B3180" s="377"/>
      <c r="C3180" s="377"/>
      <c r="D3180" s="269"/>
      <c r="E3180" s="269"/>
      <c r="F3180" s="269"/>
      <c r="G3180" s="280"/>
      <c r="H3180" s="390"/>
      <c r="I3180" s="390"/>
      <c r="J3180" s="390"/>
      <c r="K3180" s="390"/>
      <c r="L3180" s="390"/>
      <c r="M3180" s="390"/>
      <c r="N3180" s="390"/>
      <c r="O3180" s="390"/>
      <c r="P3180" s="390"/>
      <c r="Q3180" s="390"/>
      <c r="R3180" s="390"/>
      <c r="S3180" s="390"/>
      <c r="T3180" s="390"/>
      <c r="U3180" s="390"/>
      <c r="V3180" s="390"/>
      <c r="W3180" s="390"/>
      <c r="X3180" s="390"/>
      <c r="Y3180" s="390"/>
      <c r="Z3180" s="390"/>
      <c r="AA3180" s="340"/>
      <c r="AB3180" s="340"/>
      <c r="AC3180" s="340"/>
      <c r="AD3180" s="340"/>
      <c r="AE3180" s="340"/>
      <c r="AF3180" s="340"/>
      <c r="AG3180" s="340"/>
      <c r="AH3180" s="340"/>
      <c r="AI3180" s="340"/>
      <c r="AJ3180" s="340"/>
      <c r="AK3180" s="340"/>
      <c r="AL3180" s="340"/>
      <c r="AM3180" s="340"/>
      <c r="AN3180" s="340"/>
      <c r="AO3180" s="340"/>
      <c r="AP3180" s="340"/>
      <c r="AQ3180" s="340"/>
      <c r="AR3180" s="340"/>
      <c r="AS3180" s="340"/>
      <c r="AT3180" s="340"/>
      <c r="AU3180" s="340"/>
      <c r="AV3180" s="340"/>
      <c r="AW3180" s="340"/>
      <c r="AX3180" s="340"/>
      <c r="AY3180" s="340"/>
      <c r="AZ3180" s="340"/>
      <c r="BA3180" s="340"/>
      <c r="BB3180" s="340"/>
      <c r="BC3180" s="340"/>
      <c r="BD3180" s="340"/>
      <c r="BE3180" s="340"/>
      <c r="BF3180" s="340"/>
    </row>
    <row r="3181" spans="1:58" s="62" customFormat="1" ht="12.75" x14ac:dyDescent="0.2">
      <c r="A3181" s="271"/>
      <c r="B3181" s="377"/>
      <c r="C3181" s="377"/>
      <c r="D3181" s="269"/>
      <c r="E3181" s="269"/>
      <c r="F3181" s="269"/>
      <c r="G3181" s="280"/>
      <c r="H3181" s="390"/>
      <c r="I3181" s="390"/>
      <c r="J3181" s="390"/>
      <c r="K3181" s="390"/>
      <c r="L3181" s="390"/>
      <c r="M3181" s="390"/>
      <c r="N3181" s="390"/>
      <c r="O3181" s="390"/>
      <c r="P3181" s="390"/>
      <c r="Q3181" s="390"/>
      <c r="R3181" s="390"/>
      <c r="S3181" s="390"/>
      <c r="T3181" s="390"/>
      <c r="U3181" s="390"/>
      <c r="V3181" s="390"/>
      <c r="W3181" s="390"/>
      <c r="X3181" s="390"/>
      <c r="Y3181" s="390"/>
      <c r="Z3181" s="390"/>
      <c r="AA3181" s="340"/>
      <c r="AB3181" s="340"/>
      <c r="AC3181" s="340"/>
      <c r="AD3181" s="340"/>
      <c r="AE3181" s="340"/>
      <c r="AF3181" s="340"/>
      <c r="AG3181" s="340"/>
      <c r="AH3181" s="340"/>
      <c r="AI3181" s="340"/>
      <c r="AJ3181" s="340"/>
      <c r="AK3181" s="340"/>
      <c r="AL3181" s="340"/>
      <c r="AM3181" s="340"/>
      <c r="AN3181" s="340"/>
      <c r="AO3181" s="340"/>
      <c r="AP3181" s="340"/>
      <c r="AQ3181" s="340"/>
      <c r="AR3181" s="340"/>
      <c r="AS3181" s="340"/>
      <c r="AT3181" s="340"/>
      <c r="AU3181" s="340"/>
      <c r="AV3181" s="340"/>
      <c r="AW3181" s="340"/>
      <c r="AX3181" s="340"/>
      <c r="AY3181" s="340"/>
      <c r="AZ3181" s="340"/>
      <c r="BA3181" s="340"/>
      <c r="BB3181" s="340"/>
      <c r="BC3181" s="340"/>
      <c r="BD3181" s="340"/>
      <c r="BE3181" s="340"/>
      <c r="BF3181" s="340"/>
    </row>
    <row r="3182" spans="1:58" s="62" customFormat="1" ht="12.75" x14ac:dyDescent="0.2">
      <c r="A3182" s="271"/>
      <c r="B3182" s="377"/>
      <c r="C3182" s="377"/>
      <c r="D3182" s="269"/>
      <c r="E3182" s="269"/>
      <c r="F3182" s="269"/>
      <c r="G3182" s="280"/>
      <c r="H3182" s="390"/>
      <c r="I3182" s="390"/>
      <c r="J3182" s="390"/>
      <c r="K3182" s="390"/>
      <c r="L3182" s="390"/>
      <c r="M3182" s="390"/>
      <c r="N3182" s="390"/>
      <c r="O3182" s="390"/>
      <c r="P3182" s="390"/>
      <c r="Q3182" s="390"/>
      <c r="R3182" s="390"/>
      <c r="S3182" s="390"/>
      <c r="T3182" s="390"/>
      <c r="U3182" s="390"/>
      <c r="V3182" s="390"/>
      <c r="W3182" s="390"/>
      <c r="X3182" s="390"/>
      <c r="Y3182" s="390"/>
      <c r="Z3182" s="390"/>
      <c r="AA3182" s="340"/>
      <c r="AB3182" s="340"/>
      <c r="AC3182" s="340"/>
      <c r="AD3182" s="340"/>
      <c r="AE3182" s="340"/>
      <c r="AF3182" s="340"/>
      <c r="AG3182" s="340"/>
      <c r="AH3182" s="340"/>
      <c r="AI3182" s="340"/>
      <c r="AJ3182" s="340"/>
      <c r="AK3182" s="340"/>
      <c r="AL3182" s="340"/>
      <c r="AM3182" s="340"/>
      <c r="AN3182" s="340"/>
      <c r="AO3182" s="340"/>
      <c r="AP3182" s="340"/>
      <c r="AQ3182" s="340"/>
      <c r="AR3182" s="340"/>
      <c r="AS3182" s="340"/>
      <c r="AT3182" s="340"/>
      <c r="AU3182" s="340"/>
      <c r="AV3182" s="340"/>
      <c r="AW3182" s="340"/>
      <c r="AX3182" s="340"/>
      <c r="AY3182" s="340"/>
      <c r="AZ3182" s="340"/>
      <c r="BA3182" s="340"/>
      <c r="BB3182" s="340"/>
      <c r="BC3182" s="340"/>
      <c r="BD3182" s="340"/>
      <c r="BE3182" s="340"/>
      <c r="BF3182" s="340"/>
    </row>
    <row r="3183" spans="1:58" s="62" customFormat="1" ht="12.75" x14ac:dyDescent="0.2">
      <c r="A3183" s="271"/>
      <c r="B3183" s="377"/>
      <c r="C3183" s="377"/>
      <c r="D3183" s="269"/>
      <c r="E3183" s="269"/>
      <c r="F3183" s="269"/>
      <c r="G3183" s="280"/>
      <c r="H3183" s="390"/>
      <c r="I3183" s="390"/>
      <c r="J3183" s="390"/>
      <c r="K3183" s="390"/>
      <c r="L3183" s="390"/>
      <c r="M3183" s="390"/>
      <c r="N3183" s="390"/>
      <c r="O3183" s="390"/>
      <c r="P3183" s="390"/>
      <c r="Q3183" s="390"/>
      <c r="R3183" s="390"/>
      <c r="S3183" s="390"/>
      <c r="T3183" s="390"/>
      <c r="U3183" s="390"/>
      <c r="V3183" s="390"/>
      <c r="W3183" s="390"/>
      <c r="X3183" s="390"/>
      <c r="Y3183" s="390"/>
      <c r="Z3183" s="390"/>
      <c r="AA3183" s="340"/>
      <c r="AB3183" s="340"/>
      <c r="AC3183" s="340"/>
      <c r="AD3183" s="340"/>
      <c r="AE3183" s="340"/>
      <c r="AF3183" s="340"/>
      <c r="AG3183" s="340"/>
      <c r="AH3183" s="340"/>
      <c r="AI3183" s="340"/>
      <c r="AJ3183" s="340"/>
      <c r="AK3183" s="340"/>
      <c r="AL3183" s="340"/>
      <c r="AM3183" s="340"/>
      <c r="AN3183" s="340"/>
      <c r="AO3183" s="340"/>
      <c r="AP3183" s="340"/>
      <c r="AQ3183" s="340"/>
      <c r="AR3183" s="340"/>
      <c r="AS3183" s="340"/>
      <c r="AT3183" s="340"/>
      <c r="AU3183" s="340"/>
      <c r="AV3183" s="340"/>
      <c r="AW3183" s="340"/>
      <c r="AX3183" s="340"/>
      <c r="AY3183" s="340"/>
      <c r="AZ3183" s="340"/>
      <c r="BA3183" s="340"/>
      <c r="BB3183" s="340"/>
      <c r="BC3183" s="340"/>
      <c r="BD3183" s="340"/>
      <c r="BE3183" s="340"/>
      <c r="BF3183" s="340"/>
    </row>
    <row r="3184" spans="1:58" s="62" customFormat="1" ht="12.75" x14ac:dyDescent="0.2">
      <c r="A3184" s="271"/>
      <c r="B3184" s="377"/>
      <c r="C3184" s="377"/>
      <c r="D3184" s="269"/>
      <c r="E3184" s="269"/>
      <c r="F3184" s="269"/>
      <c r="G3184" s="280"/>
      <c r="H3184" s="390"/>
      <c r="I3184" s="390"/>
      <c r="J3184" s="390"/>
      <c r="K3184" s="390"/>
      <c r="L3184" s="390"/>
      <c r="M3184" s="390"/>
      <c r="N3184" s="390"/>
      <c r="O3184" s="390"/>
      <c r="P3184" s="390"/>
      <c r="Q3184" s="390"/>
      <c r="R3184" s="390"/>
      <c r="S3184" s="390"/>
      <c r="T3184" s="390"/>
      <c r="U3184" s="390"/>
      <c r="V3184" s="390"/>
      <c r="W3184" s="390"/>
      <c r="X3184" s="390"/>
      <c r="Y3184" s="390"/>
      <c r="Z3184" s="390"/>
      <c r="AA3184" s="340"/>
      <c r="AB3184" s="340"/>
      <c r="AC3184" s="340"/>
      <c r="AD3184" s="340"/>
      <c r="AE3184" s="340"/>
      <c r="AF3184" s="340"/>
      <c r="AG3184" s="340"/>
      <c r="AH3184" s="340"/>
      <c r="AI3184" s="340"/>
      <c r="AJ3184" s="340"/>
      <c r="AK3184" s="340"/>
      <c r="AL3184" s="340"/>
      <c r="AM3184" s="340"/>
      <c r="AN3184" s="340"/>
      <c r="AO3184" s="340"/>
      <c r="AP3184" s="340"/>
      <c r="AQ3184" s="340"/>
      <c r="AR3184" s="340"/>
      <c r="AS3184" s="340"/>
      <c r="AT3184" s="340"/>
      <c r="AU3184" s="340"/>
      <c r="AV3184" s="340"/>
      <c r="AW3184" s="340"/>
      <c r="AX3184" s="340"/>
      <c r="AY3184" s="340"/>
      <c r="AZ3184" s="340"/>
      <c r="BA3184" s="340"/>
      <c r="BB3184" s="340"/>
      <c r="BC3184" s="340"/>
      <c r="BD3184" s="340"/>
      <c r="BE3184" s="340"/>
      <c r="BF3184" s="340"/>
    </row>
    <row r="3185" spans="1:58" s="62" customFormat="1" ht="12.75" x14ac:dyDescent="0.2">
      <c r="A3185" s="271"/>
      <c r="B3185" s="377"/>
      <c r="C3185" s="377"/>
      <c r="D3185" s="269"/>
      <c r="E3185" s="269"/>
      <c r="F3185" s="269"/>
      <c r="G3185" s="280"/>
      <c r="H3185" s="390"/>
      <c r="I3185" s="390"/>
      <c r="J3185" s="390"/>
      <c r="K3185" s="390"/>
      <c r="L3185" s="390"/>
      <c r="M3185" s="390"/>
      <c r="N3185" s="390"/>
      <c r="O3185" s="390"/>
      <c r="P3185" s="390"/>
      <c r="Q3185" s="390"/>
      <c r="R3185" s="390"/>
      <c r="S3185" s="390"/>
      <c r="T3185" s="390"/>
      <c r="U3185" s="390"/>
      <c r="V3185" s="390"/>
      <c r="W3185" s="390"/>
      <c r="X3185" s="390"/>
      <c r="Y3185" s="390"/>
      <c r="Z3185" s="390"/>
      <c r="AA3185" s="340"/>
      <c r="AB3185" s="340"/>
      <c r="AC3185" s="340"/>
      <c r="AD3185" s="340"/>
      <c r="AE3185" s="340"/>
      <c r="AF3185" s="340"/>
      <c r="AG3185" s="340"/>
      <c r="AH3185" s="340"/>
      <c r="AI3185" s="340"/>
      <c r="AJ3185" s="340"/>
      <c r="AK3185" s="340"/>
      <c r="AL3185" s="340"/>
      <c r="AM3185" s="340"/>
      <c r="AN3185" s="340"/>
      <c r="AO3185" s="340"/>
      <c r="AP3185" s="340"/>
      <c r="AQ3185" s="340"/>
      <c r="AR3185" s="340"/>
      <c r="AS3185" s="340"/>
      <c r="AT3185" s="340"/>
      <c r="AU3185" s="340"/>
      <c r="AV3185" s="340"/>
      <c r="AW3185" s="340"/>
      <c r="AX3185" s="340"/>
      <c r="AY3185" s="340"/>
      <c r="AZ3185" s="340"/>
      <c r="BA3185" s="340"/>
      <c r="BB3185" s="340"/>
      <c r="BC3185" s="340"/>
      <c r="BD3185" s="340"/>
      <c r="BE3185" s="340"/>
      <c r="BF3185" s="340"/>
    </row>
    <row r="3186" spans="1:58" s="62" customFormat="1" ht="12.75" x14ac:dyDescent="0.2">
      <c r="A3186" s="271"/>
      <c r="B3186" s="377"/>
      <c r="C3186" s="377"/>
      <c r="D3186" s="269"/>
      <c r="E3186" s="269"/>
      <c r="F3186" s="269"/>
      <c r="G3186" s="280"/>
      <c r="H3186" s="390"/>
      <c r="I3186" s="390"/>
      <c r="J3186" s="390"/>
      <c r="K3186" s="390"/>
      <c r="L3186" s="390"/>
      <c r="M3186" s="390"/>
      <c r="N3186" s="390"/>
      <c r="O3186" s="390"/>
      <c r="P3186" s="390"/>
      <c r="Q3186" s="390"/>
      <c r="R3186" s="390"/>
      <c r="S3186" s="390"/>
      <c r="T3186" s="390"/>
      <c r="U3186" s="390"/>
      <c r="V3186" s="390"/>
      <c r="W3186" s="390"/>
      <c r="X3186" s="390"/>
      <c r="Y3186" s="390"/>
      <c r="Z3186" s="390"/>
      <c r="AA3186" s="340"/>
      <c r="AB3186" s="340"/>
      <c r="AC3186" s="340"/>
      <c r="AD3186" s="340"/>
      <c r="AE3186" s="340"/>
      <c r="AF3186" s="340"/>
      <c r="AG3186" s="340"/>
      <c r="AH3186" s="340"/>
      <c r="AI3186" s="340"/>
      <c r="AJ3186" s="340"/>
      <c r="AK3186" s="340"/>
      <c r="AL3186" s="340"/>
      <c r="AM3186" s="340"/>
      <c r="AN3186" s="340"/>
      <c r="AO3186" s="340"/>
      <c r="AP3186" s="340"/>
      <c r="AQ3186" s="340"/>
      <c r="AR3186" s="340"/>
      <c r="AS3186" s="340"/>
      <c r="AT3186" s="340"/>
      <c r="AU3186" s="340"/>
      <c r="AV3186" s="340"/>
      <c r="AW3186" s="340"/>
      <c r="AX3186" s="340"/>
      <c r="AY3186" s="340"/>
      <c r="AZ3186" s="340"/>
      <c r="BA3186" s="340"/>
      <c r="BB3186" s="340"/>
      <c r="BC3186" s="340"/>
      <c r="BD3186" s="340"/>
      <c r="BE3186" s="340"/>
      <c r="BF3186" s="340"/>
    </row>
    <row r="3187" spans="1:58" s="62" customFormat="1" ht="12.75" x14ac:dyDescent="0.2">
      <c r="A3187" s="271"/>
      <c r="B3187" s="377"/>
      <c r="C3187" s="377"/>
      <c r="D3187" s="269"/>
      <c r="E3187" s="269"/>
      <c r="F3187" s="269"/>
      <c r="G3187" s="280"/>
      <c r="H3187" s="390"/>
      <c r="I3187" s="390"/>
      <c r="J3187" s="390"/>
      <c r="K3187" s="390"/>
      <c r="L3187" s="390"/>
      <c r="M3187" s="390"/>
      <c r="N3187" s="390"/>
      <c r="O3187" s="390"/>
      <c r="P3187" s="390"/>
      <c r="Q3187" s="390"/>
      <c r="R3187" s="390"/>
      <c r="S3187" s="390"/>
      <c r="T3187" s="390"/>
      <c r="U3187" s="390"/>
      <c r="V3187" s="390"/>
      <c r="W3187" s="390"/>
      <c r="X3187" s="390"/>
      <c r="Y3187" s="390"/>
      <c r="Z3187" s="390"/>
      <c r="AA3187" s="340"/>
      <c r="AB3187" s="340"/>
      <c r="AC3187" s="340"/>
      <c r="AD3187" s="340"/>
      <c r="AE3187" s="340"/>
      <c r="AF3187" s="340"/>
      <c r="AG3187" s="340"/>
      <c r="AH3187" s="340"/>
      <c r="AI3187" s="340"/>
      <c r="AJ3187" s="340"/>
      <c r="AK3187" s="340"/>
      <c r="AL3187" s="340"/>
      <c r="AM3187" s="340"/>
      <c r="AN3187" s="340"/>
      <c r="AO3187" s="340"/>
      <c r="AP3187" s="340"/>
      <c r="AQ3187" s="340"/>
      <c r="AR3187" s="340"/>
      <c r="AS3187" s="340"/>
      <c r="AT3187" s="340"/>
      <c r="AU3187" s="340"/>
      <c r="AV3187" s="340"/>
      <c r="AW3187" s="340"/>
      <c r="AX3187" s="340"/>
      <c r="AY3187" s="340"/>
      <c r="AZ3187" s="340"/>
      <c r="BA3187" s="340"/>
      <c r="BB3187" s="340"/>
      <c r="BC3187" s="340"/>
      <c r="BD3187" s="340"/>
      <c r="BE3187" s="340"/>
      <c r="BF3187" s="340"/>
    </row>
    <row r="3188" spans="1:58" s="62" customFormat="1" ht="12.75" x14ac:dyDescent="0.2">
      <c r="A3188" s="271"/>
      <c r="B3188" s="377"/>
      <c r="C3188" s="377"/>
      <c r="D3188" s="269"/>
      <c r="E3188" s="269"/>
      <c r="F3188" s="269"/>
      <c r="G3188" s="280"/>
      <c r="H3188" s="390"/>
      <c r="I3188" s="390"/>
      <c r="J3188" s="390"/>
      <c r="K3188" s="390"/>
      <c r="L3188" s="390"/>
      <c r="M3188" s="390"/>
      <c r="N3188" s="390"/>
      <c r="O3188" s="390"/>
      <c r="P3188" s="390"/>
      <c r="Q3188" s="390"/>
      <c r="R3188" s="390"/>
      <c r="S3188" s="390"/>
      <c r="T3188" s="390"/>
      <c r="U3188" s="390"/>
      <c r="V3188" s="390"/>
      <c r="W3188" s="390"/>
      <c r="X3188" s="390"/>
      <c r="Y3188" s="390"/>
      <c r="Z3188" s="390"/>
      <c r="AA3188" s="340"/>
      <c r="AB3188" s="340"/>
      <c r="AC3188" s="340"/>
      <c r="AD3188" s="340"/>
      <c r="AE3188" s="340"/>
      <c r="AF3188" s="340"/>
      <c r="AG3188" s="340"/>
      <c r="AH3188" s="340"/>
      <c r="AI3188" s="340"/>
      <c r="AJ3188" s="340"/>
      <c r="AK3188" s="340"/>
      <c r="AL3188" s="340"/>
      <c r="AM3188" s="340"/>
      <c r="AN3188" s="340"/>
      <c r="AO3188" s="340"/>
      <c r="AP3188" s="340"/>
      <c r="AQ3188" s="340"/>
      <c r="AR3188" s="340"/>
      <c r="AS3188" s="340"/>
      <c r="AT3188" s="340"/>
      <c r="AU3188" s="340"/>
      <c r="AV3188" s="340"/>
      <c r="AW3188" s="340"/>
      <c r="AX3188" s="340"/>
      <c r="AY3188" s="340"/>
      <c r="AZ3188" s="340"/>
      <c r="BA3188" s="340"/>
      <c r="BB3188" s="340"/>
      <c r="BC3188" s="340"/>
      <c r="BD3188" s="340"/>
      <c r="BE3188" s="340"/>
      <c r="BF3188" s="340"/>
    </row>
    <row r="3189" spans="1:58" s="62" customFormat="1" ht="12.75" x14ac:dyDescent="0.2">
      <c r="A3189" s="271"/>
      <c r="B3189" s="377"/>
      <c r="C3189" s="377"/>
      <c r="D3189" s="269"/>
      <c r="E3189" s="269"/>
      <c r="F3189" s="269"/>
      <c r="G3189" s="280"/>
      <c r="H3189" s="390"/>
      <c r="I3189" s="390"/>
      <c r="J3189" s="390"/>
      <c r="K3189" s="390"/>
      <c r="L3189" s="390"/>
      <c r="M3189" s="390"/>
      <c r="N3189" s="390"/>
      <c r="O3189" s="390"/>
      <c r="P3189" s="390"/>
      <c r="Q3189" s="390"/>
      <c r="R3189" s="390"/>
      <c r="S3189" s="390"/>
      <c r="T3189" s="390"/>
      <c r="U3189" s="390"/>
      <c r="V3189" s="390"/>
      <c r="W3189" s="390"/>
      <c r="X3189" s="390"/>
      <c r="Y3189" s="390"/>
      <c r="Z3189" s="390"/>
      <c r="AA3189" s="340"/>
      <c r="AB3189" s="340"/>
      <c r="AC3189" s="340"/>
      <c r="AD3189" s="340"/>
      <c r="AE3189" s="340"/>
      <c r="AF3189" s="340"/>
      <c r="AG3189" s="340"/>
      <c r="AH3189" s="340"/>
      <c r="AI3189" s="340"/>
      <c r="AJ3189" s="340"/>
      <c r="AK3189" s="340"/>
      <c r="AL3189" s="340"/>
      <c r="AM3189" s="340"/>
      <c r="AN3189" s="340"/>
      <c r="AO3189" s="340"/>
      <c r="AP3189" s="340"/>
      <c r="AQ3189" s="340"/>
      <c r="AR3189" s="340"/>
      <c r="AS3189" s="340"/>
      <c r="AT3189" s="340"/>
      <c r="AU3189" s="340"/>
      <c r="AV3189" s="340"/>
      <c r="AW3189" s="340"/>
      <c r="AX3189" s="340"/>
      <c r="AY3189" s="340"/>
      <c r="AZ3189" s="340"/>
      <c r="BA3189" s="340"/>
      <c r="BB3189" s="340"/>
      <c r="BC3189" s="340"/>
      <c r="BD3189" s="340"/>
      <c r="BE3189" s="340"/>
      <c r="BF3189" s="340"/>
    </row>
    <row r="3190" spans="1:58" s="62" customFormat="1" ht="12.75" x14ac:dyDescent="0.2">
      <c r="A3190" s="271"/>
      <c r="B3190" s="377"/>
      <c r="C3190" s="377"/>
      <c r="D3190" s="269"/>
      <c r="E3190" s="269"/>
      <c r="F3190" s="269"/>
      <c r="G3190" s="280"/>
      <c r="H3190" s="390"/>
      <c r="I3190" s="390"/>
      <c r="J3190" s="390"/>
      <c r="K3190" s="390"/>
      <c r="L3190" s="390"/>
      <c r="M3190" s="390"/>
      <c r="N3190" s="390"/>
      <c r="O3190" s="390"/>
      <c r="P3190" s="390"/>
      <c r="Q3190" s="390"/>
      <c r="R3190" s="390"/>
      <c r="S3190" s="390"/>
      <c r="T3190" s="390"/>
      <c r="U3190" s="390"/>
      <c r="V3190" s="390"/>
      <c r="W3190" s="390"/>
      <c r="X3190" s="390"/>
      <c r="Y3190" s="390"/>
      <c r="Z3190" s="390"/>
      <c r="AA3190" s="340"/>
      <c r="AB3190" s="340"/>
      <c r="AC3190" s="340"/>
      <c r="AD3190" s="340"/>
      <c r="AE3190" s="340"/>
      <c r="AF3190" s="340"/>
      <c r="AG3190" s="340"/>
      <c r="AH3190" s="340"/>
      <c r="AI3190" s="340"/>
      <c r="AJ3190" s="340"/>
      <c r="AK3190" s="340"/>
      <c r="AL3190" s="340"/>
      <c r="AM3190" s="340"/>
      <c r="AN3190" s="340"/>
      <c r="AO3190" s="340"/>
      <c r="AP3190" s="340"/>
      <c r="AQ3190" s="340"/>
      <c r="AR3190" s="340"/>
      <c r="AS3190" s="340"/>
      <c r="AT3190" s="340"/>
      <c r="AU3190" s="340"/>
      <c r="AV3190" s="340"/>
      <c r="AW3190" s="340"/>
      <c r="AX3190" s="340"/>
      <c r="AY3190" s="340"/>
      <c r="AZ3190" s="340"/>
      <c r="BA3190" s="340"/>
      <c r="BB3190" s="340"/>
      <c r="BC3190" s="340"/>
      <c r="BD3190" s="340"/>
      <c r="BE3190" s="340"/>
      <c r="BF3190" s="340"/>
    </row>
    <row r="3191" spans="1:58" s="62" customFormat="1" ht="12.75" x14ac:dyDescent="0.2">
      <c r="A3191" s="271"/>
      <c r="B3191" s="377"/>
      <c r="C3191" s="377"/>
      <c r="D3191" s="269"/>
      <c r="E3191" s="269"/>
      <c r="F3191" s="269"/>
      <c r="G3191" s="280"/>
      <c r="H3191" s="390"/>
      <c r="I3191" s="390"/>
      <c r="J3191" s="390"/>
      <c r="K3191" s="390"/>
      <c r="L3191" s="390"/>
      <c r="M3191" s="390"/>
      <c r="N3191" s="390"/>
      <c r="O3191" s="390"/>
      <c r="P3191" s="390"/>
      <c r="Q3191" s="390"/>
      <c r="R3191" s="390"/>
      <c r="S3191" s="390"/>
      <c r="T3191" s="390"/>
      <c r="U3191" s="390"/>
      <c r="V3191" s="390"/>
      <c r="W3191" s="390"/>
      <c r="X3191" s="390"/>
      <c r="Y3191" s="390"/>
      <c r="Z3191" s="390"/>
      <c r="AA3191" s="340"/>
      <c r="AB3191" s="340"/>
      <c r="AC3191" s="340"/>
      <c r="AD3191" s="340"/>
      <c r="AE3191" s="340"/>
      <c r="AF3191" s="340"/>
      <c r="AG3191" s="340"/>
      <c r="AH3191" s="340"/>
      <c r="AI3191" s="340"/>
      <c r="AJ3191" s="340"/>
      <c r="AK3191" s="340"/>
      <c r="AL3191" s="340"/>
      <c r="AM3191" s="340"/>
      <c r="AN3191" s="340"/>
      <c r="AO3191" s="340"/>
      <c r="AP3191" s="340"/>
      <c r="AQ3191" s="340"/>
      <c r="AR3191" s="340"/>
      <c r="AS3191" s="340"/>
      <c r="AT3191" s="340"/>
      <c r="AU3191" s="340"/>
      <c r="AV3191" s="340"/>
      <c r="AW3191" s="340"/>
      <c r="AX3191" s="340"/>
      <c r="AY3191" s="340"/>
      <c r="AZ3191" s="340"/>
      <c r="BA3191" s="340"/>
      <c r="BB3191" s="340"/>
      <c r="BC3191" s="340"/>
      <c r="BD3191" s="340"/>
      <c r="BE3191" s="340"/>
      <c r="BF3191" s="340"/>
    </row>
    <row r="3192" spans="1:58" s="62" customFormat="1" ht="12.75" x14ac:dyDescent="0.2">
      <c r="A3192" s="271"/>
      <c r="B3192" s="377"/>
      <c r="C3192" s="377"/>
      <c r="D3192" s="269"/>
      <c r="E3192" s="269"/>
      <c r="F3192" s="269"/>
      <c r="G3192" s="280"/>
      <c r="H3192" s="390"/>
      <c r="I3192" s="390"/>
      <c r="J3192" s="390"/>
      <c r="K3192" s="390"/>
      <c r="L3192" s="390"/>
      <c r="M3192" s="390"/>
      <c r="N3192" s="390"/>
      <c r="O3192" s="390"/>
      <c r="P3192" s="390"/>
      <c r="Q3192" s="390"/>
      <c r="R3192" s="390"/>
      <c r="S3192" s="390"/>
      <c r="T3192" s="390"/>
      <c r="U3192" s="390"/>
      <c r="V3192" s="390"/>
      <c r="W3192" s="390"/>
      <c r="X3192" s="390"/>
      <c r="Y3192" s="390"/>
      <c r="Z3192" s="390"/>
      <c r="AA3192" s="340"/>
      <c r="AB3192" s="340"/>
      <c r="AC3192" s="340"/>
      <c r="AD3192" s="340"/>
      <c r="AE3192" s="340"/>
      <c r="AF3192" s="340"/>
      <c r="AG3192" s="340"/>
      <c r="AH3192" s="340"/>
      <c r="AI3192" s="340"/>
      <c r="AJ3192" s="340"/>
      <c r="AK3192" s="340"/>
      <c r="AL3192" s="340"/>
      <c r="AM3192" s="340"/>
      <c r="AN3192" s="340"/>
      <c r="AO3192" s="340"/>
      <c r="AP3192" s="340"/>
      <c r="AQ3192" s="340"/>
      <c r="AR3192" s="340"/>
      <c r="AS3192" s="340"/>
      <c r="AT3192" s="340"/>
      <c r="AU3192" s="340"/>
      <c r="AV3192" s="340"/>
      <c r="AW3192" s="340"/>
      <c r="AX3192" s="340"/>
      <c r="AY3192" s="340"/>
      <c r="AZ3192" s="340"/>
      <c r="BA3192" s="340"/>
      <c r="BB3192" s="340"/>
      <c r="BC3192" s="340"/>
      <c r="BD3192" s="340"/>
      <c r="BE3192" s="340"/>
      <c r="BF3192" s="340"/>
    </row>
    <row r="3193" spans="1:58" s="62" customFormat="1" ht="12.75" x14ac:dyDescent="0.2">
      <c r="A3193" s="271"/>
      <c r="B3193" s="377"/>
      <c r="C3193" s="377"/>
      <c r="D3193" s="269"/>
      <c r="E3193" s="269"/>
      <c r="F3193" s="269"/>
      <c r="G3193" s="280"/>
      <c r="H3193" s="390"/>
      <c r="I3193" s="390"/>
      <c r="J3193" s="390"/>
      <c r="K3193" s="390"/>
      <c r="L3193" s="390"/>
      <c r="M3193" s="390"/>
      <c r="N3193" s="390"/>
      <c r="O3193" s="390"/>
      <c r="P3193" s="390"/>
      <c r="Q3193" s="390"/>
      <c r="R3193" s="390"/>
      <c r="S3193" s="390"/>
      <c r="T3193" s="390"/>
      <c r="U3193" s="390"/>
      <c r="V3193" s="390"/>
      <c r="W3193" s="390"/>
      <c r="X3193" s="390"/>
      <c r="Y3193" s="390"/>
      <c r="Z3193" s="390"/>
      <c r="AA3193" s="340"/>
      <c r="AB3193" s="340"/>
      <c r="AC3193" s="340"/>
      <c r="AD3193" s="340"/>
      <c r="AE3193" s="340"/>
      <c r="AF3193" s="340"/>
      <c r="AG3193" s="340"/>
      <c r="AH3193" s="340"/>
      <c r="AI3193" s="340"/>
      <c r="AJ3193" s="340"/>
      <c r="AK3193" s="340"/>
      <c r="AL3193" s="340"/>
      <c r="AM3193" s="340"/>
      <c r="AN3193" s="340"/>
      <c r="AO3193" s="340"/>
      <c r="AP3193" s="340"/>
      <c r="AQ3193" s="340"/>
      <c r="AR3193" s="340"/>
      <c r="AS3193" s="340"/>
      <c r="AT3193" s="340"/>
      <c r="AU3193" s="340"/>
      <c r="AV3193" s="340"/>
      <c r="AW3193" s="340"/>
      <c r="AX3193" s="340"/>
      <c r="AY3193" s="340"/>
      <c r="AZ3193" s="340"/>
      <c r="BA3193" s="340"/>
      <c r="BB3193" s="340"/>
      <c r="BC3193" s="340"/>
      <c r="BD3193" s="340"/>
      <c r="BE3193" s="340"/>
      <c r="BF3193" s="340"/>
    </row>
    <row r="3194" spans="1:58" s="62" customFormat="1" ht="12.75" x14ac:dyDescent="0.2">
      <c r="A3194" s="271"/>
      <c r="B3194" s="377"/>
      <c r="C3194" s="377"/>
      <c r="D3194" s="269"/>
      <c r="E3194" s="269"/>
      <c r="F3194" s="269"/>
      <c r="G3194" s="280"/>
      <c r="H3194" s="390"/>
      <c r="I3194" s="390"/>
      <c r="J3194" s="390"/>
      <c r="K3194" s="390"/>
      <c r="L3194" s="390"/>
      <c r="M3194" s="390"/>
      <c r="N3194" s="390"/>
      <c r="O3194" s="390"/>
      <c r="P3194" s="390"/>
      <c r="Q3194" s="390"/>
      <c r="R3194" s="390"/>
      <c r="S3194" s="390"/>
      <c r="T3194" s="390"/>
      <c r="U3194" s="390"/>
      <c r="V3194" s="390"/>
      <c r="W3194" s="390"/>
      <c r="X3194" s="390"/>
      <c r="Y3194" s="390"/>
      <c r="Z3194" s="390"/>
      <c r="AA3194" s="340"/>
      <c r="AB3194" s="340"/>
      <c r="AC3194" s="340"/>
      <c r="AD3194" s="340"/>
      <c r="AE3194" s="340"/>
      <c r="AF3194" s="340"/>
      <c r="AG3194" s="340"/>
      <c r="AH3194" s="340"/>
      <c r="AI3194" s="340"/>
      <c r="AJ3194" s="340"/>
      <c r="AK3194" s="340"/>
      <c r="AL3194" s="340"/>
      <c r="AM3194" s="340"/>
      <c r="AN3194" s="340"/>
      <c r="AO3194" s="340"/>
      <c r="AP3194" s="340"/>
      <c r="AQ3194" s="340"/>
      <c r="AR3194" s="340"/>
      <c r="AS3194" s="340"/>
      <c r="AT3194" s="340"/>
      <c r="AU3194" s="340"/>
      <c r="AV3194" s="340"/>
      <c r="AW3194" s="340"/>
      <c r="AX3194" s="340"/>
      <c r="AY3194" s="340"/>
      <c r="AZ3194" s="340"/>
      <c r="BA3194" s="340"/>
      <c r="BB3194" s="340"/>
      <c r="BC3194" s="340"/>
      <c r="BD3194" s="340"/>
      <c r="BE3194" s="340"/>
      <c r="BF3194" s="340"/>
    </row>
    <row r="3195" spans="1:58" s="62" customFormat="1" ht="12.75" x14ac:dyDescent="0.2">
      <c r="A3195" s="271"/>
      <c r="B3195" s="377"/>
      <c r="C3195" s="377"/>
      <c r="D3195" s="269"/>
      <c r="E3195" s="269"/>
      <c r="F3195" s="269"/>
      <c r="G3195" s="280"/>
      <c r="H3195" s="390"/>
      <c r="I3195" s="390"/>
      <c r="J3195" s="390"/>
      <c r="K3195" s="390"/>
      <c r="L3195" s="390"/>
      <c r="M3195" s="390"/>
      <c r="N3195" s="390"/>
      <c r="O3195" s="390"/>
      <c r="P3195" s="390"/>
      <c r="Q3195" s="390"/>
      <c r="R3195" s="390"/>
      <c r="S3195" s="390"/>
      <c r="T3195" s="390"/>
      <c r="U3195" s="390"/>
      <c r="V3195" s="390"/>
      <c r="W3195" s="390"/>
      <c r="X3195" s="390"/>
      <c r="Y3195" s="390"/>
      <c r="Z3195" s="390"/>
      <c r="AA3195" s="340"/>
      <c r="AB3195" s="340"/>
      <c r="AC3195" s="340"/>
      <c r="AD3195" s="340"/>
      <c r="AE3195" s="340"/>
      <c r="AF3195" s="340"/>
      <c r="AG3195" s="340"/>
      <c r="AH3195" s="340"/>
      <c r="AI3195" s="340"/>
      <c r="AJ3195" s="340"/>
      <c r="AK3195" s="340"/>
      <c r="AL3195" s="340"/>
      <c r="AM3195" s="340"/>
      <c r="AN3195" s="340"/>
      <c r="AO3195" s="340"/>
      <c r="AP3195" s="340"/>
      <c r="AQ3195" s="340"/>
      <c r="AR3195" s="340"/>
      <c r="AS3195" s="340"/>
      <c r="AT3195" s="340"/>
      <c r="AU3195" s="340"/>
      <c r="AV3195" s="340"/>
      <c r="AW3195" s="340"/>
      <c r="AX3195" s="340"/>
      <c r="AY3195" s="340"/>
      <c r="AZ3195" s="340"/>
      <c r="BA3195" s="340"/>
      <c r="BB3195" s="340"/>
      <c r="BC3195" s="340"/>
      <c r="BD3195" s="340"/>
      <c r="BE3195" s="340"/>
      <c r="BF3195" s="340"/>
    </row>
    <row r="3196" spans="1:58" s="62" customFormat="1" ht="12.75" x14ac:dyDescent="0.2">
      <c r="A3196" s="271"/>
      <c r="B3196" s="377"/>
      <c r="C3196" s="377"/>
      <c r="D3196" s="269"/>
      <c r="E3196" s="269"/>
      <c r="F3196" s="269"/>
      <c r="G3196" s="280"/>
      <c r="H3196" s="390"/>
      <c r="I3196" s="390"/>
      <c r="J3196" s="390"/>
      <c r="K3196" s="390"/>
      <c r="L3196" s="390"/>
      <c r="M3196" s="390"/>
      <c r="N3196" s="390"/>
      <c r="O3196" s="390"/>
      <c r="P3196" s="390"/>
      <c r="Q3196" s="390"/>
      <c r="R3196" s="390"/>
      <c r="S3196" s="390"/>
      <c r="T3196" s="390"/>
      <c r="U3196" s="390"/>
      <c r="V3196" s="390"/>
      <c r="W3196" s="390"/>
      <c r="X3196" s="390"/>
      <c r="Y3196" s="390"/>
      <c r="Z3196" s="390"/>
      <c r="AA3196" s="340"/>
      <c r="AB3196" s="340"/>
      <c r="AC3196" s="340"/>
      <c r="AD3196" s="340"/>
      <c r="AE3196" s="340"/>
      <c r="AF3196" s="340"/>
      <c r="AG3196" s="340"/>
      <c r="AH3196" s="340"/>
      <c r="AI3196" s="340"/>
      <c r="AJ3196" s="340"/>
      <c r="AK3196" s="340"/>
      <c r="AL3196" s="340"/>
      <c r="AM3196" s="340"/>
      <c r="AN3196" s="340"/>
      <c r="AO3196" s="340"/>
      <c r="AP3196" s="340"/>
      <c r="AQ3196" s="340"/>
      <c r="AR3196" s="340"/>
      <c r="AS3196" s="340"/>
      <c r="AT3196" s="340"/>
      <c r="AU3196" s="340"/>
      <c r="AV3196" s="340"/>
      <c r="AW3196" s="340"/>
      <c r="AX3196" s="340"/>
      <c r="AY3196" s="340"/>
      <c r="AZ3196" s="340"/>
      <c r="BA3196" s="340"/>
      <c r="BB3196" s="340"/>
      <c r="BC3196" s="340"/>
      <c r="BD3196" s="340"/>
      <c r="BE3196" s="340"/>
      <c r="BF3196" s="340"/>
    </row>
    <row r="3197" spans="1:58" s="62" customFormat="1" ht="12.75" x14ac:dyDescent="0.2">
      <c r="A3197" s="271"/>
      <c r="B3197" s="377"/>
      <c r="C3197" s="377"/>
      <c r="D3197" s="269"/>
      <c r="E3197" s="269"/>
      <c r="F3197" s="269"/>
      <c r="G3197" s="280"/>
      <c r="H3197" s="390"/>
      <c r="I3197" s="390"/>
      <c r="J3197" s="390"/>
      <c r="K3197" s="390"/>
      <c r="L3197" s="390"/>
      <c r="M3197" s="390"/>
      <c r="N3197" s="390"/>
      <c r="O3197" s="390"/>
      <c r="P3197" s="390"/>
      <c r="Q3197" s="390"/>
      <c r="R3197" s="390"/>
      <c r="S3197" s="390"/>
      <c r="T3197" s="390"/>
      <c r="U3197" s="390"/>
      <c r="V3197" s="390"/>
      <c r="W3197" s="390"/>
      <c r="X3197" s="390"/>
      <c r="Y3197" s="390"/>
      <c r="Z3197" s="390"/>
      <c r="AA3197" s="340"/>
      <c r="AB3197" s="340"/>
      <c r="AC3197" s="340"/>
      <c r="AD3197" s="340"/>
      <c r="AE3197" s="340"/>
      <c r="AF3197" s="340"/>
      <c r="AG3197" s="340"/>
      <c r="AH3197" s="340"/>
      <c r="AI3197" s="340"/>
      <c r="AJ3197" s="340"/>
      <c r="AK3197" s="340"/>
      <c r="AL3197" s="340"/>
      <c r="AM3197" s="340"/>
      <c r="AN3197" s="340"/>
      <c r="AO3197" s="340"/>
      <c r="AP3197" s="340"/>
      <c r="AQ3197" s="340"/>
      <c r="AR3197" s="340"/>
      <c r="AS3197" s="340"/>
      <c r="AT3197" s="340"/>
      <c r="AU3197" s="340"/>
      <c r="AV3197" s="340"/>
      <c r="AW3197" s="340"/>
      <c r="AX3197" s="340"/>
      <c r="AY3197" s="340"/>
      <c r="AZ3197" s="340"/>
      <c r="BA3197" s="340"/>
      <c r="BB3197" s="340"/>
      <c r="BC3197" s="340"/>
      <c r="BD3197" s="340"/>
      <c r="BE3197" s="340"/>
      <c r="BF3197" s="340"/>
    </row>
    <row r="3198" spans="1:58" s="62" customFormat="1" ht="12.75" x14ac:dyDescent="0.2">
      <c r="A3198" s="271"/>
      <c r="B3198" s="377"/>
      <c r="C3198" s="377"/>
      <c r="D3198" s="269"/>
      <c r="E3198" s="269"/>
      <c r="F3198" s="269"/>
      <c r="G3198" s="280"/>
      <c r="H3198" s="390"/>
      <c r="I3198" s="390"/>
      <c r="J3198" s="390"/>
      <c r="K3198" s="390"/>
      <c r="L3198" s="390"/>
      <c r="M3198" s="390"/>
      <c r="N3198" s="390"/>
      <c r="O3198" s="390"/>
      <c r="P3198" s="390"/>
      <c r="Q3198" s="390"/>
      <c r="R3198" s="390"/>
      <c r="S3198" s="390"/>
      <c r="T3198" s="390"/>
      <c r="U3198" s="390"/>
      <c r="V3198" s="390"/>
      <c r="W3198" s="390"/>
      <c r="X3198" s="390"/>
      <c r="Y3198" s="390"/>
      <c r="Z3198" s="390"/>
      <c r="AA3198" s="340"/>
      <c r="AB3198" s="340"/>
      <c r="AC3198" s="340"/>
      <c r="AD3198" s="340"/>
      <c r="AE3198" s="340"/>
      <c r="AF3198" s="340"/>
      <c r="AG3198" s="340"/>
      <c r="AH3198" s="340"/>
      <c r="AI3198" s="340"/>
      <c r="AJ3198" s="340"/>
      <c r="AK3198" s="340"/>
      <c r="AL3198" s="340"/>
      <c r="AM3198" s="340"/>
      <c r="AN3198" s="340"/>
      <c r="AO3198" s="340"/>
      <c r="AP3198" s="340"/>
      <c r="AQ3198" s="340"/>
      <c r="AR3198" s="340"/>
      <c r="AS3198" s="340"/>
      <c r="AT3198" s="340"/>
      <c r="AU3198" s="340"/>
      <c r="AV3198" s="340"/>
      <c r="AW3198" s="340"/>
      <c r="AX3198" s="340"/>
      <c r="AY3198" s="340"/>
      <c r="AZ3198" s="340"/>
      <c r="BA3198" s="340"/>
      <c r="BB3198" s="340"/>
      <c r="BC3198" s="340"/>
      <c r="BD3198" s="340"/>
      <c r="BE3198" s="340"/>
      <c r="BF3198" s="340"/>
    </row>
    <row r="3199" spans="1:58" s="62" customFormat="1" ht="12.75" x14ac:dyDescent="0.2">
      <c r="A3199" s="271"/>
      <c r="B3199" s="377"/>
      <c r="C3199" s="377"/>
      <c r="D3199" s="269"/>
      <c r="E3199" s="269"/>
      <c r="F3199" s="269"/>
      <c r="G3199" s="280"/>
      <c r="H3199" s="390"/>
      <c r="I3199" s="390"/>
      <c r="J3199" s="390"/>
      <c r="K3199" s="390"/>
      <c r="L3199" s="390"/>
      <c r="M3199" s="390"/>
      <c r="N3199" s="390"/>
      <c r="O3199" s="390"/>
      <c r="P3199" s="390"/>
      <c r="Q3199" s="390"/>
      <c r="R3199" s="390"/>
      <c r="S3199" s="390"/>
      <c r="T3199" s="390"/>
      <c r="U3199" s="390"/>
      <c r="V3199" s="390"/>
      <c r="W3199" s="390"/>
      <c r="X3199" s="390"/>
      <c r="Y3199" s="390"/>
      <c r="Z3199" s="390"/>
      <c r="AA3199" s="340"/>
      <c r="AB3199" s="340"/>
      <c r="AC3199" s="340"/>
      <c r="AD3199" s="340"/>
      <c r="AE3199" s="340"/>
      <c r="AF3199" s="340"/>
      <c r="AG3199" s="340"/>
      <c r="AH3199" s="340"/>
      <c r="AI3199" s="340"/>
      <c r="AJ3199" s="340"/>
      <c r="AK3199" s="340"/>
      <c r="AL3199" s="340"/>
      <c r="AM3199" s="340"/>
      <c r="AN3199" s="340"/>
      <c r="AO3199" s="340"/>
      <c r="AP3199" s="340"/>
      <c r="AQ3199" s="340"/>
      <c r="AR3199" s="340"/>
      <c r="AS3199" s="340"/>
      <c r="AT3199" s="340"/>
      <c r="AU3199" s="340"/>
      <c r="AV3199" s="340"/>
      <c r="AW3199" s="340"/>
      <c r="AX3199" s="340"/>
      <c r="AY3199" s="340"/>
      <c r="AZ3199" s="340"/>
      <c r="BA3199" s="340"/>
      <c r="BB3199" s="340"/>
      <c r="BC3199" s="340"/>
      <c r="BD3199" s="340"/>
      <c r="BE3199" s="340"/>
      <c r="BF3199" s="340"/>
    </row>
    <row r="3200" spans="1:58" s="62" customFormat="1" ht="12.75" x14ac:dyDescent="0.2">
      <c r="A3200" s="271"/>
      <c r="B3200" s="377"/>
      <c r="C3200" s="377"/>
      <c r="D3200" s="269"/>
      <c r="E3200" s="269"/>
      <c r="F3200" s="269"/>
      <c r="G3200" s="280"/>
      <c r="H3200" s="390"/>
      <c r="I3200" s="390"/>
      <c r="J3200" s="390"/>
      <c r="K3200" s="390"/>
      <c r="L3200" s="390"/>
      <c r="M3200" s="390"/>
      <c r="N3200" s="390"/>
      <c r="O3200" s="390"/>
      <c r="P3200" s="390"/>
      <c r="Q3200" s="390"/>
      <c r="R3200" s="390"/>
      <c r="S3200" s="390"/>
      <c r="T3200" s="390"/>
      <c r="U3200" s="390"/>
      <c r="V3200" s="390"/>
      <c r="W3200" s="390"/>
      <c r="X3200" s="390"/>
      <c r="Y3200" s="390"/>
      <c r="Z3200" s="390"/>
      <c r="AA3200" s="340"/>
      <c r="AB3200" s="340"/>
      <c r="AC3200" s="340"/>
      <c r="AD3200" s="340"/>
      <c r="AE3200" s="340"/>
      <c r="AF3200" s="340"/>
      <c r="AG3200" s="340"/>
      <c r="AH3200" s="340"/>
      <c r="AI3200" s="340"/>
      <c r="AJ3200" s="340"/>
      <c r="AK3200" s="340"/>
      <c r="AL3200" s="340"/>
      <c r="AM3200" s="340"/>
      <c r="AN3200" s="340"/>
      <c r="AO3200" s="340"/>
      <c r="AP3200" s="340"/>
      <c r="AQ3200" s="340"/>
      <c r="AR3200" s="340"/>
      <c r="AS3200" s="340"/>
      <c r="AT3200" s="340"/>
      <c r="AU3200" s="340"/>
      <c r="AV3200" s="340"/>
      <c r="AW3200" s="340"/>
      <c r="AX3200" s="340"/>
      <c r="AY3200" s="340"/>
      <c r="AZ3200" s="340"/>
      <c r="BA3200" s="340"/>
      <c r="BB3200" s="340"/>
      <c r="BC3200" s="340"/>
      <c r="BD3200" s="340"/>
      <c r="BE3200" s="340"/>
      <c r="BF3200" s="340"/>
    </row>
    <row r="3201" spans="1:58" s="62" customFormat="1" ht="12.75" x14ac:dyDescent="0.2">
      <c r="A3201" s="271"/>
      <c r="B3201" s="377"/>
      <c r="C3201" s="377"/>
      <c r="D3201" s="269"/>
      <c r="E3201" s="269"/>
      <c r="F3201" s="269"/>
      <c r="G3201" s="280"/>
      <c r="H3201" s="390"/>
      <c r="I3201" s="390"/>
      <c r="J3201" s="390"/>
      <c r="K3201" s="390"/>
      <c r="L3201" s="390"/>
      <c r="M3201" s="390"/>
      <c r="N3201" s="390"/>
      <c r="O3201" s="390"/>
      <c r="P3201" s="390"/>
      <c r="Q3201" s="390"/>
      <c r="R3201" s="390"/>
      <c r="S3201" s="390"/>
      <c r="T3201" s="390"/>
      <c r="U3201" s="390"/>
      <c r="V3201" s="390"/>
      <c r="W3201" s="390"/>
      <c r="X3201" s="390"/>
      <c r="Y3201" s="390"/>
      <c r="Z3201" s="390"/>
      <c r="AA3201" s="340"/>
      <c r="AB3201" s="340"/>
      <c r="AC3201" s="340"/>
      <c r="AD3201" s="340"/>
      <c r="AE3201" s="340"/>
      <c r="AF3201" s="340"/>
      <c r="AG3201" s="340"/>
      <c r="AH3201" s="340"/>
      <c r="AI3201" s="340"/>
      <c r="AJ3201" s="340"/>
      <c r="AK3201" s="340"/>
      <c r="AL3201" s="340"/>
      <c r="AM3201" s="340"/>
      <c r="AN3201" s="340"/>
      <c r="AO3201" s="340"/>
      <c r="AP3201" s="340"/>
      <c r="AQ3201" s="340"/>
      <c r="AR3201" s="340"/>
      <c r="AS3201" s="340"/>
      <c r="AT3201" s="340"/>
      <c r="AU3201" s="340"/>
      <c r="AV3201" s="340"/>
      <c r="AW3201" s="340"/>
      <c r="AX3201" s="340"/>
      <c r="AY3201" s="340"/>
      <c r="AZ3201" s="340"/>
      <c r="BA3201" s="340"/>
      <c r="BB3201" s="340"/>
      <c r="BC3201" s="340"/>
      <c r="BD3201" s="340"/>
      <c r="BE3201" s="340"/>
      <c r="BF3201" s="340"/>
    </row>
    <row r="3202" spans="1:58" s="62" customFormat="1" ht="12.75" x14ac:dyDescent="0.2">
      <c r="A3202" s="271"/>
      <c r="B3202" s="377"/>
      <c r="C3202" s="377"/>
      <c r="D3202" s="269"/>
      <c r="E3202" s="269"/>
      <c r="F3202" s="269"/>
      <c r="G3202" s="280"/>
      <c r="H3202" s="390"/>
      <c r="I3202" s="390"/>
      <c r="J3202" s="390"/>
      <c r="K3202" s="390"/>
      <c r="L3202" s="390"/>
      <c r="M3202" s="390"/>
      <c r="N3202" s="390"/>
      <c r="O3202" s="390"/>
      <c r="P3202" s="390"/>
      <c r="Q3202" s="390"/>
      <c r="R3202" s="390"/>
      <c r="S3202" s="390"/>
      <c r="T3202" s="390"/>
      <c r="U3202" s="390"/>
      <c r="V3202" s="390"/>
      <c r="W3202" s="390"/>
      <c r="X3202" s="390"/>
      <c r="Y3202" s="390"/>
      <c r="Z3202" s="390"/>
      <c r="AA3202" s="340"/>
      <c r="AB3202" s="340"/>
      <c r="AC3202" s="340"/>
      <c r="AD3202" s="340"/>
      <c r="AE3202" s="340"/>
      <c r="AF3202" s="340"/>
      <c r="AG3202" s="340"/>
      <c r="AH3202" s="340"/>
      <c r="AI3202" s="340"/>
      <c r="AJ3202" s="340"/>
      <c r="AK3202" s="340"/>
      <c r="AL3202" s="340"/>
      <c r="AM3202" s="340"/>
      <c r="AN3202" s="340"/>
      <c r="AO3202" s="340"/>
      <c r="AP3202" s="340"/>
      <c r="AQ3202" s="340"/>
      <c r="AR3202" s="340"/>
      <c r="AS3202" s="340"/>
      <c r="AT3202" s="340"/>
      <c r="AU3202" s="340"/>
      <c r="AV3202" s="340"/>
      <c r="AW3202" s="340"/>
      <c r="AX3202" s="340"/>
      <c r="AY3202" s="340"/>
      <c r="AZ3202" s="340"/>
      <c r="BA3202" s="340"/>
      <c r="BB3202" s="340"/>
      <c r="BC3202" s="340"/>
      <c r="BD3202" s="340"/>
      <c r="BE3202" s="340"/>
      <c r="BF3202" s="340"/>
    </row>
    <row r="3203" spans="1:58" s="62" customFormat="1" ht="12.75" x14ac:dyDescent="0.2">
      <c r="A3203" s="271"/>
      <c r="B3203" s="377"/>
      <c r="C3203" s="377"/>
      <c r="D3203" s="269"/>
      <c r="E3203" s="269"/>
      <c r="F3203" s="269"/>
      <c r="G3203" s="280"/>
      <c r="H3203" s="390"/>
      <c r="I3203" s="390"/>
      <c r="J3203" s="390"/>
      <c r="K3203" s="390"/>
      <c r="L3203" s="390"/>
      <c r="M3203" s="390"/>
      <c r="N3203" s="390"/>
      <c r="O3203" s="390"/>
      <c r="P3203" s="390"/>
      <c r="Q3203" s="390"/>
      <c r="R3203" s="390"/>
      <c r="S3203" s="390"/>
      <c r="T3203" s="390"/>
      <c r="U3203" s="390"/>
      <c r="V3203" s="390"/>
      <c r="W3203" s="390"/>
      <c r="X3203" s="390"/>
      <c r="Y3203" s="390"/>
      <c r="Z3203" s="390"/>
      <c r="AA3203" s="340"/>
      <c r="AB3203" s="340"/>
      <c r="AC3203" s="340"/>
      <c r="AD3203" s="340"/>
      <c r="AE3203" s="340"/>
      <c r="AF3203" s="340"/>
      <c r="AG3203" s="340"/>
      <c r="AH3203" s="340"/>
      <c r="AI3203" s="340"/>
      <c r="AJ3203" s="340"/>
      <c r="AK3203" s="340"/>
      <c r="AL3203" s="340"/>
      <c r="AM3203" s="340"/>
      <c r="AN3203" s="340"/>
      <c r="AO3203" s="340"/>
      <c r="AP3203" s="340"/>
      <c r="AQ3203" s="340"/>
      <c r="AR3203" s="340"/>
      <c r="AS3203" s="340"/>
      <c r="AT3203" s="340"/>
      <c r="AU3203" s="340"/>
      <c r="AV3203" s="340"/>
      <c r="AW3203" s="340"/>
      <c r="AX3203" s="340"/>
      <c r="AY3203" s="340"/>
      <c r="AZ3203" s="340"/>
      <c r="BA3203" s="340"/>
      <c r="BB3203" s="340"/>
      <c r="BC3203" s="340"/>
      <c r="BD3203" s="340"/>
      <c r="BE3203" s="340"/>
      <c r="BF3203" s="340"/>
    </row>
    <row r="3204" spans="1:58" s="62" customFormat="1" ht="12.75" x14ac:dyDescent="0.2">
      <c r="A3204" s="271"/>
      <c r="B3204" s="377"/>
      <c r="C3204" s="377"/>
      <c r="D3204" s="269"/>
      <c r="E3204" s="269"/>
      <c r="F3204" s="269"/>
      <c r="G3204" s="280"/>
      <c r="H3204" s="390"/>
      <c r="I3204" s="390"/>
      <c r="J3204" s="390"/>
      <c r="K3204" s="390"/>
      <c r="L3204" s="390"/>
      <c r="M3204" s="390"/>
      <c r="N3204" s="390"/>
      <c r="O3204" s="390"/>
      <c r="P3204" s="390"/>
      <c r="Q3204" s="390"/>
      <c r="R3204" s="390"/>
      <c r="S3204" s="390"/>
      <c r="T3204" s="390"/>
      <c r="U3204" s="390"/>
      <c r="V3204" s="390"/>
      <c r="W3204" s="390"/>
      <c r="X3204" s="390"/>
      <c r="Y3204" s="390"/>
      <c r="Z3204" s="390"/>
      <c r="AA3204" s="340"/>
      <c r="AB3204" s="340"/>
      <c r="AC3204" s="340"/>
      <c r="AD3204" s="340"/>
      <c r="AE3204" s="340"/>
      <c r="AF3204" s="340"/>
      <c r="AG3204" s="340"/>
      <c r="AH3204" s="340"/>
      <c r="AI3204" s="340"/>
      <c r="AJ3204" s="340"/>
      <c r="AK3204" s="340"/>
      <c r="AL3204" s="340"/>
      <c r="AM3204" s="340"/>
      <c r="AN3204" s="340"/>
      <c r="AO3204" s="340"/>
      <c r="AP3204" s="340"/>
      <c r="AQ3204" s="340"/>
      <c r="AR3204" s="340"/>
      <c r="AS3204" s="340"/>
      <c r="AT3204" s="340"/>
      <c r="AU3204" s="340"/>
      <c r="AV3204" s="340"/>
      <c r="AW3204" s="340"/>
      <c r="AX3204" s="340"/>
      <c r="AY3204" s="340"/>
      <c r="AZ3204" s="340"/>
      <c r="BA3204" s="340"/>
      <c r="BB3204" s="340"/>
      <c r="BC3204" s="340"/>
      <c r="BD3204" s="340"/>
      <c r="BE3204" s="340"/>
      <c r="BF3204" s="340"/>
    </row>
    <row r="3205" spans="1:58" s="62" customFormat="1" ht="12.75" x14ac:dyDescent="0.2">
      <c r="A3205" s="271"/>
      <c r="B3205" s="377"/>
      <c r="C3205" s="377"/>
      <c r="D3205" s="269"/>
      <c r="E3205" s="269"/>
      <c r="F3205" s="269"/>
      <c r="G3205" s="280"/>
      <c r="H3205" s="390"/>
      <c r="I3205" s="390"/>
      <c r="J3205" s="390"/>
      <c r="K3205" s="390"/>
      <c r="L3205" s="390"/>
      <c r="M3205" s="390"/>
      <c r="N3205" s="390"/>
      <c r="O3205" s="390"/>
      <c r="P3205" s="390"/>
      <c r="Q3205" s="390"/>
      <c r="R3205" s="390"/>
      <c r="S3205" s="390"/>
      <c r="T3205" s="390"/>
      <c r="U3205" s="390"/>
      <c r="V3205" s="390"/>
      <c r="W3205" s="390"/>
      <c r="X3205" s="390"/>
      <c r="Y3205" s="390"/>
      <c r="Z3205" s="390"/>
      <c r="AA3205" s="340"/>
      <c r="AB3205" s="340"/>
      <c r="AC3205" s="340"/>
      <c r="AD3205" s="340"/>
      <c r="AE3205" s="340"/>
      <c r="AF3205" s="340"/>
      <c r="AG3205" s="340"/>
      <c r="AH3205" s="340"/>
      <c r="AI3205" s="340"/>
      <c r="AJ3205" s="340"/>
      <c r="AK3205" s="340"/>
      <c r="AL3205" s="340"/>
      <c r="AM3205" s="340"/>
      <c r="AN3205" s="340"/>
      <c r="AO3205" s="340"/>
      <c r="AP3205" s="340"/>
      <c r="AQ3205" s="340"/>
      <c r="AR3205" s="340"/>
      <c r="AS3205" s="340"/>
      <c r="AT3205" s="340"/>
      <c r="AU3205" s="340"/>
      <c r="AV3205" s="340"/>
      <c r="AW3205" s="340"/>
      <c r="AX3205" s="340"/>
      <c r="AY3205" s="340"/>
      <c r="AZ3205" s="340"/>
      <c r="BA3205" s="340"/>
      <c r="BB3205" s="340"/>
      <c r="BC3205" s="340"/>
      <c r="BD3205" s="340"/>
      <c r="BE3205" s="340"/>
      <c r="BF3205" s="340"/>
    </row>
    <row r="3206" spans="1:58" s="62" customFormat="1" ht="12.75" x14ac:dyDescent="0.2">
      <c r="A3206" s="271"/>
      <c r="B3206" s="377"/>
      <c r="C3206" s="377"/>
      <c r="D3206" s="269"/>
      <c r="E3206" s="269"/>
      <c r="F3206" s="269"/>
      <c r="G3206" s="280"/>
      <c r="H3206" s="390"/>
      <c r="I3206" s="390"/>
      <c r="J3206" s="390"/>
      <c r="K3206" s="390"/>
      <c r="L3206" s="390"/>
      <c r="M3206" s="390"/>
      <c r="N3206" s="390"/>
      <c r="O3206" s="390"/>
      <c r="P3206" s="390"/>
      <c r="Q3206" s="390"/>
      <c r="R3206" s="390"/>
      <c r="S3206" s="390"/>
      <c r="T3206" s="390"/>
      <c r="U3206" s="390"/>
      <c r="V3206" s="390"/>
      <c r="W3206" s="390"/>
      <c r="X3206" s="390"/>
      <c r="Y3206" s="390"/>
      <c r="Z3206" s="390"/>
      <c r="AA3206" s="340"/>
      <c r="AB3206" s="340"/>
      <c r="AC3206" s="340"/>
      <c r="AD3206" s="340"/>
      <c r="AE3206" s="340"/>
      <c r="AF3206" s="340"/>
      <c r="AG3206" s="340"/>
      <c r="AH3206" s="340"/>
      <c r="AI3206" s="340"/>
      <c r="AJ3206" s="340"/>
      <c r="AK3206" s="340"/>
      <c r="AL3206" s="340"/>
      <c r="AM3206" s="340"/>
      <c r="AN3206" s="340"/>
      <c r="AO3206" s="340"/>
      <c r="AP3206" s="340"/>
      <c r="AQ3206" s="340"/>
      <c r="AR3206" s="340"/>
      <c r="AS3206" s="340"/>
      <c r="AT3206" s="340"/>
      <c r="AU3206" s="340"/>
      <c r="AV3206" s="340"/>
      <c r="AW3206" s="340"/>
      <c r="AX3206" s="340"/>
      <c r="AY3206" s="340"/>
      <c r="AZ3206" s="340"/>
      <c r="BA3206" s="340"/>
      <c r="BB3206" s="340"/>
      <c r="BC3206" s="340"/>
      <c r="BD3206" s="340"/>
      <c r="BE3206" s="340"/>
      <c r="BF3206" s="340"/>
    </row>
    <row r="3207" spans="1:58" s="62" customFormat="1" ht="12.75" x14ac:dyDescent="0.2">
      <c r="A3207" s="271"/>
      <c r="B3207" s="377"/>
      <c r="C3207" s="377"/>
      <c r="D3207" s="269"/>
      <c r="E3207" s="269"/>
      <c r="F3207" s="269"/>
      <c r="G3207" s="280"/>
      <c r="H3207" s="390"/>
      <c r="I3207" s="390"/>
      <c r="J3207" s="390"/>
      <c r="K3207" s="390"/>
      <c r="L3207" s="390"/>
      <c r="M3207" s="390"/>
      <c r="N3207" s="390"/>
      <c r="O3207" s="390"/>
      <c r="P3207" s="390"/>
      <c r="Q3207" s="390"/>
      <c r="R3207" s="390"/>
      <c r="S3207" s="390"/>
      <c r="T3207" s="390"/>
      <c r="U3207" s="390"/>
      <c r="V3207" s="390"/>
      <c r="W3207" s="390"/>
      <c r="X3207" s="390"/>
      <c r="Y3207" s="390"/>
      <c r="Z3207" s="390"/>
      <c r="AA3207" s="340"/>
      <c r="AB3207" s="340"/>
      <c r="AC3207" s="340"/>
      <c r="AD3207" s="340"/>
      <c r="AE3207" s="340"/>
      <c r="AF3207" s="340"/>
      <c r="AG3207" s="340"/>
      <c r="AH3207" s="340"/>
      <c r="AI3207" s="340"/>
      <c r="AJ3207" s="340"/>
      <c r="AK3207" s="340"/>
      <c r="AL3207" s="340"/>
      <c r="AM3207" s="340"/>
      <c r="AN3207" s="340"/>
      <c r="AO3207" s="340"/>
      <c r="AP3207" s="340"/>
      <c r="AQ3207" s="340"/>
      <c r="AR3207" s="340"/>
      <c r="AS3207" s="340"/>
      <c r="AT3207" s="340"/>
      <c r="AU3207" s="340"/>
      <c r="AV3207" s="340"/>
      <c r="AW3207" s="340"/>
      <c r="AX3207" s="340"/>
      <c r="AY3207" s="340"/>
      <c r="AZ3207" s="340"/>
      <c r="BA3207" s="340"/>
      <c r="BB3207" s="340"/>
      <c r="BC3207" s="340"/>
      <c r="BD3207" s="340"/>
      <c r="BE3207" s="340"/>
      <c r="BF3207" s="340"/>
    </row>
    <row r="3208" spans="1:58" s="62" customFormat="1" ht="12.75" x14ac:dyDescent="0.2">
      <c r="A3208" s="271"/>
      <c r="B3208" s="377"/>
      <c r="C3208" s="377"/>
      <c r="D3208" s="269"/>
      <c r="E3208" s="269"/>
      <c r="F3208" s="269"/>
      <c r="G3208" s="280"/>
      <c r="H3208" s="390"/>
      <c r="I3208" s="390"/>
      <c r="J3208" s="390"/>
      <c r="K3208" s="390"/>
      <c r="L3208" s="390"/>
      <c r="M3208" s="390"/>
      <c r="N3208" s="390"/>
      <c r="O3208" s="390"/>
      <c r="P3208" s="390"/>
      <c r="Q3208" s="390"/>
      <c r="R3208" s="390"/>
      <c r="S3208" s="390"/>
      <c r="T3208" s="390"/>
      <c r="U3208" s="390"/>
      <c r="V3208" s="390"/>
      <c r="W3208" s="390"/>
      <c r="X3208" s="390"/>
      <c r="Y3208" s="390"/>
      <c r="Z3208" s="390"/>
      <c r="AA3208" s="340"/>
      <c r="AB3208" s="340"/>
      <c r="AC3208" s="340"/>
      <c r="AD3208" s="340"/>
      <c r="AE3208" s="340"/>
      <c r="AF3208" s="340"/>
      <c r="AG3208" s="340"/>
      <c r="AH3208" s="340"/>
      <c r="AI3208" s="340"/>
      <c r="AJ3208" s="340"/>
      <c r="AK3208" s="340"/>
      <c r="AL3208" s="340"/>
      <c r="AM3208" s="340"/>
      <c r="AN3208" s="340"/>
      <c r="AO3208" s="340"/>
      <c r="AP3208" s="340"/>
      <c r="AQ3208" s="340"/>
      <c r="AR3208" s="340"/>
      <c r="AS3208" s="340"/>
      <c r="AT3208" s="340"/>
      <c r="AU3208" s="340"/>
      <c r="AV3208" s="340"/>
      <c r="AW3208" s="340"/>
      <c r="AX3208" s="340"/>
      <c r="AY3208" s="340"/>
      <c r="AZ3208" s="340"/>
      <c r="BA3208" s="340"/>
      <c r="BB3208" s="340"/>
      <c r="BC3208" s="340"/>
      <c r="BD3208" s="340"/>
      <c r="BE3208" s="340"/>
      <c r="BF3208" s="340"/>
    </row>
    <row r="3209" spans="1:58" s="62" customFormat="1" ht="12.75" x14ac:dyDescent="0.2">
      <c r="A3209" s="271"/>
      <c r="B3209" s="377"/>
      <c r="C3209" s="377"/>
      <c r="D3209" s="269"/>
      <c r="E3209" s="269"/>
      <c r="F3209" s="269"/>
      <c r="G3209" s="280"/>
      <c r="H3209" s="390"/>
      <c r="I3209" s="390"/>
      <c r="J3209" s="390"/>
      <c r="K3209" s="390"/>
      <c r="L3209" s="390"/>
      <c r="M3209" s="390"/>
      <c r="N3209" s="390"/>
      <c r="O3209" s="390"/>
      <c r="P3209" s="390"/>
      <c r="Q3209" s="390"/>
      <c r="R3209" s="390"/>
      <c r="S3209" s="390"/>
      <c r="T3209" s="390"/>
      <c r="U3209" s="390"/>
      <c r="V3209" s="390"/>
      <c r="W3209" s="390"/>
      <c r="X3209" s="390"/>
      <c r="Y3209" s="390"/>
      <c r="Z3209" s="390"/>
      <c r="AA3209" s="340"/>
      <c r="AB3209" s="340"/>
      <c r="AC3209" s="340"/>
      <c r="AD3209" s="340"/>
      <c r="AE3209" s="340"/>
      <c r="AF3209" s="340"/>
      <c r="AG3209" s="340"/>
      <c r="AH3209" s="340"/>
      <c r="AI3209" s="340"/>
      <c r="AJ3209" s="340"/>
      <c r="AK3209" s="340"/>
      <c r="AL3209" s="340"/>
      <c r="AM3209" s="340"/>
      <c r="AN3209" s="340"/>
      <c r="AO3209" s="340"/>
      <c r="AP3209" s="340"/>
      <c r="AQ3209" s="340"/>
      <c r="AR3209" s="340"/>
      <c r="AS3209" s="340"/>
      <c r="AT3209" s="340"/>
      <c r="AU3209" s="340"/>
      <c r="AV3209" s="340"/>
      <c r="AW3209" s="340"/>
      <c r="AX3209" s="340"/>
      <c r="AY3209" s="340"/>
      <c r="AZ3209" s="340"/>
      <c r="BA3209" s="340"/>
      <c r="BB3209" s="340"/>
      <c r="BC3209" s="340"/>
      <c r="BD3209" s="340"/>
      <c r="BE3209" s="340"/>
      <c r="BF3209" s="340"/>
    </row>
    <row r="3210" spans="1:58" s="62" customFormat="1" ht="12.75" x14ac:dyDescent="0.2">
      <c r="A3210" s="271"/>
      <c r="B3210" s="377"/>
      <c r="C3210" s="377"/>
      <c r="D3210" s="269"/>
      <c r="E3210" s="269"/>
      <c r="F3210" s="269"/>
      <c r="G3210" s="280"/>
      <c r="H3210" s="390"/>
      <c r="I3210" s="390"/>
      <c r="J3210" s="390"/>
      <c r="K3210" s="390"/>
      <c r="L3210" s="390"/>
      <c r="M3210" s="390"/>
      <c r="N3210" s="390"/>
      <c r="O3210" s="390"/>
      <c r="P3210" s="390"/>
      <c r="Q3210" s="390"/>
      <c r="R3210" s="390"/>
      <c r="S3210" s="390"/>
      <c r="T3210" s="390"/>
      <c r="U3210" s="390"/>
      <c r="V3210" s="390"/>
      <c r="W3210" s="390"/>
      <c r="X3210" s="390"/>
      <c r="Y3210" s="390"/>
      <c r="Z3210" s="390"/>
      <c r="AA3210" s="340"/>
      <c r="AB3210" s="340"/>
      <c r="AC3210" s="340"/>
      <c r="AD3210" s="340"/>
      <c r="AE3210" s="340"/>
      <c r="AF3210" s="340"/>
      <c r="AG3210" s="340"/>
      <c r="AH3210" s="340"/>
      <c r="AI3210" s="340"/>
      <c r="AJ3210" s="340"/>
      <c r="AK3210" s="340"/>
      <c r="AL3210" s="340"/>
      <c r="AM3210" s="340"/>
      <c r="AN3210" s="340"/>
      <c r="AO3210" s="340"/>
      <c r="AP3210" s="340"/>
      <c r="AQ3210" s="340"/>
      <c r="AR3210" s="340"/>
      <c r="AS3210" s="340"/>
      <c r="AT3210" s="340"/>
      <c r="AU3210" s="340"/>
      <c r="AV3210" s="340"/>
      <c r="AW3210" s="340"/>
      <c r="AX3210" s="340"/>
      <c r="AY3210" s="340"/>
      <c r="AZ3210" s="340"/>
      <c r="BA3210" s="340"/>
      <c r="BB3210" s="340"/>
      <c r="BC3210" s="340"/>
      <c r="BD3210" s="340"/>
      <c r="BE3210" s="340"/>
      <c r="BF3210" s="340"/>
    </row>
    <row r="3211" spans="1:58" s="62" customFormat="1" ht="12.75" x14ac:dyDescent="0.2">
      <c r="A3211" s="271"/>
      <c r="B3211" s="377"/>
      <c r="C3211" s="377"/>
      <c r="D3211" s="269"/>
      <c r="E3211" s="269"/>
      <c r="F3211" s="269"/>
      <c r="G3211" s="280"/>
      <c r="H3211" s="390"/>
      <c r="I3211" s="390"/>
      <c r="J3211" s="390"/>
      <c r="K3211" s="390"/>
      <c r="L3211" s="390"/>
      <c r="M3211" s="390"/>
      <c r="N3211" s="390"/>
      <c r="O3211" s="390"/>
      <c r="P3211" s="390"/>
      <c r="Q3211" s="390"/>
      <c r="R3211" s="390"/>
      <c r="S3211" s="390"/>
      <c r="T3211" s="390"/>
      <c r="U3211" s="390"/>
      <c r="V3211" s="390"/>
      <c r="W3211" s="390"/>
      <c r="X3211" s="390"/>
      <c r="Y3211" s="390"/>
      <c r="Z3211" s="390"/>
      <c r="AA3211" s="340"/>
      <c r="AB3211" s="340"/>
      <c r="AC3211" s="340"/>
      <c r="AD3211" s="340"/>
      <c r="AE3211" s="340"/>
      <c r="AF3211" s="340"/>
      <c r="AG3211" s="340"/>
      <c r="AH3211" s="340"/>
      <c r="AI3211" s="340"/>
      <c r="AJ3211" s="340"/>
      <c r="AK3211" s="340"/>
      <c r="AL3211" s="340"/>
      <c r="AM3211" s="340"/>
      <c r="AN3211" s="340"/>
      <c r="AO3211" s="340"/>
      <c r="AP3211" s="340"/>
      <c r="AQ3211" s="340"/>
      <c r="AR3211" s="340"/>
      <c r="AS3211" s="340"/>
      <c r="AT3211" s="340"/>
      <c r="AU3211" s="340"/>
      <c r="AV3211" s="340"/>
      <c r="AW3211" s="340"/>
      <c r="AX3211" s="340"/>
      <c r="AY3211" s="340"/>
      <c r="AZ3211" s="340"/>
      <c r="BA3211" s="340"/>
      <c r="BB3211" s="340"/>
      <c r="BC3211" s="340"/>
      <c r="BD3211" s="340"/>
      <c r="BE3211" s="340"/>
      <c r="BF3211" s="340"/>
    </row>
    <row r="3212" spans="1:58" s="62" customFormat="1" ht="12.75" x14ac:dyDescent="0.2">
      <c r="A3212" s="271"/>
      <c r="B3212" s="377"/>
      <c r="C3212" s="377"/>
      <c r="D3212" s="269"/>
      <c r="E3212" s="269"/>
      <c r="F3212" s="269"/>
      <c r="G3212" s="280"/>
      <c r="H3212" s="390"/>
      <c r="I3212" s="390"/>
      <c r="J3212" s="390"/>
      <c r="K3212" s="390"/>
      <c r="L3212" s="390"/>
      <c r="M3212" s="390"/>
      <c r="N3212" s="390"/>
      <c r="O3212" s="390"/>
      <c r="P3212" s="390"/>
      <c r="Q3212" s="390"/>
      <c r="R3212" s="390"/>
      <c r="S3212" s="390"/>
      <c r="T3212" s="390"/>
      <c r="U3212" s="390"/>
      <c r="V3212" s="390"/>
      <c r="W3212" s="390"/>
      <c r="X3212" s="390"/>
      <c r="Y3212" s="390"/>
      <c r="Z3212" s="390"/>
      <c r="AA3212" s="340"/>
      <c r="AB3212" s="340"/>
      <c r="AC3212" s="340"/>
      <c r="AD3212" s="340"/>
      <c r="AE3212" s="340"/>
      <c r="AF3212" s="340"/>
      <c r="AG3212" s="340"/>
      <c r="AH3212" s="340"/>
      <c r="AI3212" s="340"/>
      <c r="AJ3212" s="340"/>
      <c r="AK3212" s="340"/>
      <c r="AL3212" s="340"/>
      <c r="AM3212" s="340"/>
      <c r="AN3212" s="340"/>
      <c r="AO3212" s="340"/>
      <c r="AP3212" s="340"/>
      <c r="AQ3212" s="340"/>
      <c r="AR3212" s="340"/>
      <c r="AS3212" s="340"/>
      <c r="AT3212" s="340"/>
      <c r="AU3212" s="340"/>
      <c r="AV3212" s="340"/>
      <c r="AW3212" s="340"/>
      <c r="AX3212" s="340"/>
      <c r="AY3212" s="340"/>
      <c r="AZ3212" s="340"/>
      <c r="BA3212" s="340"/>
      <c r="BB3212" s="340"/>
      <c r="BC3212" s="340"/>
      <c r="BD3212" s="340"/>
      <c r="BE3212" s="340"/>
      <c r="BF3212" s="340"/>
    </row>
    <row r="3213" spans="1:58" s="62" customFormat="1" ht="12.75" x14ac:dyDescent="0.2">
      <c r="A3213" s="271"/>
      <c r="B3213" s="377"/>
      <c r="C3213" s="377"/>
      <c r="D3213" s="269"/>
      <c r="E3213" s="269"/>
      <c r="F3213" s="269"/>
      <c r="G3213" s="280"/>
      <c r="H3213" s="390"/>
      <c r="I3213" s="390"/>
      <c r="J3213" s="390"/>
      <c r="K3213" s="390"/>
      <c r="L3213" s="390"/>
      <c r="M3213" s="390"/>
      <c r="N3213" s="390"/>
      <c r="O3213" s="390"/>
      <c r="P3213" s="390"/>
      <c r="Q3213" s="390"/>
      <c r="R3213" s="390"/>
      <c r="S3213" s="390"/>
      <c r="T3213" s="390"/>
      <c r="U3213" s="390"/>
      <c r="V3213" s="390"/>
      <c r="W3213" s="390"/>
      <c r="X3213" s="390"/>
      <c r="Y3213" s="390"/>
      <c r="Z3213" s="390"/>
      <c r="AA3213" s="340"/>
      <c r="AB3213" s="340"/>
      <c r="AC3213" s="340"/>
      <c r="AD3213" s="340"/>
      <c r="AE3213" s="340"/>
      <c r="AF3213" s="340"/>
      <c r="AG3213" s="340"/>
      <c r="AH3213" s="340"/>
      <c r="AI3213" s="340"/>
      <c r="AJ3213" s="340"/>
      <c r="AK3213" s="340"/>
      <c r="AL3213" s="340"/>
      <c r="AM3213" s="340"/>
      <c r="AN3213" s="340"/>
      <c r="AO3213" s="340"/>
      <c r="AP3213" s="340"/>
      <c r="AQ3213" s="340"/>
      <c r="AR3213" s="340"/>
      <c r="AS3213" s="340"/>
      <c r="AT3213" s="340"/>
      <c r="AU3213" s="340"/>
      <c r="AV3213" s="340"/>
      <c r="AW3213" s="340"/>
      <c r="AX3213" s="340"/>
      <c r="AY3213" s="340"/>
      <c r="AZ3213" s="340"/>
      <c r="BA3213" s="340"/>
      <c r="BB3213" s="340"/>
      <c r="BC3213" s="340"/>
      <c r="BD3213" s="340"/>
      <c r="BE3213" s="340"/>
      <c r="BF3213" s="340"/>
    </row>
    <row r="3214" spans="1:58" s="62" customFormat="1" ht="12.75" x14ac:dyDescent="0.2">
      <c r="A3214" s="271"/>
      <c r="B3214" s="377"/>
      <c r="C3214" s="377"/>
      <c r="D3214" s="269"/>
      <c r="E3214" s="269"/>
      <c r="F3214" s="269"/>
      <c r="G3214" s="280"/>
      <c r="H3214" s="390"/>
      <c r="I3214" s="390"/>
      <c r="J3214" s="390"/>
      <c r="K3214" s="390"/>
      <c r="L3214" s="390"/>
      <c r="M3214" s="390"/>
      <c r="N3214" s="390"/>
      <c r="O3214" s="390"/>
      <c r="P3214" s="390"/>
      <c r="Q3214" s="390"/>
      <c r="R3214" s="390"/>
      <c r="S3214" s="390"/>
      <c r="T3214" s="390"/>
      <c r="U3214" s="390"/>
      <c r="V3214" s="390"/>
      <c r="W3214" s="390"/>
      <c r="X3214" s="390"/>
      <c r="Y3214" s="390"/>
      <c r="Z3214" s="390"/>
      <c r="AA3214" s="340"/>
      <c r="AB3214" s="340"/>
      <c r="AC3214" s="340"/>
      <c r="AD3214" s="340"/>
      <c r="AE3214" s="340"/>
      <c r="AF3214" s="340"/>
      <c r="AG3214" s="340"/>
      <c r="AH3214" s="340"/>
      <c r="AI3214" s="340"/>
      <c r="AJ3214" s="340"/>
      <c r="AK3214" s="340"/>
      <c r="AL3214" s="340"/>
      <c r="AM3214" s="340"/>
      <c r="AN3214" s="340"/>
      <c r="AO3214" s="340"/>
      <c r="AP3214" s="340"/>
      <c r="AQ3214" s="340"/>
      <c r="AR3214" s="340"/>
      <c r="AS3214" s="340"/>
      <c r="AT3214" s="340"/>
      <c r="AU3214" s="340"/>
      <c r="AV3214" s="340"/>
      <c r="AW3214" s="340"/>
      <c r="AX3214" s="340"/>
      <c r="AY3214" s="340"/>
      <c r="AZ3214" s="340"/>
      <c r="BA3214" s="340"/>
      <c r="BB3214" s="340"/>
      <c r="BC3214" s="340"/>
      <c r="BD3214" s="340"/>
      <c r="BE3214" s="340"/>
      <c r="BF3214" s="340"/>
    </row>
    <row r="3215" spans="1:58" s="62" customFormat="1" ht="12.75" x14ac:dyDescent="0.2">
      <c r="A3215" s="271"/>
      <c r="B3215" s="377"/>
      <c r="C3215" s="377"/>
      <c r="D3215" s="269"/>
      <c r="E3215" s="269"/>
      <c r="F3215" s="269"/>
      <c r="G3215" s="280"/>
      <c r="H3215" s="390"/>
      <c r="I3215" s="390"/>
      <c r="J3215" s="390"/>
      <c r="K3215" s="390"/>
      <c r="L3215" s="390"/>
      <c r="M3215" s="390"/>
      <c r="N3215" s="390"/>
      <c r="O3215" s="390"/>
      <c r="P3215" s="390"/>
      <c r="Q3215" s="390"/>
      <c r="R3215" s="390"/>
      <c r="S3215" s="390"/>
      <c r="T3215" s="390"/>
      <c r="U3215" s="390"/>
      <c r="V3215" s="390"/>
      <c r="W3215" s="390"/>
      <c r="X3215" s="390"/>
      <c r="Y3215" s="390"/>
      <c r="Z3215" s="390"/>
      <c r="AA3215" s="340"/>
      <c r="AB3215" s="340"/>
      <c r="AC3215" s="340"/>
      <c r="AD3215" s="340"/>
      <c r="AE3215" s="340"/>
      <c r="AF3215" s="340"/>
      <c r="AG3215" s="340"/>
      <c r="AH3215" s="340"/>
      <c r="AI3215" s="340"/>
      <c r="AJ3215" s="340"/>
      <c r="AK3215" s="340"/>
      <c r="AL3215" s="340"/>
      <c r="AM3215" s="340"/>
      <c r="AN3215" s="340"/>
      <c r="AO3215" s="340"/>
      <c r="AP3215" s="340"/>
      <c r="AQ3215" s="340"/>
      <c r="AR3215" s="340"/>
      <c r="AS3215" s="340"/>
      <c r="AT3215" s="340"/>
      <c r="AU3215" s="340"/>
      <c r="AV3215" s="340"/>
      <c r="AW3215" s="340"/>
      <c r="AX3215" s="340"/>
      <c r="AY3215" s="340"/>
      <c r="AZ3215" s="340"/>
      <c r="BA3215" s="340"/>
      <c r="BB3215" s="340"/>
      <c r="BC3215" s="340"/>
      <c r="BD3215" s="340"/>
      <c r="BE3215" s="340"/>
      <c r="BF3215" s="340"/>
    </row>
    <row r="3216" spans="1:58" s="62" customFormat="1" ht="12.75" x14ac:dyDescent="0.2">
      <c r="A3216" s="271"/>
      <c r="B3216" s="377"/>
      <c r="C3216" s="377"/>
      <c r="D3216" s="269"/>
      <c r="E3216" s="269"/>
      <c r="F3216" s="269"/>
      <c r="G3216" s="280"/>
      <c r="H3216" s="390"/>
      <c r="I3216" s="390"/>
      <c r="J3216" s="390"/>
      <c r="K3216" s="390"/>
      <c r="L3216" s="390"/>
      <c r="M3216" s="390"/>
      <c r="N3216" s="390"/>
      <c r="O3216" s="390"/>
      <c r="P3216" s="390"/>
      <c r="Q3216" s="390"/>
      <c r="R3216" s="390"/>
      <c r="S3216" s="390"/>
      <c r="T3216" s="390"/>
      <c r="U3216" s="390"/>
      <c r="V3216" s="390"/>
      <c r="W3216" s="390"/>
      <c r="X3216" s="390"/>
      <c r="Y3216" s="390"/>
      <c r="Z3216" s="390"/>
      <c r="AA3216" s="340"/>
      <c r="AB3216" s="340"/>
      <c r="AC3216" s="340"/>
      <c r="AD3216" s="340"/>
      <c r="AE3216" s="340"/>
      <c r="AF3216" s="340"/>
      <c r="AG3216" s="340"/>
      <c r="AH3216" s="340"/>
      <c r="AI3216" s="340"/>
      <c r="AJ3216" s="340"/>
      <c r="AK3216" s="340"/>
      <c r="AL3216" s="340"/>
      <c r="AM3216" s="340"/>
      <c r="AN3216" s="340"/>
      <c r="AO3216" s="340"/>
      <c r="AP3216" s="340"/>
      <c r="AQ3216" s="340"/>
      <c r="AR3216" s="340"/>
      <c r="AS3216" s="340"/>
      <c r="AT3216" s="340"/>
      <c r="AU3216" s="340"/>
      <c r="AV3216" s="340"/>
      <c r="AW3216" s="340"/>
      <c r="AX3216" s="340"/>
      <c r="AY3216" s="340"/>
      <c r="AZ3216" s="340"/>
      <c r="BA3216" s="340"/>
      <c r="BB3216" s="340"/>
      <c r="BC3216" s="340"/>
      <c r="BD3216" s="340"/>
      <c r="BE3216" s="340"/>
      <c r="BF3216" s="340"/>
    </row>
    <row r="3217" spans="1:58" s="62" customFormat="1" ht="12.75" x14ac:dyDescent="0.2">
      <c r="A3217" s="271"/>
      <c r="B3217" s="377"/>
      <c r="C3217" s="377"/>
      <c r="D3217" s="269"/>
      <c r="E3217" s="269"/>
      <c r="F3217" s="269"/>
      <c r="G3217" s="280"/>
      <c r="H3217" s="390"/>
      <c r="I3217" s="390"/>
      <c r="J3217" s="390"/>
      <c r="K3217" s="390"/>
      <c r="L3217" s="390"/>
      <c r="M3217" s="390"/>
      <c r="N3217" s="390"/>
      <c r="O3217" s="390"/>
      <c r="P3217" s="390"/>
      <c r="Q3217" s="390"/>
      <c r="R3217" s="390"/>
      <c r="S3217" s="390"/>
      <c r="T3217" s="390"/>
      <c r="U3217" s="390"/>
      <c r="V3217" s="390"/>
      <c r="W3217" s="390"/>
      <c r="X3217" s="390"/>
      <c r="Y3217" s="390"/>
      <c r="Z3217" s="390"/>
      <c r="AA3217" s="340"/>
      <c r="AB3217" s="340"/>
      <c r="AC3217" s="340"/>
      <c r="AD3217" s="340"/>
      <c r="AE3217" s="340"/>
      <c r="AF3217" s="340"/>
      <c r="AG3217" s="340"/>
      <c r="AH3217" s="340"/>
      <c r="AI3217" s="340"/>
      <c r="AJ3217" s="340"/>
      <c r="AK3217" s="340"/>
      <c r="AL3217" s="340"/>
      <c r="AM3217" s="340"/>
      <c r="AN3217" s="340"/>
      <c r="AO3217" s="340"/>
      <c r="AP3217" s="340"/>
      <c r="AQ3217" s="340"/>
      <c r="AR3217" s="340"/>
      <c r="AS3217" s="340"/>
      <c r="AT3217" s="340"/>
      <c r="AU3217" s="340"/>
      <c r="AV3217" s="340"/>
      <c r="AW3217" s="340"/>
      <c r="AX3217" s="340"/>
      <c r="AY3217" s="340"/>
      <c r="AZ3217" s="340"/>
      <c r="BA3217" s="340"/>
      <c r="BB3217" s="340"/>
      <c r="BC3217" s="340"/>
      <c r="BD3217" s="340"/>
      <c r="BE3217" s="340"/>
      <c r="BF3217" s="340"/>
    </row>
    <row r="3218" spans="1:58" s="62" customFormat="1" ht="12.75" x14ac:dyDescent="0.2">
      <c r="A3218" s="271"/>
      <c r="B3218" s="377"/>
      <c r="C3218" s="377"/>
      <c r="D3218" s="269"/>
      <c r="E3218" s="269"/>
      <c r="F3218" s="269"/>
      <c r="G3218" s="280"/>
      <c r="H3218" s="390"/>
      <c r="I3218" s="390"/>
      <c r="J3218" s="390"/>
      <c r="K3218" s="390"/>
      <c r="L3218" s="390"/>
      <c r="M3218" s="390"/>
      <c r="N3218" s="390"/>
      <c r="O3218" s="390"/>
      <c r="P3218" s="390"/>
      <c r="Q3218" s="390"/>
      <c r="R3218" s="390"/>
      <c r="S3218" s="390"/>
      <c r="T3218" s="390"/>
      <c r="U3218" s="390"/>
      <c r="V3218" s="390"/>
      <c r="W3218" s="390"/>
      <c r="X3218" s="390"/>
      <c r="Y3218" s="390"/>
      <c r="Z3218" s="390"/>
      <c r="AA3218" s="340"/>
      <c r="AB3218" s="340"/>
      <c r="AC3218" s="340"/>
      <c r="AD3218" s="340"/>
      <c r="AE3218" s="340"/>
      <c r="AF3218" s="340"/>
      <c r="AG3218" s="340"/>
      <c r="AH3218" s="340"/>
      <c r="AI3218" s="340"/>
      <c r="AJ3218" s="340"/>
      <c r="AK3218" s="340"/>
      <c r="AL3218" s="340"/>
      <c r="AM3218" s="340"/>
      <c r="AN3218" s="340"/>
      <c r="AO3218" s="340"/>
      <c r="AP3218" s="340"/>
      <c r="AQ3218" s="340"/>
      <c r="AR3218" s="340"/>
      <c r="AS3218" s="340"/>
      <c r="AT3218" s="340"/>
      <c r="AU3218" s="340"/>
      <c r="AV3218" s="340"/>
      <c r="AW3218" s="340"/>
      <c r="AX3218" s="340"/>
      <c r="AY3218" s="340"/>
      <c r="AZ3218" s="340"/>
      <c r="BA3218" s="340"/>
      <c r="BB3218" s="340"/>
      <c r="BC3218" s="340"/>
      <c r="BD3218" s="340"/>
      <c r="BE3218" s="340"/>
      <c r="BF3218" s="340"/>
    </row>
    <row r="3219" spans="1:58" s="62" customFormat="1" ht="12.75" x14ac:dyDescent="0.2">
      <c r="A3219" s="271"/>
      <c r="B3219" s="377"/>
      <c r="C3219" s="377"/>
      <c r="D3219" s="269"/>
      <c r="E3219" s="269"/>
      <c r="F3219" s="269"/>
      <c r="G3219" s="280"/>
      <c r="H3219" s="390"/>
      <c r="I3219" s="390"/>
      <c r="J3219" s="390"/>
      <c r="K3219" s="390"/>
      <c r="L3219" s="390"/>
      <c r="M3219" s="390"/>
      <c r="N3219" s="390"/>
      <c r="O3219" s="390"/>
      <c r="P3219" s="390"/>
      <c r="Q3219" s="390"/>
      <c r="R3219" s="390"/>
      <c r="S3219" s="390"/>
      <c r="T3219" s="390"/>
      <c r="U3219" s="390"/>
      <c r="V3219" s="390"/>
      <c r="W3219" s="390"/>
      <c r="X3219" s="390"/>
      <c r="Y3219" s="390"/>
      <c r="Z3219" s="390"/>
      <c r="AA3219" s="340"/>
      <c r="AB3219" s="340"/>
      <c r="AC3219" s="340"/>
      <c r="AD3219" s="340"/>
      <c r="AE3219" s="340"/>
      <c r="AF3219" s="340"/>
      <c r="AG3219" s="340"/>
      <c r="AH3219" s="340"/>
      <c r="AI3219" s="340"/>
      <c r="AJ3219" s="340"/>
      <c r="AK3219" s="340"/>
      <c r="AL3219" s="340"/>
      <c r="AM3219" s="340"/>
      <c r="AN3219" s="340"/>
      <c r="AO3219" s="340"/>
      <c r="AP3219" s="340"/>
      <c r="AQ3219" s="340"/>
      <c r="AR3219" s="340"/>
      <c r="AS3219" s="340"/>
      <c r="AT3219" s="340"/>
      <c r="AU3219" s="340"/>
      <c r="AV3219" s="340"/>
      <c r="AW3219" s="340"/>
      <c r="AX3219" s="340"/>
      <c r="AY3219" s="340"/>
      <c r="AZ3219" s="340"/>
      <c r="BA3219" s="340"/>
      <c r="BB3219" s="340"/>
      <c r="BC3219" s="340"/>
      <c r="BD3219" s="340"/>
      <c r="BE3219" s="340"/>
      <c r="BF3219" s="340"/>
    </row>
    <row r="3220" spans="1:58" s="62" customFormat="1" ht="12.75" x14ac:dyDescent="0.2">
      <c r="A3220" s="271"/>
      <c r="B3220" s="377"/>
      <c r="C3220" s="377"/>
      <c r="D3220" s="269"/>
      <c r="E3220" s="269"/>
      <c r="F3220" s="269"/>
      <c r="G3220" s="280"/>
      <c r="H3220" s="390"/>
      <c r="I3220" s="390"/>
      <c r="J3220" s="390"/>
      <c r="K3220" s="390"/>
      <c r="L3220" s="390"/>
      <c r="M3220" s="390"/>
      <c r="N3220" s="390"/>
      <c r="O3220" s="390"/>
      <c r="P3220" s="390"/>
      <c r="Q3220" s="390"/>
      <c r="R3220" s="390"/>
      <c r="S3220" s="390"/>
      <c r="T3220" s="390"/>
      <c r="U3220" s="390"/>
      <c r="V3220" s="390"/>
      <c r="W3220" s="390"/>
      <c r="X3220" s="390"/>
      <c r="Y3220" s="390"/>
      <c r="Z3220" s="390"/>
      <c r="AA3220" s="340"/>
      <c r="AB3220" s="340"/>
      <c r="AC3220" s="340"/>
      <c r="AD3220" s="340"/>
      <c r="AE3220" s="340"/>
      <c r="AF3220" s="340"/>
      <c r="AG3220" s="340"/>
      <c r="AH3220" s="340"/>
      <c r="AI3220" s="340"/>
      <c r="AJ3220" s="340"/>
      <c r="AK3220" s="340"/>
      <c r="AL3220" s="340"/>
      <c r="AM3220" s="340"/>
      <c r="AN3220" s="340"/>
      <c r="AO3220" s="340"/>
      <c r="AP3220" s="340"/>
      <c r="AQ3220" s="340"/>
      <c r="AR3220" s="340"/>
      <c r="AS3220" s="340"/>
      <c r="AT3220" s="340"/>
      <c r="AU3220" s="340"/>
      <c r="AV3220" s="340"/>
      <c r="AW3220" s="340"/>
      <c r="AX3220" s="340"/>
      <c r="AY3220" s="340"/>
      <c r="AZ3220" s="340"/>
      <c r="BA3220" s="340"/>
      <c r="BB3220" s="340"/>
      <c r="BC3220" s="340"/>
      <c r="BD3220" s="340"/>
      <c r="BE3220" s="340"/>
      <c r="BF3220" s="340"/>
    </row>
    <row r="3221" spans="1:58" s="62" customFormat="1" ht="12.75" x14ac:dyDescent="0.2">
      <c r="A3221" s="271"/>
      <c r="B3221" s="377"/>
      <c r="C3221" s="377"/>
      <c r="D3221" s="269"/>
      <c r="E3221" s="269"/>
      <c r="F3221" s="269"/>
      <c r="G3221" s="280"/>
      <c r="H3221" s="390"/>
      <c r="I3221" s="390"/>
      <c r="J3221" s="390"/>
      <c r="K3221" s="390"/>
      <c r="L3221" s="390"/>
      <c r="M3221" s="390"/>
      <c r="N3221" s="390"/>
      <c r="O3221" s="390"/>
      <c r="P3221" s="390"/>
      <c r="Q3221" s="390"/>
      <c r="R3221" s="390"/>
      <c r="S3221" s="390"/>
      <c r="T3221" s="390"/>
      <c r="U3221" s="390"/>
      <c r="V3221" s="390"/>
      <c r="W3221" s="390"/>
      <c r="X3221" s="390"/>
      <c r="Y3221" s="390"/>
      <c r="Z3221" s="390"/>
      <c r="AA3221" s="340"/>
      <c r="AB3221" s="340"/>
      <c r="AC3221" s="340"/>
      <c r="AD3221" s="340"/>
      <c r="AE3221" s="340"/>
      <c r="AF3221" s="340"/>
      <c r="AG3221" s="340"/>
      <c r="AH3221" s="340"/>
      <c r="AI3221" s="340"/>
      <c r="AJ3221" s="340"/>
      <c r="AK3221" s="340"/>
      <c r="AL3221" s="340"/>
      <c r="AM3221" s="340"/>
      <c r="AN3221" s="340"/>
      <c r="AO3221" s="340"/>
      <c r="AP3221" s="340"/>
      <c r="AQ3221" s="340"/>
      <c r="AR3221" s="340"/>
      <c r="AS3221" s="340"/>
      <c r="AT3221" s="340"/>
      <c r="AU3221" s="340"/>
      <c r="AV3221" s="340"/>
      <c r="AW3221" s="340"/>
      <c r="AX3221" s="340"/>
      <c r="AY3221" s="340"/>
      <c r="AZ3221" s="340"/>
      <c r="BA3221" s="340"/>
      <c r="BB3221" s="340"/>
      <c r="BC3221" s="340"/>
      <c r="BD3221" s="340"/>
      <c r="BE3221" s="340"/>
      <c r="BF3221" s="340"/>
    </row>
    <row r="3222" spans="1:58" s="62" customFormat="1" ht="12.75" x14ac:dyDescent="0.2">
      <c r="A3222" s="271"/>
      <c r="B3222" s="377"/>
      <c r="C3222" s="377"/>
      <c r="D3222" s="269"/>
      <c r="E3222" s="269"/>
      <c r="F3222" s="269"/>
      <c r="G3222" s="280"/>
      <c r="H3222" s="390"/>
      <c r="I3222" s="390"/>
      <c r="J3222" s="390"/>
      <c r="K3222" s="390"/>
      <c r="L3222" s="390"/>
      <c r="M3222" s="390"/>
      <c r="N3222" s="390"/>
      <c r="O3222" s="390"/>
      <c r="P3222" s="390"/>
      <c r="Q3222" s="390"/>
      <c r="R3222" s="390"/>
      <c r="S3222" s="390"/>
      <c r="T3222" s="390"/>
      <c r="U3222" s="390"/>
      <c r="V3222" s="390"/>
      <c r="W3222" s="390"/>
      <c r="X3222" s="390"/>
      <c r="Y3222" s="390"/>
      <c r="Z3222" s="390"/>
      <c r="AA3222" s="340"/>
      <c r="AB3222" s="340"/>
      <c r="AC3222" s="340"/>
      <c r="AD3222" s="340"/>
      <c r="AE3222" s="340"/>
      <c r="AF3222" s="340"/>
      <c r="AG3222" s="340"/>
      <c r="AH3222" s="340"/>
      <c r="AI3222" s="340"/>
      <c r="AJ3222" s="340"/>
      <c r="AK3222" s="340"/>
      <c r="AL3222" s="340"/>
      <c r="AM3222" s="340"/>
      <c r="AN3222" s="340"/>
      <c r="AO3222" s="340"/>
      <c r="AP3222" s="340"/>
      <c r="AQ3222" s="340"/>
      <c r="AR3222" s="340"/>
      <c r="AS3222" s="340"/>
      <c r="AT3222" s="340"/>
      <c r="AU3222" s="340"/>
      <c r="AV3222" s="340"/>
      <c r="AW3222" s="340"/>
      <c r="AX3222" s="340"/>
      <c r="AY3222" s="340"/>
      <c r="AZ3222" s="340"/>
      <c r="BA3222" s="340"/>
      <c r="BB3222" s="340"/>
      <c r="BC3222" s="340"/>
      <c r="BD3222" s="340"/>
      <c r="BE3222" s="340"/>
      <c r="BF3222" s="340"/>
    </row>
    <row r="3223" spans="1:58" s="62" customFormat="1" ht="12.75" x14ac:dyDescent="0.2">
      <c r="A3223" s="271"/>
      <c r="B3223" s="377"/>
      <c r="C3223" s="377"/>
      <c r="D3223" s="269"/>
      <c r="E3223" s="269"/>
      <c r="F3223" s="269"/>
      <c r="G3223" s="280"/>
      <c r="H3223" s="390"/>
      <c r="I3223" s="390"/>
      <c r="J3223" s="390"/>
      <c r="K3223" s="390"/>
      <c r="L3223" s="390"/>
      <c r="M3223" s="390"/>
      <c r="N3223" s="390"/>
      <c r="O3223" s="390"/>
      <c r="P3223" s="390"/>
      <c r="Q3223" s="390"/>
      <c r="R3223" s="390"/>
      <c r="S3223" s="390"/>
      <c r="T3223" s="390"/>
      <c r="U3223" s="390"/>
      <c r="V3223" s="390"/>
      <c r="W3223" s="390"/>
      <c r="X3223" s="390"/>
      <c r="Y3223" s="390"/>
      <c r="Z3223" s="390"/>
      <c r="AA3223" s="340"/>
      <c r="AB3223" s="340"/>
      <c r="AC3223" s="340"/>
      <c r="AD3223" s="340"/>
      <c r="AE3223" s="340"/>
      <c r="AF3223" s="340"/>
      <c r="AG3223" s="340"/>
      <c r="AH3223" s="340"/>
      <c r="AI3223" s="340"/>
      <c r="AJ3223" s="340"/>
      <c r="AK3223" s="340"/>
      <c r="AL3223" s="340"/>
      <c r="AM3223" s="340"/>
      <c r="AN3223" s="340"/>
      <c r="AO3223" s="340"/>
      <c r="AP3223" s="340"/>
      <c r="AQ3223" s="340"/>
      <c r="AR3223" s="340"/>
      <c r="AS3223" s="340"/>
      <c r="AT3223" s="340"/>
      <c r="AU3223" s="340"/>
      <c r="AV3223" s="340"/>
      <c r="AW3223" s="340"/>
      <c r="AX3223" s="340"/>
      <c r="AY3223" s="340"/>
      <c r="AZ3223" s="340"/>
      <c r="BA3223" s="340"/>
      <c r="BB3223" s="340"/>
      <c r="BC3223" s="340"/>
      <c r="BD3223" s="340"/>
      <c r="BE3223" s="340"/>
      <c r="BF3223" s="340"/>
    </row>
    <row r="3224" spans="1:58" s="62" customFormat="1" ht="12.75" x14ac:dyDescent="0.2">
      <c r="A3224" s="271"/>
      <c r="B3224" s="377"/>
      <c r="C3224" s="377"/>
      <c r="D3224" s="269"/>
      <c r="E3224" s="269"/>
      <c r="F3224" s="269"/>
      <c r="G3224" s="280"/>
      <c r="H3224" s="390"/>
      <c r="I3224" s="390"/>
      <c r="J3224" s="390"/>
      <c r="K3224" s="390"/>
      <c r="L3224" s="390"/>
      <c r="M3224" s="390"/>
      <c r="N3224" s="390"/>
      <c r="O3224" s="390"/>
      <c r="P3224" s="390"/>
      <c r="Q3224" s="390"/>
      <c r="R3224" s="390"/>
      <c r="S3224" s="390"/>
      <c r="T3224" s="390"/>
      <c r="U3224" s="390"/>
      <c r="V3224" s="390"/>
      <c r="W3224" s="390"/>
      <c r="X3224" s="390"/>
      <c r="Y3224" s="390"/>
      <c r="Z3224" s="390"/>
      <c r="AA3224" s="340"/>
      <c r="AB3224" s="340"/>
      <c r="AC3224" s="340"/>
      <c r="AD3224" s="340"/>
      <c r="AE3224" s="340"/>
      <c r="AF3224" s="340"/>
      <c r="AG3224" s="340"/>
      <c r="AH3224" s="340"/>
      <c r="AI3224" s="340"/>
      <c r="AJ3224" s="340"/>
      <c r="AK3224" s="340"/>
      <c r="AL3224" s="340"/>
      <c r="AM3224" s="340"/>
      <c r="AN3224" s="340"/>
      <c r="AO3224" s="340"/>
      <c r="AP3224" s="340"/>
      <c r="AQ3224" s="340"/>
      <c r="AR3224" s="340"/>
      <c r="AS3224" s="340"/>
      <c r="AT3224" s="340"/>
      <c r="AU3224" s="340"/>
      <c r="AV3224" s="340"/>
      <c r="AW3224" s="340"/>
      <c r="AX3224" s="340"/>
      <c r="AY3224" s="340"/>
      <c r="AZ3224" s="340"/>
      <c r="BA3224" s="340"/>
      <c r="BB3224" s="340"/>
      <c r="BC3224" s="340"/>
      <c r="BD3224" s="340"/>
      <c r="BE3224" s="340"/>
      <c r="BF3224" s="340"/>
    </row>
    <row r="3225" spans="1:58" s="62" customFormat="1" ht="12.75" x14ac:dyDescent="0.2">
      <c r="A3225" s="271"/>
      <c r="B3225" s="377"/>
      <c r="C3225" s="377"/>
      <c r="D3225" s="269"/>
      <c r="E3225" s="269"/>
      <c r="F3225" s="269"/>
      <c r="G3225" s="280"/>
      <c r="H3225" s="390"/>
      <c r="I3225" s="390"/>
      <c r="J3225" s="390"/>
      <c r="K3225" s="390"/>
      <c r="L3225" s="390"/>
      <c r="M3225" s="390"/>
      <c r="N3225" s="390"/>
      <c r="O3225" s="390"/>
      <c r="P3225" s="390"/>
      <c r="Q3225" s="390"/>
      <c r="R3225" s="390"/>
      <c r="S3225" s="390"/>
      <c r="T3225" s="390"/>
      <c r="U3225" s="390"/>
      <c r="V3225" s="390"/>
      <c r="W3225" s="390"/>
      <c r="X3225" s="390"/>
      <c r="Y3225" s="390"/>
      <c r="Z3225" s="390"/>
      <c r="AA3225" s="340"/>
      <c r="AB3225" s="340"/>
      <c r="AC3225" s="340"/>
      <c r="AD3225" s="340"/>
      <c r="AE3225" s="340"/>
      <c r="AF3225" s="340"/>
      <c r="AG3225" s="340"/>
      <c r="AH3225" s="340"/>
      <c r="AI3225" s="340"/>
      <c r="AJ3225" s="340"/>
      <c r="AK3225" s="340"/>
      <c r="AL3225" s="340"/>
      <c r="AM3225" s="340"/>
      <c r="AN3225" s="340"/>
      <c r="AO3225" s="340"/>
      <c r="AP3225" s="340"/>
      <c r="AQ3225" s="340"/>
      <c r="AR3225" s="340"/>
      <c r="AS3225" s="340"/>
      <c r="AT3225" s="340"/>
      <c r="AU3225" s="340"/>
      <c r="AV3225" s="340"/>
      <c r="AW3225" s="340"/>
      <c r="AX3225" s="340"/>
      <c r="AY3225" s="340"/>
      <c r="AZ3225" s="340"/>
      <c r="BA3225" s="340"/>
      <c r="BB3225" s="340"/>
      <c r="BC3225" s="340"/>
      <c r="BD3225" s="340"/>
      <c r="BE3225" s="340"/>
      <c r="BF3225" s="340"/>
    </row>
    <row r="3226" spans="1:58" s="62" customFormat="1" ht="12.75" x14ac:dyDescent="0.2">
      <c r="A3226" s="271"/>
      <c r="B3226" s="377"/>
      <c r="C3226" s="377"/>
      <c r="D3226" s="269"/>
      <c r="E3226" s="269"/>
      <c r="F3226" s="269"/>
      <c r="G3226" s="280"/>
      <c r="H3226" s="390"/>
      <c r="I3226" s="390"/>
      <c r="J3226" s="390"/>
      <c r="K3226" s="390"/>
      <c r="L3226" s="390"/>
      <c r="M3226" s="390"/>
      <c r="N3226" s="390"/>
      <c r="O3226" s="390"/>
      <c r="P3226" s="390"/>
      <c r="Q3226" s="390"/>
      <c r="R3226" s="390"/>
      <c r="S3226" s="390"/>
      <c r="T3226" s="390"/>
      <c r="U3226" s="390"/>
      <c r="V3226" s="390"/>
      <c r="W3226" s="390"/>
      <c r="X3226" s="390"/>
      <c r="Y3226" s="390"/>
      <c r="Z3226" s="390"/>
      <c r="AA3226" s="340"/>
      <c r="AB3226" s="340"/>
      <c r="AC3226" s="340"/>
      <c r="AD3226" s="340"/>
      <c r="AE3226" s="340"/>
      <c r="AF3226" s="340"/>
      <c r="AG3226" s="340"/>
      <c r="AH3226" s="340"/>
      <c r="AI3226" s="340"/>
      <c r="AJ3226" s="340"/>
      <c r="AK3226" s="340"/>
      <c r="AL3226" s="340"/>
      <c r="AM3226" s="340"/>
      <c r="AN3226" s="340"/>
      <c r="AO3226" s="340"/>
      <c r="AP3226" s="340"/>
      <c r="AQ3226" s="340"/>
      <c r="AR3226" s="340"/>
      <c r="AS3226" s="340"/>
      <c r="AT3226" s="340"/>
      <c r="AU3226" s="340"/>
      <c r="AV3226" s="340"/>
      <c r="AW3226" s="340"/>
      <c r="AX3226" s="340"/>
      <c r="AY3226" s="340"/>
      <c r="AZ3226" s="340"/>
      <c r="BA3226" s="340"/>
      <c r="BB3226" s="340"/>
      <c r="BC3226" s="340"/>
      <c r="BD3226" s="340"/>
      <c r="BE3226" s="340"/>
      <c r="BF3226" s="340"/>
    </row>
    <row r="3227" spans="1:58" s="62" customFormat="1" ht="12.75" x14ac:dyDescent="0.2">
      <c r="A3227" s="271"/>
      <c r="B3227" s="377"/>
      <c r="C3227" s="377"/>
      <c r="D3227" s="269"/>
      <c r="E3227" s="269"/>
      <c r="F3227" s="269"/>
      <c r="G3227" s="280"/>
      <c r="H3227" s="390"/>
      <c r="I3227" s="390"/>
      <c r="J3227" s="390"/>
      <c r="K3227" s="390"/>
      <c r="L3227" s="390"/>
      <c r="M3227" s="390"/>
      <c r="N3227" s="390"/>
      <c r="O3227" s="390"/>
      <c r="P3227" s="390"/>
      <c r="Q3227" s="390"/>
      <c r="R3227" s="390"/>
      <c r="S3227" s="390"/>
      <c r="T3227" s="390"/>
      <c r="U3227" s="390"/>
      <c r="V3227" s="390"/>
      <c r="W3227" s="390"/>
      <c r="X3227" s="390"/>
      <c r="Y3227" s="390"/>
      <c r="Z3227" s="390"/>
      <c r="AA3227" s="340"/>
      <c r="AB3227" s="340"/>
      <c r="AC3227" s="340"/>
      <c r="AD3227" s="340"/>
      <c r="AE3227" s="340"/>
      <c r="AF3227" s="340"/>
      <c r="AG3227" s="340"/>
      <c r="AH3227" s="340"/>
      <c r="AI3227" s="340"/>
      <c r="AJ3227" s="340"/>
      <c r="AK3227" s="340"/>
      <c r="AL3227" s="340"/>
      <c r="AM3227" s="340"/>
      <c r="AN3227" s="340"/>
      <c r="AO3227" s="340"/>
      <c r="AP3227" s="340"/>
      <c r="AQ3227" s="340"/>
      <c r="AR3227" s="340"/>
      <c r="AS3227" s="340"/>
      <c r="AT3227" s="340"/>
      <c r="AU3227" s="340"/>
      <c r="AV3227" s="340"/>
      <c r="AW3227" s="340"/>
      <c r="AX3227" s="340"/>
      <c r="AY3227" s="340"/>
      <c r="AZ3227" s="340"/>
      <c r="BA3227" s="340"/>
      <c r="BB3227" s="340"/>
      <c r="BC3227" s="340"/>
      <c r="BD3227" s="340"/>
      <c r="BE3227" s="340"/>
      <c r="BF3227" s="340"/>
    </row>
    <row r="3228" spans="1:58" s="62" customFormat="1" ht="12.75" x14ac:dyDescent="0.2">
      <c r="A3228" s="271"/>
      <c r="B3228" s="377"/>
      <c r="C3228" s="377"/>
      <c r="D3228" s="269"/>
      <c r="E3228" s="269"/>
      <c r="F3228" s="269"/>
      <c r="G3228" s="280"/>
      <c r="H3228" s="390"/>
      <c r="I3228" s="390"/>
      <c r="J3228" s="390"/>
      <c r="K3228" s="390"/>
      <c r="L3228" s="390"/>
      <c r="M3228" s="390"/>
      <c r="N3228" s="390"/>
      <c r="O3228" s="390"/>
      <c r="P3228" s="390"/>
      <c r="Q3228" s="390"/>
      <c r="R3228" s="390"/>
      <c r="S3228" s="390"/>
      <c r="T3228" s="390"/>
      <c r="U3228" s="390"/>
      <c r="V3228" s="390"/>
      <c r="W3228" s="390"/>
      <c r="X3228" s="390"/>
      <c r="Y3228" s="390"/>
      <c r="Z3228" s="390"/>
      <c r="AA3228" s="340"/>
      <c r="AB3228" s="340"/>
      <c r="AC3228" s="340"/>
      <c r="AD3228" s="340"/>
      <c r="AE3228" s="340"/>
      <c r="AF3228" s="340"/>
      <c r="AG3228" s="340"/>
      <c r="AH3228" s="340"/>
      <c r="AI3228" s="340"/>
      <c r="AJ3228" s="340"/>
      <c r="AK3228" s="340"/>
      <c r="AL3228" s="340"/>
      <c r="AM3228" s="340"/>
      <c r="AN3228" s="340"/>
      <c r="AO3228" s="340"/>
      <c r="AP3228" s="340"/>
      <c r="AQ3228" s="340"/>
      <c r="AR3228" s="340"/>
      <c r="AS3228" s="340"/>
      <c r="AT3228" s="340"/>
      <c r="AU3228" s="340"/>
      <c r="AV3228" s="340"/>
      <c r="AW3228" s="340"/>
      <c r="AX3228" s="340"/>
      <c r="AY3228" s="340"/>
      <c r="AZ3228" s="340"/>
      <c r="BA3228" s="340"/>
      <c r="BB3228" s="340"/>
      <c r="BC3228" s="340"/>
      <c r="BD3228" s="340"/>
      <c r="BE3228" s="340"/>
      <c r="BF3228" s="340"/>
    </row>
    <row r="3229" spans="1:58" s="62" customFormat="1" ht="12.75" x14ac:dyDescent="0.2">
      <c r="A3229" s="271"/>
      <c r="B3229" s="377"/>
      <c r="C3229" s="377"/>
      <c r="D3229" s="269"/>
      <c r="E3229" s="269"/>
      <c r="F3229" s="269"/>
      <c r="G3229" s="280"/>
      <c r="H3229" s="390"/>
      <c r="I3229" s="390"/>
      <c r="J3229" s="390"/>
      <c r="K3229" s="390"/>
      <c r="L3229" s="390"/>
      <c r="M3229" s="390"/>
      <c r="N3229" s="390"/>
      <c r="O3229" s="390"/>
      <c r="P3229" s="390"/>
      <c r="Q3229" s="390"/>
      <c r="R3229" s="390"/>
      <c r="S3229" s="390"/>
      <c r="T3229" s="390"/>
      <c r="U3229" s="390"/>
      <c r="V3229" s="390"/>
      <c r="W3229" s="390"/>
      <c r="X3229" s="390"/>
      <c r="Y3229" s="390"/>
      <c r="Z3229" s="390"/>
      <c r="AA3229" s="340"/>
      <c r="AB3229" s="340"/>
      <c r="AC3229" s="340"/>
      <c r="AD3229" s="340"/>
      <c r="AE3229" s="340"/>
      <c r="AF3229" s="340"/>
      <c r="AG3229" s="340"/>
      <c r="AH3229" s="340"/>
      <c r="AI3229" s="340"/>
      <c r="AJ3229" s="340"/>
      <c r="AK3229" s="340"/>
      <c r="AL3229" s="340"/>
      <c r="AM3229" s="340"/>
      <c r="AN3229" s="340"/>
      <c r="AO3229" s="340"/>
      <c r="AP3229" s="340"/>
      <c r="AQ3229" s="340"/>
      <c r="AR3229" s="340"/>
      <c r="AS3229" s="340"/>
      <c r="AT3229" s="340"/>
      <c r="AU3229" s="340"/>
      <c r="AV3229" s="340"/>
      <c r="AW3229" s="340"/>
      <c r="AX3229" s="340"/>
      <c r="AY3229" s="340"/>
      <c r="AZ3229" s="340"/>
      <c r="BA3229" s="340"/>
      <c r="BB3229" s="340"/>
      <c r="BC3229" s="340"/>
      <c r="BD3229" s="340"/>
      <c r="BE3229" s="340"/>
      <c r="BF3229" s="340"/>
    </row>
    <row r="3230" spans="1:58" s="62" customFormat="1" ht="12.75" x14ac:dyDescent="0.2">
      <c r="A3230" s="271"/>
      <c r="B3230" s="377"/>
      <c r="C3230" s="377"/>
      <c r="D3230" s="269"/>
      <c r="E3230" s="269"/>
      <c r="F3230" s="269"/>
      <c r="G3230" s="280"/>
      <c r="H3230" s="390"/>
      <c r="I3230" s="390"/>
      <c r="J3230" s="390"/>
      <c r="K3230" s="390"/>
      <c r="L3230" s="390"/>
      <c r="M3230" s="390"/>
      <c r="N3230" s="390"/>
      <c r="O3230" s="390"/>
      <c r="P3230" s="390"/>
      <c r="Q3230" s="390"/>
      <c r="R3230" s="390"/>
      <c r="S3230" s="390"/>
      <c r="T3230" s="390"/>
      <c r="U3230" s="390"/>
      <c r="V3230" s="390"/>
      <c r="W3230" s="390"/>
      <c r="X3230" s="390"/>
      <c r="Y3230" s="390"/>
      <c r="Z3230" s="390"/>
      <c r="AA3230" s="340"/>
      <c r="AB3230" s="340"/>
      <c r="AC3230" s="340"/>
      <c r="AD3230" s="340"/>
      <c r="AE3230" s="340"/>
      <c r="AF3230" s="340"/>
      <c r="AG3230" s="340"/>
      <c r="AH3230" s="340"/>
      <c r="AI3230" s="340"/>
      <c r="AJ3230" s="340"/>
      <c r="AK3230" s="340"/>
      <c r="AL3230" s="340"/>
      <c r="AM3230" s="340"/>
      <c r="AN3230" s="340"/>
      <c r="AO3230" s="340"/>
      <c r="AP3230" s="340"/>
      <c r="AQ3230" s="340"/>
      <c r="AR3230" s="340"/>
      <c r="AS3230" s="340"/>
      <c r="AT3230" s="340"/>
      <c r="AU3230" s="340"/>
      <c r="AV3230" s="340"/>
      <c r="AW3230" s="340"/>
      <c r="AX3230" s="340"/>
      <c r="AY3230" s="340"/>
      <c r="AZ3230" s="340"/>
      <c r="BA3230" s="340"/>
      <c r="BB3230" s="340"/>
      <c r="BC3230" s="340"/>
      <c r="BD3230" s="340"/>
      <c r="BE3230" s="340"/>
      <c r="BF3230" s="340"/>
    </row>
    <row r="3231" spans="1:58" s="62" customFormat="1" ht="12.75" x14ac:dyDescent="0.2">
      <c r="A3231" s="271"/>
      <c r="B3231" s="377"/>
      <c r="C3231" s="377"/>
      <c r="D3231" s="269"/>
      <c r="E3231" s="269"/>
      <c r="F3231" s="269"/>
      <c r="G3231" s="280"/>
      <c r="H3231" s="390"/>
      <c r="I3231" s="390"/>
      <c r="J3231" s="390"/>
      <c r="K3231" s="390"/>
      <c r="L3231" s="390"/>
      <c r="M3231" s="390"/>
      <c r="N3231" s="390"/>
      <c r="O3231" s="390"/>
      <c r="P3231" s="390"/>
      <c r="Q3231" s="390"/>
      <c r="R3231" s="390"/>
      <c r="S3231" s="390"/>
      <c r="T3231" s="390"/>
      <c r="U3231" s="390"/>
      <c r="V3231" s="390"/>
      <c r="W3231" s="390"/>
      <c r="X3231" s="390"/>
      <c r="Y3231" s="390"/>
      <c r="Z3231" s="390"/>
      <c r="AA3231" s="340"/>
      <c r="AB3231" s="340"/>
      <c r="AC3231" s="340"/>
      <c r="AD3231" s="340"/>
      <c r="AE3231" s="340"/>
      <c r="AF3231" s="340"/>
      <c r="AG3231" s="340"/>
      <c r="AH3231" s="340"/>
      <c r="AI3231" s="340"/>
      <c r="AJ3231" s="340"/>
      <c r="AK3231" s="340"/>
      <c r="AL3231" s="340"/>
      <c r="AM3231" s="340"/>
      <c r="AN3231" s="340"/>
      <c r="AO3231" s="340"/>
      <c r="AP3231" s="340"/>
      <c r="AQ3231" s="340"/>
      <c r="AR3231" s="340"/>
      <c r="AS3231" s="340"/>
      <c r="AT3231" s="340"/>
      <c r="AU3231" s="340"/>
      <c r="AV3231" s="340"/>
      <c r="AW3231" s="340"/>
      <c r="AX3231" s="340"/>
      <c r="AY3231" s="340"/>
      <c r="AZ3231" s="340"/>
      <c r="BA3231" s="340"/>
      <c r="BB3231" s="340"/>
      <c r="BC3231" s="340"/>
      <c r="BD3231" s="340"/>
      <c r="BE3231" s="340"/>
      <c r="BF3231" s="340"/>
    </row>
    <row r="3232" spans="1:58" s="62" customFormat="1" ht="12.75" x14ac:dyDescent="0.2">
      <c r="A3232" s="271"/>
      <c r="B3232" s="377"/>
      <c r="C3232" s="377"/>
      <c r="D3232" s="269"/>
      <c r="E3232" s="269"/>
      <c r="F3232" s="269"/>
      <c r="G3232" s="280"/>
      <c r="H3232" s="390"/>
      <c r="I3232" s="390"/>
      <c r="J3232" s="390"/>
      <c r="K3232" s="390"/>
      <c r="L3232" s="390"/>
      <c r="M3232" s="390"/>
      <c r="N3232" s="390"/>
      <c r="O3232" s="390"/>
      <c r="P3232" s="390"/>
      <c r="Q3232" s="390"/>
      <c r="R3232" s="390"/>
      <c r="S3232" s="390"/>
      <c r="T3232" s="390"/>
      <c r="U3232" s="390"/>
      <c r="V3232" s="390"/>
      <c r="W3232" s="390"/>
      <c r="X3232" s="390"/>
      <c r="Y3232" s="390"/>
      <c r="Z3232" s="390"/>
      <c r="AA3232" s="340"/>
      <c r="AB3232" s="340"/>
      <c r="AC3232" s="340"/>
      <c r="AD3232" s="340"/>
      <c r="AE3232" s="340"/>
      <c r="AF3232" s="340"/>
      <c r="AG3232" s="340"/>
      <c r="AH3232" s="340"/>
      <c r="AI3232" s="340"/>
      <c r="AJ3232" s="340"/>
      <c r="AK3232" s="340"/>
      <c r="AL3232" s="340"/>
      <c r="AM3232" s="340"/>
      <c r="AN3232" s="340"/>
      <c r="AO3232" s="340"/>
      <c r="AP3232" s="340"/>
      <c r="AQ3232" s="340"/>
      <c r="AR3232" s="340"/>
      <c r="AS3232" s="340"/>
      <c r="AT3232" s="340"/>
      <c r="AU3232" s="340"/>
      <c r="AV3232" s="340"/>
      <c r="AW3232" s="340"/>
      <c r="AX3232" s="340"/>
      <c r="AY3232" s="340"/>
      <c r="AZ3232" s="340"/>
      <c r="BA3232" s="340"/>
      <c r="BB3232" s="340"/>
      <c r="BC3232" s="340"/>
      <c r="BD3232" s="340"/>
      <c r="BE3232" s="340"/>
      <c r="BF3232" s="340"/>
    </row>
    <row r="3233" spans="1:58" s="62" customFormat="1" ht="12.75" x14ac:dyDescent="0.2">
      <c r="A3233" s="271"/>
      <c r="B3233" s="377"/>
      <c r="C3233" s="377"/>
      <c r="D3233" s="269"/>
      <c r="E3233" s="269"/>
      <c r="F3233" s="269"/>
      <c r="G3233" s="280"/>
      <c r="H3233" s="390"/>
      <c r="I3233" s="390"/>
      <c r="J3233" s="390"/>
      <c r="K3233" s="390"/>
      <c r="L3233" s="390"/>
      <c r="M3233" s="390"/>
      <c r="N3233" s="390"/>
      <c r="O3233" s="390"/>
      <c r="P3233" s="390"/>
      <c r="Q3233" s="390"/>
      <c r="R3233" s="390"/>
      <c r="S3233" s="390"/>
      <c r="T3233" s="390"/>
      <c r="U3233" s="390"/>
      <c r="V3233" s="390"/>
      <c r="W3233" s="390"/>
      <c r="X3233" s="390"/>
      <c r="Y3233" s="390"/>
      <c r="Z3233" s="390"/>
      <c r="AA3233" s="340"/>
      <c r="AB3233" s="340"/>
      <c r="AC3233" s="340"/>
      <c r="AD3233" s="340"/>
      <c r="AE3233" s="340"/>
      <c r="AF3233" s="340"/>
      <c r="AG3233" s="340"/>
      <c r="AH3233" s="340"/>
      <c r="AI3233" s="340"/>
      <c r="AJ3233" s="340"/>
      <c r="AK3233" s="340"/>
      <c r="AL3233" s="340"/>
      <c r="AM3233" s="340"/>
      <c r="AN3233" s="340"/>
      <c r="AO3233" s="340"/>
      <c r="AP3233" s="340"/>
      <c r="AQ3233" s="340"/>
      <c r="AR3233" s="340"/>
      <c r="AS3233" s="340"/>
      <c r="AT3233" s="340"/>
      <c r="AU3233" s="340"/>
      <c r="AV3233" s="340"/>
      <c r="AW3233" s="340"/>
      <c r="AX3233" s="340"/>
      <c r="AY3233" s="340"/>
      <c r="AZ3233" s="340"/>
      <c r="BA3233" s="340"/>
      <c r="BB3233" s="340"/>
      <c r="BC3233" s="340"/>
      <c r="BD3233" s="340"/>
      <c r="BE3233" s="340"/>
      <c r="BF3233" s="340"/>
    </row>
    <row r="3234" spans="1:58" s="62" customFormat="1" ht="12.75" x14ac:dyDescent="0.2">
      <c r="A3234" s="271"/>
      <c r="B3234" s="377"/>
      <c r="C3234" s="377"/>
      <c r="D3234" s="269"/>
      <c r="E3234" s="269"/>
      <c r="F3234" s="269"/>
      <c r="G3234" s="280"/>
      <c r="H3234" s="390"/>
      <c r="I3234" s="390"/>
      <c r="J3234" s="390"/>
      <c r="K3234" s="390"/>
      <c r="L3234" s="390"/>
      <c r="M3234" s="390"/>
      <c r="N3234" s="390"/>
      <c r="O3234" s="390"/>
      <c r="P3234" s="390"/>
      <c r="Q3234" s="390"/>
      <c r="R3234" s="390"/>
      <c r="S3234" s="390"/>
      <c r="T3234" s="390"/>
      <c r="U3234" s="390"/>
      <c r="V3234" s="390"/>
      <c r="W3234" s="390"/>
      <c r="X3234" s="390"/>
      <c r="Y3234" s="390"/>
      <c r="Z3234" s="390"/>
      <c r="AA3234" s="340"/>
      <c r="AB3234" s="340"/>
      <c r="AC3234" s="340"/>
      <c r="AD3234" s="340"/>
      <c r="AE3234" s="340"/>
      <c r="AF3234" s="340"/>
      <c r="AG3234" s="340"/>
      <c r="AH3234" s="340"/>
      <c r="AI3234" s="340"/>
      <c r="AJ3234" s="340"/>
      <c r="AK3234" s="340"/>
      <c r="AL3234" s="340"/>
      <c r="AM3234" s="340"/>
      <c r="AN3234" s="340"/>
      <c r="AO3234" s="340"/>
      <c r="AP3234" s="340"/>
      <c r="AQ3234" s="340"/>
      <c r="AR3234" s="340"/>
      <c r="AS3234" s="340"/>
      <c r="AT3234" s="340"/>
      <c r="AU3234" s="340"/>
      <c r="AV3234" s="340"/>
      <c r="AW3234" s="340"/>
      <c r="AX3234" s="340"/>
      <c r="AY3234" s="340"/>
      <c r="AZ3234" s="340"/>
      <c r="BA3234" s="340"/>
      <c r="BB3234" s="340"/>
      <c r="BC3234" s="340"/>
      <c r="BD3234" s="340"/>
      <c r="BE3234" s="340"/>
      <c r="BF3234" s="340"/>
    </row>
    <row r="3235" spans="1:58" s="62" customFormat="1" ht="12.75" x14ac:dyDescent="0.2">
      <c r="A3235" s="271"/>
      <c r="B3235" s="377"/>
      <c r="C3235" s="377"/>
      <c r="D3235" s="269"/>
      <c r="E3235" s="269"/>
      <c r="F3235" s="269"/>
      <c r="G3235" s="280"/>
      <c r="H3235" s="390"/>
      <c r="I3235" s="390"/>
      <c r="J3235" s="390"/>
      <c r="K3235" s="390"/>
      <c r="L3235" s="390"/>
      <c r="M3235" s="390"/>
      <c r="N3235" s="390"/>
      <c r="O3235" s="390"/>
      <c r="P3235" s="390"/>
      <c r="Q3235" s="390"/>
      <c r="R3235" s="390"/>
      <c r="S3235" s="390"/>
      <c r="T3235" s="390"/>
      <c r="U3235" s="390"/>
      <c r="V3235" s="390"/>
      <c r="W3235" s="390"/>
      <c r="X3235" s="390"/>
      <c r="Y3235" s="390"/>
      <c r="Z3235" s="390"/>
      <c r="AA3235" s="340"/>
      <c r="AB3235" s="340"/>
      <c r="AC3235" s="340"/>
      <c r="AD3235" s="340"/>
      <c r="AE3235" s="340"/>
      <c r="AF3235" s="340"/>
      <c r="AG3235" s="340"/>
      <c r="AH3235" s="340"/>
      <c r="AI3235" s="340"/>
      <c r="AJ3235" s="340"/>
      <c r="AK3235" s="340"/>
      <c r="AL3235" s="340"/>
      <c r="AM3235" s="340"/>
      <c r="AN3235" s="340"/>
      <c r="AO3235" s="340"/>
      <c r="AP3235" s="340"/>
      <c r="AQ3235" s="340"/>
      <c r="AR3235" s="340"/>
      <c r="AS3235" s="340"/>
      <c r="AT3235" s="340"/>
      <c r="AU3235" s="340"/>
      <c r="AV3235" s="340"/>
      <c r="AW3235" s="340"/>
      <c r="AX3235" s="340"/>
      <c r="AY3235" s="340"/>
      <c r="AZ3235" s="340"/>
      <c r="BA3235" s="340"/>
      <c r="BB3235" s="340"/>
      <c r="BC3235" s="340"/>
      <c r="BD3235" s="340"/>
      <c r="BE3235" s="340"/>
      <c r="BF3235" s="340"/>
    </row>
    <row r="3236" spans="1:58" s="62" customFormat="1" ht="12.75" x14ac:dyDescent="0.2">
      <c r="A3236" s="271"/>
      <c r="B3236" s="377"/>
      <c r="C3236" s="377"/>
      <c r="D3236" s="269"/>
      <c r="E3236" s="269"/>
      <c r="F3236" s="269"/>
      <c r="G3236" s="280"/>
      <c r="H3236" s="390"/>
      <c r="I3236" s="390"/>
      <c r="J3236" s="390"/>
      <c r="K3236" s="390"/>
      <c r="L3236" s="390"/>
      <c r="M3236" s="390"/>
      <c r="N3236" s="390"/>
      <c r="O3236" s="390"/>
      <c r="P3236" s="390"/>
      <c r="Q3236" s="390"/>
      <c r="R3236" s="390"/>
      <c r="S3236" s="390"/>
      <c r="T3236" s="390"/>
      <c r="U3236" s="390"/>
      <c r="V3236" s="390"/>
      <c r="W3236" s="390"/>
      <c r="X3236" s="390"/>
      <c r="Y3236" s="390"/>
      <c r="Z3236" s="390"/>
      <c r="AA3236" s="340"/>
      <c r="AB3236" s="340"/>
      <c r="AC3236" s="340"/>
      <c r="AD3236" s="340"/>
      <c r="AE3236" s="340"/>
      <c r="AF3236" s="340"/>
      <c r="AG3236" s="340"/>
      <c r="AH3236" s="340"/>
      <c r="AI3236" s="340"/>
      <c r="AJ3236" s="340"/>
      <c r="AK3236" s="340"/>
      <c r="AL3236" s="340"/>
      <c r="AM3236" s="340"/>
      <c r="AN3236" s="340"/>
      <c r="AO3236" s="340"/>
      <c r="AP3236" s="340"/>
      <c r="AQ3236" s="340"/>
      <c r="AR3236" s="340"/>
      <c r="AS3236" s="340"/>
      <c r="AT3236" s="340"/>
      <c r="AU3236" s="340"/>
      <c r="AV3236" s="340"/>
      <c r="AW3236" s="340"/>
      <c r="AX3236" s="340"/>
      <c r="AY3236" s="340"/>
      <c r="AZ3236" s="340"/>
      <c r="BA3236" s="340"/>
      <c r="BB3236" s="340"/>
      <c r="BC3236" s="340"/>
      <c r="BD3236" s="340"/>
      <c r="BE3236" s="340"/>
      <c r="BF3236" s="340"/>
    </row>
    <row r="3237" spans="1:58" s="62" customFormat="1" ht="12.75" x14ac:dyDescent="0.2">
      <c r="A3237" s="271"/>
      <c r="B3237" s="377"/>
      <c r="C3237" s="377"/>
      <c r="D3237" s="269"/>
      <c r="E3237" s="269"/>
      <c r="F3237" s="269"/>
      <c r="G3237" s="280"/>
      <c r="H3237" s="390"/>
      <c r="I3237" s="390"/>
      <c r="J3237" s="390"/>
      <c r="K3237" s="390"/>
      <c r="L3237" s="390"/>
      <c r="M3237" s="390"/>
      <c r="N3237" s="390"/>
      <c r="O3237" s="390"/>
      <c r="P3237" s="390"/>
      <c r="Q3237" s="390"/>
      <c r="R3237" s="390"/>
      <c r="S3237" s="390"/>
      <c r="T3237" s="390"/>
      <c r="U3237" s="390"/>
      <c r="V3237" s="390"/>
      <c r="W3237" s="390"/>
      <c r="X3237" s="390"/>
      <c r="Y3237" s="390"/>
      <c r="Z3237" s="390"/>
      <c r="AA3237" s="340"/>
      <c r="AB3237" s="340"/>
      <c r="AC3237" s="340"/>
      <c r="AD3237" s="340"/>
      <c r="AE3237" s="340"/>
      <c r="AF3237" s="340"/>
      <c r="AG3237" s="340"/>
      <c r="AH3237" s="340"/>
      <c r="AI3237" s="340"/>
      <c r="AJ3237" s="340"/>
      <c r="AK3237" s="340"/>
      <c r="AL3237" s="340"/>
      <c r="AM3237" s="340"/>
      <c r="AN3237" s="340"/>
      <c r="AO3237" s="340"/>
      <c r="AP3237" s="340"/>
      <c r="AQ3237" s="340"/>
      <c r="AR3237" s="340"/>
      <c r="AS3237" s="340"/>
      <c r="AT3237" s="340"/>
      <c r="AU3237" s="340"/>
      <c r="AV3237" s="340"/>
      <c r="AW3237" s="340"/>
      <c r="AX3237" s="340"/>
      <c r="AY3237" s="340"/>
      <c r="AZ3237" s="340"/>
      <c r="BA3237" s="340"/>
      <c r="BB3237" s="340"/>
      <c r="BC3237" s="340"/>
      <c r="BD3237" s="340"/>
      <c r="BE3237" s="340"/>
      <c r="BF3237" s="340"/>
    </row>
    <row r="3238" spans="1:58" s="62" customFormat="1" ht="12.75" x14ac:dyDescent="0.2">
      <c r="A3238" s="271"/>
      <c r="B3238" s="377"/>
      <c r="C3238" s="377"/>
      <c r="D3238" s="269"/>
      <c r="E3238" s="269"/>
      <c r="F3238" s="269"/>
      <c r="G3238" s="280"/>
      <c r="H3238" s="390"/>
      <c r="I3238" s="390"/>
      <c r="J3238" s="390"/>
      <c r="K3238" s="390"/>
      <c r="L3238" s="390"/>
      <c r="M3238" s="390"/>
      <c r="N3238" s="390"/>
      <c r="O3238" s="390"/>
      <c r="P3238" s="390"/>
      <c r="Q3238" s="390"/>
      <c r="R3238" s="390"/>
      <c r="S3238" s="390"/>
      <c r="T3238" s="390"/>
      <c r="U3238" s="390"/>
      <c r="V3238" s="390"/>
      <c r="W3238" s="390"/>
      <c r="X3238" s="390"/>
      <c r="Y3238" s="390"/>
      <c r="Z3238" s="390"/>
      <c r="AA3238" s="340"/>
      <c r="AB3238" s="340"/>
      <c r="AC3238" s="340"/>
      <c r="AD3238" s="340"/>
      <c r="AE3238" s="340"/>
      <c r="AF3238" s="340"/>
      <c r="AG3238" s="340"/>
      <c r="AH3238" s="340"/>
      <c r="AI3238" s="340"/>
      <c r="AJ3238" s="340"/>
      <c r="AK3238" s="340"/>
      <c r="AL3238" s="340"/>
      <c r="AM3238" s="340"/>
      <c r="AN3238" s="340"/>
      <c r="AO3238" s="340"/>
      <c r="AP3238" s="340"/>
      <c r="AQ3238" s="340"/>
      <c r="AR3238" s="340"/>
      <c r="AS3238" s="340"/>
      <c r="AT3238" s="340"/>
      <c r="AU3238" s="340"/>
      <c r="AV3238" s="340"/>
      <c r="AW3238" s="340"/>
      <c r="AX3238" s="340"/>
      <c r="AY3238" s="340"/>
      <c r="AZ3238" s="340"/>
      <c r="BA3238" s="340"/>
      <c r="BB3238" s="340"/>
      <c r="BC3238" s="340"/>
      <c r="BD3238" s="340"/>
      <c r="BE3238" s="340"/>
      <c r="BF3238" s="340"/>
    </row>
    <row r="3239" spans="1:58" s="62" customFormat="1" ht="12.75" x14ac:dyDescent="0.2">
      <c r="A3239" s="271"/>
      <c r="B3239" s="377"/>
      <c r="C3239" s="377"/>
      <c r="D3239" s="269"/>
      <c r="E3239" s="269"/>
      <c r="F3239" s="269"/>
      <c r="G3239" s="280"/>
      <c r="H3239" s="390"/>
      <c r="I3239" s="390"/>
      <c r="J3239" s="390"/>
      <c r="K3239" s="390"/>
      <c r="L3239" s="390"/>
      <c r="M3239" s="390"/>
      <c r="N3239" s="390"/>
      <c r="O3239" s="390"/>
      <c r="P3239" s="390"/>
      <c r="Q3239" s="390"/>
      <c r="R3239" s="390"/>
      <c r="S3239" s="390"/>
      <c r="T3239" s="390"/>
      <c r="U3239" s="390"/>
      <c r="V3239" s="390"/>
      <c r="W3239" s="390"/>
      <c r="X3239" s="390"/>
      <c r="Y3239" s="390"/>
      <c r="Z3239" s="390"/>
      <c r="AA3239" s="340"/>
      <c r="AB3239" s="340"/>
      <c r="AC3239" s="340"/>
      <c r="AD3239" s="340"/>
      <c r="AE3239" s="340"/>
      <c r="AF3239" s="340"/>
      <c r="AG3239" s="340"/>
      <c r="AH3239" s="340"/>
      <c r="AI3239" s="340"/>
      <c r="AJ3239" s="340"/>
      <c r="AK3239" s="340"/>
      <c r="AL3239" s="340"/>
      <c r="AM3239" s="340"/>
      <c r="AN3239" s="340"/>
      <c r="AO3239" s="340"/>
      <c r="AP3239" s="340"/>
      <c r="AQ3239" s="340"/>
      <c r="AR3239" s="340"/>
      <c r="AS3239" s="340"/>
      <c r="AT3239" s="340"/>
      <c r="AU3239" s="340"/>
      <c r="AV3239" s="340"/>
      <c r="AW3239" s="340"/>
      <c r="AX3239" s="340"/>
      <c r="AY3239" s="340"/>
      <c r="AZ3239" s="340"/>
      <c r="BA3239" s="340"/>
      <c r="BB3239" s="340"/>
      <c r="BC3239" s="340"/>
      <c r="BD3239" s="340"/>
      <c r="BE3239" s="340"/>
      <c r="BF3239" s="340"/>
    </row>
    <row r="3240" spans="1:58" s="62" customFormat="1" ht="12.75" x14ac:dyDescent="0.2">
      <c r="A3240" s="271"/>
      <c r="B3240" s="377"/>
      <c r="C3240" s="377"/>
      <c r="D3240" s="269"/>
      <c r="E3240" s="269"/>
      <c r="F3240" s="269"/>
      <c r="G3240" s="280"/>
      <c r="H3240" s="390"/>
      <c r="I3240" s="390"/>
      <c r="J3240" s="390"/>
      <c r="K3240" s="390"/>
      <c r="L3240" s="390"/>
      <c r="M3240" s="390"/>
      <c r="N3240" s="390"/>
      <c r="O3240" s="390"/>
      <c r="P3240" s="390"/>
      <c r="Q3240" s="390"/>
      <c r="R3240" s="390"/>
      <c r="S3240" s="390"/>
      <c r="T3240" s="390"/>
      <c r="U3240" s="390"/>
      <c r="V3240" s="390"/>
      <c r="W3240" s="390"/>
      <c r="X3240" s="390"/>
      <c r="Y3240" s="390"/>
      <c r="Z3240" s="390"/>
      <c r="AA3240" s="340"/>
      <c r="AB3240" s="340"/>
      <c r="AC3240" s="340"/>
      <c r="AD3240" s="340"/>
      <c r="AE3240" s="340"/>
      <c r="AF3240" s="340"/>
      <c r="AG3240" s="340"/>
      <c r="AH3240" s="340"/>
      <c r="AI3240" s="340"/>
      <c r="AJ3240" s="340"/>
      <c r="AK3240" s="340"/>
      <c r="AL3240" s="340"/>
      <c r="AM3240" s="340"/>
      <c r="AN3240" s="340"/>
      <c r="AO3240" s="340"/>
      <c r="AP3240" s="340"/>
      <c r="AQ3240" s="340"/>
      <c r="AR3240" s="340"/>
      <c r="AS3240" s="340"/>
      <c r="AT3240" s="340"/>
      <c r="AU3240" s="340"/>
      <c r="AV3240" s="340"/>
      <c r="AW3240" s="340"/>
      <c r="AX3240" s="340"/>
      <c r="AY3240" s="340"/>
      <c r="AZ3240" s="340"/>
      <c r="BA3240" s="340"/>
      <c r="BB3240" s="340"/>
      <c r="BC3240" s="340"/>
      <c r="BD3240" s="340"/>
      <c r="BE3240" s="340"/>
      <c r="BF3240" s="340"/>
    </row>
    <row r="3241" spans="1:58" s="62" customFormat="1" ht="12.75" x14ac:dyDescent="0.2">
      <c r="A3241" s="271"/>
      <c r="B3241" s="377"/>
      <c r="C3241" s="377"/>
      <c r="D3241" s="269"/>
      <c r="E3241" s="269"/>
      <c r="F3241" s="269"/>
      <c r="G3241" s="280"/>
      <c r="H3241" s="390"/>
      <c r="I3241" s="390"/>
      <c r="J3241" s="390"/>
      <c r="K3241" s="390"/>
      <c r="L3241" s="390"/>
      <c r="M3241" s="390"/>
      <c r="N3241" s="390"/>
      <c r="O3241" s="390"/>
      <c r="P3241" s="390"/>
      <c r="Q3241" s="390"/>
      <c r="R3241" s="390"/>
      <c r="S3241" s="390"/>
      <c r="T3241" s="390"/>
      <c r="U3241" s="390"/>
      <c r="V3241" s="390"/>
      <c r="W3241" s="390"/>
      <c r="X3241" s="390"/>
      <c r="Y3241" s="390"/>
      <c r="Z3241" s="390"/>
      <c r="AA3241" s="340"/>
      <c r="AB3241" s="340"/>
      <c r="AC3241" s="340"/>
      <c r="AD3241" s="340"/>
      <c r="AE3241" s="340"/>
      <c r="AF3241" s="340"/>
      <c r="AG3241" s="340"/>
      <c r="AH3241" s="340"/>
      <c r="AI3241" s="340"/>
      <c r="AJ3241" s="340"/>
      <c r="AK3241" s="340"/>
      <c r="AL3241" s="340"/>
      <c r="AM3241" s="340"/>
      <c r="AN3241" s="340"/>
      <c r="AO3241" s="340"/>
      <c r="AP3241" s="340"/>
      <c r="AQ3241" s="340"/>
      <c r="AR3241" s="340"/>
      <c r="AS3241" s="340"/>
      <c r="AT3241" s="340"/>
      <c r="AU3241" s="340"/>
      <c r="AV3241" s="340"/>
      <c r="AW3241" s="340"/>
      <c r="AX3241" s="340"/>
      <c r="AY3241" s="340"/>
      <c r="AZ3241" s="340"/>
      <c r="BA3241" s="340"/>
      <c r="BB3241" s="340"/>
      <c r="BC3241" s="340"/>
      <c r="BD3241" s="340"/>
      <c r="BE3241" s="340"/>
      <c r="BF3241" s="340"/>
    </row>
    <row r="3242" spans="1:58" s="62" customFormat="1" ht="12.75" x14ac:dyDescent="0.2">
      <c r="A3242" s="271"/>
      <c r="B3242" s="377"/>
      <c r="C3242" s="377"/>
      <c r="D3242" s="269"/>
      <c r="E3242" s="269"/>
      <c r="F3242" s="269"/>
      <c r="G3242" s="280"/>
      <c r="H3242" s="390"/>
      <c r="I3242" s="390"/>
      <c r="J3242" s="390"/>
      <c r="K3242" s="390"/>
      <c r="L3242" s="390"/>
      <c r="M3242" s="390"/>
      <c r="N3242" s="390"/>
      <c r="O3242" s="390"/>
      <c r="P3242" s="390"/>
      <c r="Q3242" s="390"/>
      <c r="R3242" s="390"/>
      <c r="S3242" s="390"/>
      <c r="T3242" s="390"/>
      <c r="U3242" s="390"/>
      <c r="V3242" s="390"/>
      <c r="W3242" s="390"/>
      <c r="X3242" s="390"/>
      <c r="Y3242" s="390"/>
      <c r="Z3242" s="390"/>
      <c r="AA3242" s="340"/>
      <c r="AB3242" s="340"/>
      <c r="AC3242" s="340"/>
      <c r="AD3242" s="340"/>
      <c r="AE3242" s="340"/>
      <c r="AF3242" s="340"/>
      <c r="AG3242" s="340"/>
      <c r="AH3242" s="340"/>
      <c r="AI3242" s="340"/>
      <c r="AJ3242" s="340"/>
      <c r="AK3242" s="340"/>
      <c r="AL3242" s="340"/>
      <c r="AM3242" s="340"/>
      <c r="AN3242" s="340"/>
      <c r="AO3242" s="340"/>
      <c r="AP3242" s="340"/>
      <c r="AQ3242" s="340"/>
      <c r="AR3242" s="340"/>
      <c r="AS3242" s="340"/>
      <c r="AT3242" s="340"/>
      <c r="AU3242" s="340"/>
      <c r="AV3242" s="340"/>
      <c r="AW3242" s="340"/>
      <c r="AX3242" s="340"/>
      <c r="AY3242" s="340"/>
      <c r="AZ3242" s="340"/>
      <c r="BA3242" s="340"/>
      <c r="BB3242" s="340"/>
      <c r="BC3242" s="340"/>
      <c r="BD3242" s="340"/>
      <c r="BE3242" s="340"/>
      <c r="BF3242" s="340"/>
    </row>
    <row r="3243" spans="1:58" s="62" customFormat="1" ht="12.75" x14ac:dyDescent="0.2">
      <c r="A3243" s="271"/>
      <c r="B3243" s="377"/>
      <c r="C3243" s="377"/>
      <c r="D3243" s="269"/>
      <c r="E3243" s="269"/>
      <c r="F3243" s="269"/>
      <c r="G3243" s="280"/>
      <c r="H3243" s="390"/>
      <c r="I3243" s="390"/>
      <c r="J3243" s="390"/>
      <c r="K3243" s="390"/>
      <c r="L3243" s="390"/>
      <c r="M3243" s="390"/>
      <c r="N3243" s="390"/>
      <c r="O3243" s="390"/>
      <c r="P3243" s="390"/>
      <c r="Q3243" s="390"/>
      <c r="R3243" s="390"/>
      <c r="S3243" s="390"/>
      <c r="T3243" s="390"/>
      <c r="U3243" s="390"/>
      <c r="V3243" s="390"/>
      <c r="W3243" s="390"/>
      <c r="X3243" s="390"/>
      <c r="Y3243" s="390"/>
      <c r="Z3243" s="390"/>
      <c r="AA3243" s="340"/>
      <c r="AB3243" s="340"/>
      <c r="AC3243" s="340"/>
      <c r="AD3243" s="340"/>
      <c r="AE3243" s="340"/>
      <c r="AF3243" s="340"/>
      <c r="AG3243" s="340"/>
      <c r="AH3243" s="340"/>
      <c r="AI3243" s="340"/>
      <c r="AJ3243" s="340"/>
      <c r="AK3243" s="340"/>
      <c r="AL3243" s="340"/>
      <c r="AM3243" s="340"/>
      <c r="AN3243" s="340"/>
      <c r="AO3243" s="340"/>
      <c r="AP3243" s="340"/>
      <c r="AQ3243" s="340"/>
      <c r="AR3243" s="340"/>
      <c r="AS3243" s="340"/>
      <c r="AT3243" s="340"/>
      <c r="AU3243" s="340"/>
      <c r="AV3243" s="340"/>
      <c r="AW3243" s="340"/>
      <c r="AX3243" s="340"/>
      <c r="AY3243" s="340"/>
      <c r="AZ3243" s="340"/>
      <c r="BA3243" s="340"/>
      <c r="BB3243" s="340"/>
      <c r="BC3243" s="340"/>
      <c r="BD3243" s="340"/>
      <c r="BE3243" s="340"/>
      <c r="BF3243" s="340"/>
    </row>
    <row r="3244" spans="1:58" s="62" customFormat="1" ht="12.75" x14ac:dyDescent="0.2">
      <c r="A3244" s="271"/>
      <c r="B3244" s="377"/>
      <c r="C3244" s="377"/>
      <c r="D3244" s="269"/>
      <c r="E3244" s="269"/>
      <c r="F3244" s="269"/>
      <c r="G3244" s="280"/>
      <c r="H3244" s="390"/>
      <c r="I3244" s="390"/>
      <c r="J3244" s="390"/>
      <c r="K3244" s="390"/>
      <c r="L3244" s="390"/>
      <c r="M3244" s="390"/>
      <c r="N3244" s="390"/>
      <c r="O3244" s="390"/>
      <c r="P3244" s="390"/>
      <c r="Q3244" s="390"/>
      <c r="R3244" s="390"/>
      <c r="S3244" s="390"/>
      <c r="T3244" s="390"/>
      <c r="U3244" s="390"/>
      <c r="V3244" s="390"/>
      <c r="W3244" s="390"/>
      <c r="X3244" s="390"/>
      <c r="Y3244" s="390"/>
      <c r="Z3244" s="390"/>
      <c r="AA3244" s="340"/>
      <c r="AB3244" s="340"/>
      <c r="AC3244" s="340"/>
      <c r="AD3244" s="340"/>
      <c r="AE3244" s="340"/>
      <c r="AF3244" s="340"/>
      <c r="AG3244" s="340"/>
      <c r="AH3244" s="340"/>
      <c r="AI3244" s="340"/>
      <c r="AJ3244" s="340"/>
      <c r="AK3244" s="340"/>
      <c r="AL3244" s="340"/>
      <c r="AM3244" s="340"/>
      <c r="AN3244" s="340"/>
      <c r="AO3244" s="340"/>
      <c r="AP3244" s="340"/>
      <c r="AQ3244" s="340"/>
      <c r="AR3244" s="340"/>
      <c r="AS3244" s="340"/>
      <c r="AT3244" s="340"/>
      <c r="AU3244" s="340"/>
      <c r="AV3244" s="340"/>
      <c r="AW3244" s="340"/>
      <c r="AX3244" s="340"/>
      <c r="AY3244" s="340"/>
      <c r="AZ3244" s="340"/>
      <c r="BA3244" s="340"/>
      <c r="BB3244" s="340"/>
      <c r="BC3244" s="340"/>
      <c r="BD3244" s="340"/>
      <c r="BE3244" s="340"/>
      <c r="BF3244" s="340"/>
    </row>
    <row r="3245" spans="1:58" s="62" customFormat="1" ht="12.75" x14ac:dyDescent="0.2">
      <c r="A3245" s="271"/>
      <c r="B3245" s="377"/>
      <c r="C3245" s="377"/>
      <c r="D3245" s="269"/>
      <c r="E3245" s="269"/>
      <c r="F3245" s="269"/>
      <c r="G3245" s="280"/>
      <c r="H3245" s="390"/>
      <c r="I3245" s="390"/>
      <c r="J3245" s="390"/>
      <c r="K3245" s="390"/>
      <c r="L3245" s="390"/>
      <c r="M3245" s="390"/>
      <c r="N3245" s="390"/>
      <c r="O3245" s="390"/>
      <c r="P3245" s="390"/>
      <c r="Q3245" s="390"/>
      <c r="R3245" s="390"/>
      <c r="S3245" s="390"/>
      <c r="T3245" s="390"/>
      <c r="U3245" s="390"/>
      <c r="V3245" s="390"/>
      <c r="W3245" s="390"/>
      <c r="X3245" s="390"/>
      <c r="Y3245" s="390"/>
      <c r="Z3245" s="390"/>
      <c r="AA3245" s="340"/>
      <c r="AB3245" s="340"/>
      <c r="AC3245" s="340"/>
      <c r="AD3245" s="340"/>
      <c r="AE3245" s="340"/>
      <c r="AF3245" s="340"/>
      <c r="AG3245" s="340"/>
      <c r="AH3245" s="340"/>
      <c r="AI3245" s="340"/>
      <c r="AJ3245" s="340"/>
      <c r="AK3245" s="340"/>
      <c r="AL3245" s="340"/>
      <c r="AM3245" s="340"/>
      <c r="AN3245" s="340"/>
      <c r="AO3245" s="340"/>
      <c r="AP3245" s="340"/>
      <c r="AQ3245" s="340"/>
      <c r="AR3245" s="340"/>
      <c r="AS3245" s="340"/>
      <c r="AT3245" s="340"/>
      <c r="AU3245" s="340"/>
      <c r="AV3245" s="340"/>
      <c r="AW3245" s="340"/>
      <c r="AX3245" s="340"/>
      <c r="AY3245" s="340"/>
      <c r="AZ3245" s="340"/>
      <c r="BA3245" s="340"/>
      <c r="BB3245" s="340"/>
      <c r="BC3245" s="340"/>
      <c r="BD3245" s="340"/>
      <c r="BE3245" s="340"/>
      <c r="BF3245" s="340"/>
    </row>
    <row r="3246" spans="1:58" s="62" customFormat="1" ht="12.75" x14ac:dyDescent="0.2">
      <c r="A3246" s="271"/>
      <c r="B3246" s="377"/>
      <c r="C3246" s="377"/>
      <c r="D3246" s="269"/>
      <c r="E3246" s="269"/>
      <c r="F3246" s="269"/>
      <c r="G3246" s="280"/>
      <c r="H3246" s="390"/>
      <c r="I3246" s="390"/>
      <c r="J3246" s="390"/>
      <c r="K3246" s="390"/>
      <c r="L3246" s="390"/>
      <c r="M3246" s="390"/>
      <c r="N3246" s="390"/>
      <c r="O3246" s="390"/>
      <c r="P3246" s="390"/>
      <c r="Q3246" s="390"/>
      <c r="R3246" s="390"/>
      <c r="S3246" s="390"/>
      <c r="T3246" s="390"/>
      <c r="U3246" s="390"/>
      <c r="V3246" s="390"/>
      <c r="W3246" s="390"/>
      <c r="X3246" s="390"/>
      <c r="Y3246" s="390"/>
      <c r="Z3246" s="390"/>
      <c r="AA3246" s="340"/>
      <c r="AB3246" s="340"/>
      <c r="AC3246" s="340"/>
      <c r="AD3246" s="340"/>
      <c r="AE3246" s="340"/>
      <c r="AF3246" s="340"/>
      <c r="AG3246" s="340"/>
      <c r="AH3246" s="340"/>
      <c r="AI3246" s="340"/>
      <c r="AJ3246" s="340"/>
      <c r="AK3246" s="340"/>
      <c r="AL3246" s="340"/>
      <c r="AM3246" s="340"/>
      <c r="AN3246" s="340"/>
      <c r="AO3246" s="340"/>
      <c r="AP3246" s="340"/>
      <c r="AQ3246" s="340"/>
      <c r="AR3246" s="340"/>
      <c r="AS3246" s="340"/>
      <c r="AT3246" s="340"/>
      <c r="AU3246" s="340"/>
      <c r="AV3246" s="340"/>
      <c r="AW3246" s="340"/>
      <c r="AX3246" s="340"/>
      <c r="AY3246" s="340"/>
      <c r="AZ3246" s="340"/>
      <c r="BA3246" s="340"/>
      <c r="BB3246" s="340"/>
      <c r="BC3246" s="340"/>
      <c r="BD3246" s="340"/>
      <c r="BE3246" s="340"/>
      <c r="BF3246" s="340"/>
    </row>
    <row r="3247" spans="1:58" s="62" customFormat="1" ht="12.75" x14ac:dyDescent="0.2">
      <c r="A3247" s="271"/>
      <c r="B3247" s="377"/>
      <c r="C3247" s="377"/>
      <c r="D3247" s="269"/>
      <c r="E3247" s="269"/>
      <c r="F3247" s="269"/>
      <c r="G3247" s="280"/>
      <c r="H3247" s="390"/>
      <c r="I3247" s="390"/>
      <c r="J3247" s="390"/>
      <c r="K3247" s="390"/>
      <c r="L3247" s="390"/>
      <c r="M3247" s="390"/>
      <c r="N3247" s="390"/>
      <c r="O3247" s="390"/>
      <c r="P3247" s="390"/>
      <c r="Q3247" s="390"/>
      <c r="R3247" s="390"/>
      <c r="S3247" s="390"/>
      <c r="T3247" s="390"/>
      <c r="U3247" s="390"/>
      <c r="V3247" s="390"/>
      <c r="W3247" s="390"/>
      <c r="X3247" s="390"/>
      <c r="Y3247" s="390"/>
      <c r="Z3247" s="390"/>
      <c r="AA3247" s="340"/>
      <c r="AB3247" s="340"/>
      <c r="AC3247" s="340"/>
      <c r="AD3247" s="340"/>
      <c r="AE3247" s="340"/>
      <c r="AF3247" s="340"/>
      <c r="AG3247" s="340"/>
      <c r="AH3247" s="340"/>
      <c r="AI3247" s="340"/>
      <c r="AJ3247" s="340"/>
      <c r="AK3247" s="340"/>
      <c r="AL3247" s="340"/>
      <c r="AM3247" s="340"/>
      <c r="AN3247" s="340"/>
      <c r="AO3247" s="340"/>
      <c r="AP3247" s="340"/>
      <c r="AQ3247" s="340"/>
      <c r="AR3247" s="340"/>
      <c r="AS3247" s="340"/>
      <c r="AT3247" s="340"/>
      <c r="AU3247" s="340"/>
      <c r="AV3247" s="340"/>
      <c r="AW3247" s="340"/>
      <c r="AX3247" s="340"/>
      <c r="AY3247" s="340"/>
      <c r="AZ3247" s="340"/>
      <c r="BA3247" s="340"/>
      <c r="BB3247" s="340"/>
      <c r="BC3247" s="340"/>
      <c r="BD3247" s="340"/>
      <c r="BE3247" s="340"/>
      <c r="BF3247" s="340"/>
    </row>
    <row r="3248" spans="1:58" s="62" customFormat="1" ht="12.75" x14ac:dyDescent="0.2">
      <c r="A3248" s="271"/>
      <c r="B3248" s="377"/>
      <c r="C3248" s="377"/>
      <c r="D3248" s="269"/>
      <c r="E3248" s="269"/>
      <c r="F3248" s="269"/>
      <c r="G3248" s="280"/>
      <c r="H3248" s="390"/>
      <c r="I3248" s="390"/>
      <c r="J3248" s="390"/>
      <c r="K3248" s="390"/>
      <c r="L3248" s="390"/>
      <c r="M3248" s="390"/>
      <c r="N3248" s="390"/>
      <c r="O3248" s="390"/>
      <c r="P3248" s="390"/>
      <c r="Q3248" s="390"/>
      <c r="R3248" s="390"/>
      <c r="S3248" s="390"/>
      <c r="T3248" s="390"/>
      <c r="U3248" s="390"/>
      <c r="V3248" s="390"/>
      <c r="W3248" s="390"/>
      <c r="X3248" s="390"/>
      <c r="Y3248" s="390"/>
      <c r="Z3248" s="390"/>
      <c r="AA3248" s="340"/>
      <c r="AB3248" s="340"/>
      <c r="AC3248" s="340"/>
      <c r="AD3248" s="340"/>
      <c r="AE3248" s="340"/>
      <c r="AF3248" s="340"/>
      <c r="AG3248" s="340"/>
      <c r="AH3248" s="340"/>
      <c r="AI3248" s="340"/>
      <c r="AJ3248" s="340"/>
      <c r="AK3248" s="340"/>
      <c r="AL3248" s="340"/>
      <c r="AM3248" s="340"/>
      <c r="AN3248" s="340"/>
      <c r="AO3248" s="340"/>
      <c r="AP3248" s="340"/>
      <c r="AQ3248" s="340"/>
      <c r="AR3248" s="340"/>
      <c r="AS3248" s="340"/>
      <c r="AT3248" s="340"/>
      <c r="AU3248" s="340"/>
      <c r="AV3248" s="340"/>
      <c r="AW3248" s="340"/>
      <c r="AX3248" s="340"/>
      <c r="AY3248" s="340"/>
      <c r="AZ3248" s="340"/>
      <c r="BA3248" s="340"/>
      <c r="BB3248" s="340"/>
      <c r="BC3248" s="340"/>
      <c r="BD3248" s="340"/>
      <c r="BE3248" s="340"/>
      <c r="BF3248" s="340"/>
    </row>
    <row r="3249" spans="1:58" s="62" customFormat="1" ht="12.75" x14ac:dyDescent="0.2">
      <c r="A3249" s="271"/>
      <c r="B3249" s="377"/>
      <c r="C3249" s="377"/>
      <c r="D3249" s="269"/>
      <c r="E3249" s="269"/>
      <c r="F3249" s="269"/>
      <c r="G3249" s="280"/>
      <c r="H3249" s="390"/>
      <c r="I3249" s="390"/>
      <c r="J3249" s="390"/>
      <c r="K3249" s="390"/>
      <c r="L3249" s="390"/>
      <c r="M3249" s="390"/>
      <c r="N3249" s="390"/>
      <c r="O3249" s="390"/>
      <c r="P3249" s="390"/>
      <c r="Q3249" s="390"/>
      <c r="R3249" s="390"/>
      <c r="S3249" s="390"/>
      <c r="T3249" s="390"/>
      <c r="U3249" s="390"/>
      <c r="V3249" s="390"/>
      <c r="W3249" s="390"/>
      <c r="X3249" s="390"/>
      <c r="Y3249" s="390"/>
      <c r="Z3249" s="390"/>
      <c r="AA3249" s="340"/>
      <c r="AB3249" s="340"/>
      <c r="AC3249" s="340"/>
      <c r="AD3249" s="340"/>
      <c r="AE3249" s="340"/>
      <c r="AF3249" s="340"/>
      <c r="AG3249" s="340"/>
      <c r="AH3249" s="340"/>
      <c r="AI3249" s="340"/>
      <c r="AJ3249" s="340"/>
      <c r="AK3249" s="340"/>
      <c r="AL3249" s="340"/>
      <c r="AM3249" s="340"/>
      <c r="AN3249" s="340"/>
      <c r="AO3249" s="340"/>
      <c r="AP3249" s="340"/>
      <c r="AQ3249" s="340"/>
      <c r="AR3249" s="340"/>
      <c r="AS3249" s="340"/>
      <c r="AT3249" s="340"/>
      <c r="AU3249" s="340"/>
      <c r="AV3249" s="340"/>
      <c r="AW3249" s="340"/>
      <c r="AX3249" s="340"/>
      <c r="AY3249" s="340"/>
      <c r="AZ3249" s="340"/>
      <c r="BA3249" s="340"/>
      <c r="BB3249" s="340"/>
      <c r="BC3249" s="340"/>
      <c r="BD3249" s="340"/>
      <c r="BE3249" s="340"/>
      <c r="BF3249" s="340"/>
    </row>
    <row r="3250" spans="1:58" s="62" customFormat="1" ht="12.75" x14ac:dyDescent="0.2">
      <c r="A3250" s="271"/>
      <c r="B3250" s="377"/>
      <c r="C3250" s="377"/>
      <c r="D3250" s="269"/>
      <c r="E3250" s="269"/>
      <c r="F3250" s="269"/>
      <c r="G3250" s="280"/>
      <c r="H3250" s="390"/>
      <c r="I3250" s="390"/>
      <c r="J3250" s="390"/>
      <c r="K3250" s="390"/>
      <c r="L3250" s="390"/>
      <c r="M3250" s="390"/>
      <c r="N3250" s="390"/>
      <c r="O3250" s="390"/>
      <c r="P3250" s="390"/>
      <c r="Q3250" s="390"/>
      <c r="R3250" s="390"/>
      <c r="S3250" s="390"/>
      <c r="T3250" s="390"/>
      <c r="U3250" s="390"/>
      <c r="V3250" s="390"/>
      <c r="W3250" s="390"/>
      <c r="X3250" s="390"/>
      <c r="Y3250" s="390"/>
      <c r="Z3250" s="390"/>
      <c r="AA3250" s="340"/>
      <c r="AB3250" s="340"/>
      <c r="AC3250" s="340"/>
      <c r="AD3250" s="340"/>
      <c r="AE3250" s="340"/>
      <c r="AF3250" s="340"/>
      <c r="AG3250" s="340"/>
      <c r="AH3250" s="340"/>
      <c r="AI3250" s="340"/>
      <c r="AJ3250" s="340"/>
      <c r="AK3250" s="340"/>
      <c r="AL3250" s="340"/>
      <c r="AM3250" s="340"/>
      <c r="AN3250" s="340"/>
      <c r="AO3250" s="340"/>
      <c r="AP3250" s="340"/>
      <c r="AQ3250" s="340"/>
      <c r="AR3250" s="340"/>
      <c r="AS3250" s="340"/>
      <c r="AT3250" s="340"/>
      <c r="AU3250" s="340"/>
      <c r="AV3250" s="340"/>
      <c r="AW3250" s="340"/>
      <c r="AX3250" s="340"/>
      <c r="AY3250" s="340"/>
      <c r="AZ3250" s="340"/>
      <c r="BA3250" s="340"/>
      <c r="BB3250" s="340"/>
      <c r="BC3250" s="340"/>
      <c r="BD3250" s="340"/>
      <c r="BE3250" s="340"/>
      <c r="BF3250" s="340"/>
    </row>
    <row r="3251" spans="1:58" s="62" customFormat="1" ht="12.75" x14ac:dyDescent="0.2">
      <c r="A3251" s="271"/>
      <c r="B3251" s="377"/>
      <c r="C3251" s="377"/>
      <c r="D3251" s="269"/>
      <c r="E3251" s="269"/>
      <c r="F3251" s="269"/>
      <c r="G3251" s="280"/>
      <c r="H3251" s="390"/>
      <c r="I3251" s="390"/>
      <c r="J3251" s="390"/>
      <c r="K3251" s="390"/>
      <c r="L3251" s="390"/>
      <c r="M3251" s="390"/>
      <c r="N3251" s="390"/>
      <c r="O3251" s="390"/>
      <c r="P3251" s="390"/>
      <c r="Q3251" s="390"/>
      <c r="R3251" s="390"/>
      <c r="S3251" s="390"/>
      <c r="T3251" s="390"/>
      <c r="U3251" s="390"/>
      <c r="V3251" s="390"/>
      <c r="W3251" s="390"/>
      <c r="X3251" s="390"/>
      <c r="Y3251" s="390"/>
      <c r="Z3251" s="390"/>
      <c r="AA3251" s="340"/>
      <c r="AB3251" s="340"/>
      <c r="AC3251" s="340"/>
      <c r="AD3251" s="340"/>
      <c r="AE3251" s="340"/>
      <c r="AF3251" s="340"/>
      <c r="AG3251" s="340"/>
      <c r="AH3251" s="340"/>
      <c r="AI3251" s="340"/>
      <c r="AJ3251" s="340"/>
      <c r="AK3251" s="340"/>
      <c r="AL3251" s="340"/>
      <c r="AM3251" s="340"/>
      <c r="AN3251" s="340"/>
      <c r="AO3251" s="340"/>
      <c r="AP3251" s="340"/>
      <c r="AQ3251" s="340"/>
      <c r="AR3251" s="340"/>
      <c r="AS3251" s="340"/>
      <c r="AT3251" s="340"/>
      <c r="AU3251" s="340"/>
      <c r="AV3251" s="340"/>
      <c r="AW3251" s="340"/>
      <c r="AX3251" s="340"/>
      <c r="AY3251" s="340"/>
      <c r="AZ3251" s="340"/>
      <c r="BA3251" s="340"/>
      <c r="BB3251" s="340"/>
      <c r="BC3251" s="340"/>
      <c r="BD3251" s="340"/>
      <c r="BE3251" s="340"/>
      <c r="BF3251" s="340"/>
    </row>
    <row r="3252" spans="1:58" s="62" customFormat="1" ht="12.75" x14ac:dyDescent="0.2">
      <c r="A3252" s="271"/>
      <c r="B3252" s="377"/>
      <c r="C3252" s="377"/>
      <c r="D3252" s="269"/>
      <c r="E3252" s="269"/>
      <c r="F3252" s="269"/>
      <c r="G3252" s="280"/>
      <c r="H3252" s="390"/>
      <c r="I3252" s="390"/>
      <c r="J3252" s="390"/>
      <c r="K3252" s="390"/>
      <c r="L3252" s="390"/>
      <c r="M3252" s="390"/>
      <c r="N3252" s="390"/>
      <c r="O3252" s="390"/>
      <c r="P3252" s="390"/>
      <c r="Q3252" s="390"/>
      <c r="R3252" s="390"/>
      <c r="S3252" s="390"/>
      <c r="T3252" s="390"/>
      <c r="U3252" s="390"/>
      <c r="V3252" s="390"/>
      <c r="W3252" s="390"/>
      <c r="X3252" s="390"/>
      <c r="Y3252" s="390"/>
      <c r="Z3252" s="390"/>
      <c r="AA3252" s="340"/>
      <c r="AB3252" s="340"/>
      <c r="AC3252" s="340"/>
      <c r="AD3252" s="340"/>
      <c r="AE3252" s="340"/>
      <c r="AF3252" s="340"/>
      <c r="AG3252" s="340"/>
      <c r="AH3252" s="340"/>
      <c r="AI3252" s="340"/>
      <c r="AJ3252" s="340"/>
      <c r="AK3252" s="340"/>
      <c r="AL3252" s="340"/>
      <c r="AM3252" s="340"/>
      <c r="AN3252" s="340"/>
      <c r="AO3252" s="340"/>
      <c r="AP3252" s="340"/>
      <c r="AQ3252" s="340"/>
      <c r="AR3252" s="340"/>
      <c r="AS3252" s="340"/>
      <c r="AT3252" s="340"/>
      <c r="AU3252" s="340"/>
      <c r="AV3252" s="340"/>
      <c r="AW3252" s="340"/>
      <c r="AX3252" s="340"/>
      <c r="AY3252" s="340"/>
      <c r="AZ3252" s="340"/>
      <c r="BA3252" s="340"/>
      <c r="BB3252" s="340"/>
      <c r="BC3252" s="340"/>
      <c r="BD3252" s="340"/>
      <c r="BE3252" s="340"/>
      <c r="BF3252" s="340"/>
    </row>
    <row r="3253" spans="1:58" s="62" customFormat="1" ht="12.75" x14ac:dyDescent="0.2">
      <c r="A3253" s="271"/>
      <c r="B3253" s="377"/>
      <c r="C3253" s="377"/>
      <c r="D3253" s="269"/>
      <c r="E3253" s="269"/>
      <c r="F3253" s="269"/>
      <c r="G3253" s="280"/>
      <c r="H3253" s="390"/>
      <c r="I3253" s="390"/>
      <c r="J3253" s="390"/>
      <c r="K3253" s="390"/>
      <c r="L3253" s="390"/>
      <c r="M3253" s="390"/>
      <c r="N3253" s="390"/>
      <c r="O3253" s="390"/>
      <c r="P3253" s="390"/>
      <c r="Q3253" s="390"/>
      <c r="R3253" s="390"/>
      <c r="S3253" s="390"/>
      <c r="T3253" s="390"/>
      <c r="U3253" s="390"/>
      <c r="V3253" s="390"/>
      <c r="W3253" s="390"/>
      <c r="X3253" s="390"/>
      <c r="Y3253" s="390"/>
      <c r="Z3253" s="390"/>
      <c r="AA3253" s="340"/>
      <c r="AB3253" s="340"/>
      <c r="AC3253" s="340"/>
      <c r="AD3253" s="340"/>
      <c r="AE3253" s="340"/>
      <c r="AF3253" s="340"/>
      <c r="AG3253" s="340"/>
      <c r="AH3253" s="340"/>
      <c r="AI3253" s="340"/>
      <c r="AJ3253" s="340"/>
      <c r="AK3253" s="340"/>
      <c r="AL3253" s="340"/>
      <c r="AM3253" s="340"/>
      <c r="AN3253" s="340"/>
      <c r="AO3253" s="340"/>
      <c r="AP3253" s="340"/>
      <c r="AQ3253" s="340"/>
      <c r="AR3253" s="340"/>
      <c r="AS3253" s="340"/>
      <c r="AT3253" s="340"/>
      <c r="AU3253" s="340"/>
      <c r="AV3253" s="340"/>
      <c r="AW3253" s="340"/>
      <c r="AX3253" s="340"/>
      <c r="AY3253" s="340"/>
      <c r="AZ3253" s="340"/>
      <c r="BA3253" s="340"/>
      <c r="BB3253" s="340"/>
      <c r="BC3253" s="340"/>
      <c r="BD3253" s="340"/>
      <c r="BE3253" s="340"/>
      <c r="BF3253" s="340"/>
    </row>
    <row r="3254" spans="1:58" s="62" customFormat="1" ht="12.75" x14ac:dyDescent="0.2">
      <c r="A3254" s="271"/>
      <c r="B3254" s="377"/>
      <c r="C3254" s="377"/>
      <c r="D3254" s="269"/>
      <c r="E3254" s="269"/>
      <c r="F3254" s="269"/>
      <c r="G3254" s="280"/>
      <c r="H3254" s="390"/>
      <c r="I3254" s="390"/>
      <c r="J3254" s="390"/>
      <c r="K3254" s="390"/>
      <c r="L3254" s="390"/>
      <c r="M3254" s="390"/>
      <c r="N3254" s="390"/>
      <c r="O3254" s="390"/>
      <c r="P3254" s="390"/>
      <c r="Q3254" s="390"/>
      <c r="R3254" s="390"/>
      <c r="S3254" s="390"/>
      <c r="T3254" s="390"/>
      <c r="U3254" s="390"/>
      <c r="V3254" s="390"/>
      <c r="W3254" s="390"/>
      <c r="X3254" s="390"/>
      <c r="Y3254" s="390"/>
      <c r="Z3254" s="390"/>
      <c r="AA3254" s="340"/>
      <c r="AB3254" s="340"/>
      <c r="AC3254" s="340"/>
      <c r="AD3254" s="340"/>
      <c r="AE3254" s="340"/>
      <c r="AF3254" s="340"/>
      <c r="AG3254" s="340"/>
      <c r="AH3254" s="340"/>
      <c r="AI3254" s="340"/>
      <c r="AJ3254" s="340"/>
      <c r="AK3254" s="340"/>
      <c r="AL3254" s="340"/>
      <c r="AM3254" s="340"/>
      <c r="AN3254" s="340"/>
      <c r="AO3254" s="340"/>
      <c r="AP3254" s="340"/>
      <c r="AQ3254" s="340"/>
      <c r="AR3254" s="340"/>
      <c r="AS3254" s="340"/>
      <c r="AT3254" s="340"/>
      <c r="AU3254" s="340"/>
      <c r="AV3254" s="340"/>
      <c r="AW3254" s="340"/>
      <c r="AX3254" s="340"/>
      <c r="AY3254" s="340"/>
      <c r="AZ3254" s="340"/>
      <c r="BA3254" s="340"/>
      <c r="BB3254" s="340"/>
      <c r="BC3254" s="340"/>
      <c r="BD3254" s="340"/>
      <c r="BE3254" s="340"/>
      <c r="BF3254" s="340"/>
    </row>
    <row r="3255" spans="1:58" s="62" customFormat="1" ht="12.75" x14ac:dyDescent="0.2">
      <c r="A3255" s="271"/>
      <c r="B3255" s="377"/>
      <c r="C3255" s="377"/>
      <c r="D3255" s="269"/>
      <c r="E3255" s="269"/>
      <c r="F3255" s="269"/>
      <c r="G3255" s="280"/>
      <c r="H3255" s="390"/>
      <c r="I3255" s="390"/>
      <c r="J3255" s="390"/>
      <c r="K3255" s="390"/>
      <c r="L3255" s="390"/>
      <c r="M3255" s="390"/>
      <c r="N3255" s="390"/>
      <c r="O3255" s="390"/>
      <c r="P3255" s="390"/>
      <c r="Q3255" s="390"/>
      <c r="R3255" s="390"/>
      <c r="S3255" s="390"/>
      <c r="T3255" s="390"/>
      <c r="U3255" s="390"/>
      <c r="V3255" s="390"/>
      <c r="W3255" s="390"/>
      <c r="X3255" s="390"/>
      <c r="Y3255" s="390"/>
      <c r="Z3255" s="390"/>
      <c r="AA3255" s="340"/>
      <c r="AB3255" s="340"/>
      <c r="AC3255" s="340"/>
      <c r="AD3255" s="340"/>
      <c r="AE3255" s="340"/>
      <c r="AF3255" s="340"/>
      <c r="AG3255" s="340"/>
      <c r="AH3255" s="340"/>
      <c r="AI3255" s="340"/>
      <c r="AJ3255" s="340"/>
      <c r="AK3255" s="340"/>
      <c r="AL3255" s="340"/>
      <c r="AM3255" s="340"/>
      <c r="AN3255" s="340"/>
      <c r="AO3255" s="340"/>
      <c r="AP3255" s="340"/>
      <c r="AQ3255" s="340"/>
      <c r="AR3255" s="340"/>
      <c r="AS3255" s="340"/>
      <c r="AT3255" s="340"/>
      <c r="AU3255" s="340"/>
      <c r="AV3255" s="340"/>
      <c r="AW3255" s="340"/>
      <c r="AX3255" s="340"/>
      <c r="AY3255" s="340"/>
      <c r="AZ3255" s="340"/>
      <c r="BA3255" s="340"/>
      <c r="BB3255" s="340"/>
      <c r="BC3255" s="340"/>
      <c r="BD3255" s="340"/>
      <c r="BE3255" s="340"/>
      <c r="BF3255" s="340"/>
    </row>
    <row r="3256" spans="1:58" s="62" customFormat="1" ht="12.75" x14ac:dyDescent="0.2">
      <c r="A3256" s="271"/>
      <c r="B3256" s="377"/>
      <c r="C3256" s="377"/>
      <c r="D3256" s="269"/>
      <c r="E3256" s="269"/>
      <c r="F3256" s="269"/>
      <c r="G3256" s="280"/>
      <c r="H3256" s="390"/>
      <c r="I3256" s="390"/>
      <c r="J3256" s="390"/>
      <c r="K3256" s="390"/>
      <c r="L3256" s="390"/>
      <c r="M3256" s="390"/>
      <c r="N3256" s="390"/>
      <c r="O3256" s="390"/>
      <c r="P3256" s="390"/>
      <c r="Q3256" s="390"/>
      <c r="R3256" s="390"/>
      <c r="S3256" s="390"/>
      <c r="T3256" s="390"/>
      <c r="U3256" s="390"/>
      <c r="V3256" s="390"/>
      <c r="W3256" s="390"/>
      <c r="X3256" s="390"/>
      <c r="Y3256" s="390"/>
      <c r="Z3256" s="390"/>
      <c r="AA3256" s="340"/>
      <c r="AB3256" s="340"/>
      <c r="AC3256" s="340"/>
      <c r="AD3256" s="340"/>
      <c r="AE3256" s="340"/>
      <c r="AF3256" s="340"/>
      <c r="AG3256" s="340"/>
      <c r="AH3256" s="340"/>
      <c r="AI3256" s="340"/>
      <c r="AJ3256" s="340"/>
      <c r="AK3256" s="340"/>
      <c r="AL3256" s="340"/>
      <c r="AM3256" s="340"/>
      <c r="AN3256" s="340"/>
      <c r="AO3256" s="340"/>
      <c r="AP3256" s="340"/>
      <c r="AQ3256" s="340"/>
      <c r="AR3256" s="340"/>
      <c r="AS3256" s="340"/>
      <c r="AT3256" s="340"/>
      <c r="AU3256" s="340"/>
      <c r="AV3256" s="340"/>
      <c r="AW3256" s="340"/>
      <c r="AX3256" s="340"/>
      <c r="AY3256" s="340"/>
      <c r="AZ3256" s="340"/>
      <c r="BA3256" s="340"/>
      <c r="BB3256" s="340"/>
      <c r="BC3256" s="340"/>
      <c r="BD3256" s="340"/>
      <c r="BE3256" s="340"/>
      <c r="BF3256" s="340"/>
    </row>
    <row r="3257" spans="1:58" s="62" customFormat="1" ht="12.75" x14ac:dyDescent="0.2">
      <c r="A3257" s="271"/>
      <c r="B3257" s="377"/>
      <c r="C3257" s="377"/>
      <c r="D3257" s="269"/>
      <c r="E3257" s="269"/>
      <c r="F3257" s="269"/>
      <c r="G3257" s="280"/>
      <c r="H3257" s="390"/>
      <c r="I3257" s="390"/>
      <c r="J3257" s="390"/>
      <c r="K3257" s="390"/>
      <c r="L3257" s="390"/>
      <c r="M3257" s="390"/>
      <c r="N3257" s="390"/>
      <c r="O3257" s="390"/>
      <c r="P3257" s="390"/>
      <c r="Q3257" s="390"/>
      <c r="R3257" s="390"/>
      <c r="S3257" s="390"/>
      <c r="T3257" s="390"/>
      <c r="U3257" s="390"/>
      <c r="V3257" s="390"/>
      <c r="W3257" s="390"/>
      <c r="X3257" s="390"/>
      <c r="Y3257" s="390"/>
      <c r="Z3257" s="390"/>
      <c r="AA3257" s="340"/>
      <c r="AB3257" s="340"/>
      <c r="AC3257" s="340"/>
      <c r="AD3257" s="340"/>
      <c r="AE3257" s="340"/>
      <c r="AF3257" s="340"/>
      <c r="AG3257" s="340"/>
      <c r="AH3257" s="340"/>
      <c r="AI3257" s="340"/>
      <c r="AJ3257" s="340"/>
      <c r="AK3257" s="340"/>
      <c r="AL3257" s="340"/>
      <c r="AM3257" s="340"/>
      <c r="AN3257" s="340"/>
      <c r="AO3257" s="340"/>
      <c r="AP3257" s="340"/>
      <c r="AQ3257" s="340"/>
      <c r="AR3257" s="340"/>
      <c r="AS3257" s="340"/>
      <c r="AT3257" s="340"/>
      <c r="AU3257" s="340"/>
      <c r="AV3257" s="340"/>
      <c r="AW3257" s="340"/>
      <c r="AX3257" s="340"/>
      <c r="AY3257" s="340"/>
      <c r="AZ3257" s="340"/>
      <c r="BA3257" s="340"/>
      <c r="BB3257" s="340"/>
      <c r="BC3257" s="340"/>
      <c r="BD3257" s="340"/>
      <c r="BE3257" s="340"/>
      <c r="BF3257" s="340"/>
    </row>
    <row r="3258" spans="1:58" s="62" customFormat="1" ht="12.75" x14ac:dyDescent="0.2">
      <c r="A3258" s="271"/>
      <c r="B3258" s="377"/>
      <c r="C3258" s="377"/>
      <c r="D3258" s="269"/>
      <c r="E3258" s="269"/>
      <c r="F3258" s="269"/>
      <c r="G3258" s="280"/>
      <c r="H3258" s="390"/>
      <c r="I3258" s="390"/>
      <c r="J3258" s="390"/>
      <c r="K3258" s="390"/>
      <c r="L3258" s="390"/>
      <c r="M3258" s="390"/>
      <c r="N3258" s="390"/>
      <c r="O3258" s="390"/>
      <c r="P3258" s="390"/>
      <c r="Q3258" s="390"/>
      <c r="R3258" s="390"/>
      <c r="S3258" s="390"/>
      <c r="T3258" s="390"/>
      <c r="U3258" s="390"/>
      <c r="V3258" s="390"/>
      <c r="W3258" s="390"/>
      <c r="X3258" s="390"/>
      <c r="Y3258" s="390"/>
      <c r="Z3258" s="390"/>
      <c r="AA3258" s="340"/>
      <c r="AB3258" s="340"/>
      <c r="AC3258" s="340"/>
      <c r="AD3258" s="340"/>
      <c r="AE3258" s="340"/>
      <c r="AF3258" s="340"/>
      <c r="AG3258" s="340"/>
      <c r="AH3258" s="340"/>
      <c r="AI3258" s="340"/>
      <c r="AJ3258" s="340"/>
      <c r="AK3258" s="340"/>
      <c r="AL3258" s="340"/>
      <c r="AM3258" s="340"/>
      <c r="AN3258" s="340"/>
      <c r="AO3258" s="340"/>
      <c r="AP3258" s="340"/>
      <c r="AQ3258" s="340"/>
      <c r="AR3258" s="340"/>
      <c r="AS3258" s="340"/>
      <c r="AT3258" s="340"/>
      <c r="AU3258" s="340"/>
      <c r="AV3258" s="340"/>
      <c r="AW3258" s="340"/>
      <c r="AX3258" s="340"/>
      <c r="AY3258" s="340"/>
      <c r="AZ3258" s="340"/>
      <c r="BA3258" s="340"/>
      <c r="BB3258" s="340"/>
      <c r="BC3258" s="340"/>
      <c r="BD3258" s="340"/>
      <c r="BE3258" s="340"/>
      <c r="BF3258" s="340"/>
    </row>
    <row r="3259" spans="1:58" s="62" customFormat="1" ht="12.75" x14ac:dyDescent="0.2">
      <c r="A3259" s="271"/>
      <c r="B3259" s="377"/>
      <c r="C3259" s="377"/>
      <c r="D3259" s="269"/>
      <c r="E3259" s="269"/>
      <c r="F3259" s="269"/>
      <c r="G3259" s="280"/>
      <c r="H3259" s="390"/>
      <c r="I3259" s="390"/>
      <c r="J3259" s="390"/>
      <c r="K3259" s="390"/>
      <c r="L3259" s="390"/>
      <c r="M3259" s="390"/>
      <c r="N3259" s="390"/>
      <c r="O3259" s="390"/>
      <c r="P3259" s="390"/>
      <c r="Q3259" s="390"/>
      <c r="R3259" s="390"/>
      <c r="S3259" s="390"/>
      <c r="T3259" s="390"/>
      <c r="U3259" s="390"/>
      <c r="V3259" s="390"/>
      <c r="W3259" s="390"/>
      <c r="X3259" s="390"/>
      <c r="Y3259" s="390"/>
      <c r="Z3259" s="390"/>
      <c r="AA3259" s="340"/>
      <c r="AB3259" s="340"/>
      <c r="AC3259" s="340"/>
      <c r="AD3259" s="340"/>
      <c r="AE3259" s="340"/>
      <c r="AF3259" s="340"/>
      <c r="AG3259" s="340"/>
      <c r="AH3259" s="340"/>
      <c r="AI3259" s="340"/>
      <c r="AJ3259" s="340"/>
      <c r="AK3259" s="340"/>
      <c r="AL3259" s="340"/>
      <c r="AM3259" s="340"/>
      <c r="AN3259" s="340"/>
      <c r="AO3259" s="340"/>
      <c r="AP3259" s="340"/>
      <c r="AQ3259" s="340"/>
      <c r="AR3259" s="340"/>
      <c r="AS3259" s="340"/>
      <c r="AT3259" s="340"/>
      <c r="AU3259" s="340"/>
      <c r="AV3259" s="340"/>
      <c r="AW3259" s="340"/>
      <c r="AX3259" s="340"/>
      <c r="AY3259" s="340"/>
      <c r="AZ3259" s="340"/>
      <c r="BA3259" s="340"/>
      <c r="BB3259" s="340"/>
      <c r="BC3259" s="340"/>
      <c r="BD3259" s="340"/>
      <c r="BE3259" s="340"/>
      <c r="BF3259" s="340"/>
    </row>
    <row r="3260" spans="1:58" s="62" customFormat="1" ht="12.75" x14ac:dyDescent="0.2">
      <c r="A3260" s="271"/>
      <c r="B3260" s="377"/>
      <c r="C3260" s="377"/>
      <c r="D3260" s="269"/>
      <c r="E3260" s="269"/>
      <c r="F3260" s="269"/>
      <c r="G3260" s="280"/>
      <c r="H3260" s="390"/>
      <c r="I3260" s="390"/>
      <c r="J3260" s="390"/>
      <c r="K3260" s="390"/>
      <c r="L3260" s="390"/>
      <c r="M3260" s="390"/>
      <c r="N3260" s="390"/>
      <c r="O3260" s="390"/>
      <c r="P3260" s="390"/>
      <c r="Q3260" s="390"/>
      <c r="R3260" s="390"/>
      <c r="S3260" s="390"/>
      <c r="T3260" s="390"/>
      <c r="U3260" s="390"/>
      <c r="V3260" s="390"/>
      <c r="W3260" s="390"/>
      <c r="X3260" s="390"/>
      <c r="Y3260" s="390"/>
      <c r="Z3260" s="390"/>
      <c r="AA3260" s="340"/>
      <c r="AB3260" s="340"/>
      <c r="AC3260" s="340"/>
      <c r="AD3260" s="340"/>
      <c r="AE3260" s="340"/>
      <c r="AF3260" s="340"/>
      <c r="AG3260" s="340"/>
      <c r="AH3260" s="340"/>
      <c r="AI3260" s="340"/>
      <c r="AJ3260" s="340"/>
      <c r="AK3260" s="340"/>
      <c r="AL3260" s="340"/>
      <c r="AM3260" s="340"/>
      <c r="AN3260" s="340"/>
      <c r="AO3260" s="340"/>
      <c r="AP3260" s="340"/>
      <c r="AQ3260" s="340"/>
      <c r="AR3260" s="340"/>
      <c r="AS3260" s="340"/>
      <c r="AT3260" s="340"/>
      <c r="AU3260" s="340"/>
      <c r="AV3260" s="340"/>
      <c r="AW3260" s="340"/>
      <c r="AX3260" s="340"/>
      <c r="AY3260" s="340"/>
      <c r="AZ3260" s="340"/>
      <c r="BA3260" s="340"/>
      <c r="BB3260" s="340"/>
      <c r="BC3260" s="340"/>
      <c r="BD3260" s="340"/>
      <c r="BE3260" s="340"/>
      <c r="BF3260" s="340"/>
    </row>
    <row r="3261" spans="1:58" s="62" customFormat="1" ht="12.75" x14ac:dyDescent="0.2">
      <c r="A3261" s="271"/>
      <c r="B3261" s="377"/>
      <c r="C3261" s="377"/>
      <c r="D3261" s="269"/>
      <c r="E3261" s="269"/>
      <c r="F3261" s="269"/>
      <c r="G3261" s="280"/>
      <c r="H3261" s="390"/>
      <c r="I3261" s="390"/>
      <c r="J3261" s="390"/>
      <c r="K3261" s="390"/>
      <c r="L3261" s="390"/>
      <c r="M3261" s="390"/>
      <c r="N3261" s="390"/>
      <c r="O3261" s="390"/>
      <c r="P3261" s="390"/>
      <c r="Q3261" s="390"/>
      <c r="R3261" s="390"/>
      <c r="S3261" s="390"/>
      <c r="T3261" s="390"/>
      <c r="U3261" s="390"/>
      <c r="V3261" s="390"/>
      <c r="W3261" s="390"/>
      <c r="X3261" s="390"/>
      <c r="Y3261" s="390"/>
      <c r="Z3261" s="390"/>
      <c r="AA3261" s="340"/>
      <c r="AB3261" s="340"/>
      <c r="AC3261" s="340"/>
      <c r="AD3261" s="340"/>
      <c r="AE3261" s="340"/>
      <c r="AF3261" s="340"/>
      <c r="AG3261" s="340"/>
      <c r="AH3261" s="340"/>
      <c r="AI3261" s="340"/>
      <c r="AJ3261" s="340"/>
      <c r="AK3261" s="340"/>
      <c r="AL3261" s="340"/>
      <c r="AM3261" s="340"/>
      <c r="AN3261" s="340"/>
      <c r="AO3261" s="340"/>
      <c r="AP3261" s="340"/>
      <c r="AQ3261" s="340"/>
      <c r="AR3261" s="340"/>
      <c r="AS3261" s="340"/>
      <c r="AT3261" s="340"/>
      <c r="AU3261" s="340"/>
      <c r="AV3261" s="340"/>
      <c r="AW3261" s="340"/>
      <c r="AX3261" s="340"/>
      <c r="AY3261" s="340"/>
      <c r="AZ3261" s="340"/>
      <c r="BA3261" s="340"/>
      <c r="BB3261" s="340"/>
      <c r="BC3261" s="340"/>
      <c r="BD3261" s="340"/>
      <c r="BE3261" s="340"/>
      <c r="BF3261" s="340"/>
    </row>
    <row r="3262" spans="1:58" s="62" customFormat="1" ht="12.75" x14ac:dyDescent="0.2">
      <c r="A3262" s="271"/>
      <c r="B3262" s="377"/>
      <c r="C3262" s="377"/>
      <c r="D3262" s="269"/>
      <c r="E3262" s="269"/>
      <c r="F3262" s="269"/>
      <c r="G3262" s="280"/>
      <c r="H3262" s="390"/>
      <c r="I3262" s="390"/>
      <c r="J3262" s="390"/>
      <c r="K3262" s="390"/>
      <c r="L3262" s="390"/>
      <c r="M3262" s="390"/>
      <c r="N3262" s="390"/>
      <c r="O3262" s="390"/>
      <c r="P3262" s="390"/>
      <c r="Q3262" s="390"/>
      <c r="R3262" s="390"/>
      <c r="S3262" s="390"/>
      <c r="T3262" s="390"/>
      <c r="U3262" s="390"/>
      <c r="V3262" s="390"/>
      <c r="W3262" s="390"/>
      <c r="X3262" s="390"/>
      <c r="Y3262" s="390"/>
      <c r="Z3262" s="390"/>
      <c r="AA3262" s="340"/>
      <c r="AB3262" s="340"/>
      <c r="AC3262" s="340"/>
      <c r="AD3262" s="340"/>
      <c r="AE3262" s="340"/>
      <c r="AF3262" s="340"/>
      <c r="AG3262" s="340"/>
      <c r="AH3262" s="340"/>
      <c r="AI3262" s="340"/>
      <c r="AJ3262" s="340"/>
      <c r="AK3262" s="340"/>
      <c r="AL3262" s="340"/>
      <c r="AM3262" s="340"/>
      <c r="AN3262" s="340"/>
      <c r="AO3262" s="340"/>
      <c r="AP3262" s="340"/>
      <c r="AQ3262" s="340"/>
      <c r="AR3262" s="340"/>
      <c r="AS3262" s="340"/>
      <c r="AT3262" s="340"/>
      <c r="AU3262" s="340"/>
      <c r="AV3262" s="340"/>
      <c r="AW3262" s="340"/>
      <c r="AX3262" s="340"/>
      <c r="AY3262" s="340"/>
      <c r="AZ3262" s="340"/>
      <c r="BA3262" s="340"/>
      <c r="BB3262" s="340"/>
      <c r="BC3262" s="340"/>
      <c r="BD3262" s="340"/>
      <c r="BE3262" s="340"/>
      <c r="BF3262" s="340"/>
    </row>
    <row r="3263" spans="1:58" s="62" customFormat="1" ht="12.75" x14ac:dyDescent="0.2">
      <c r="A3263" s="271"/>
      <c r="B3263" s="377"/>
      <c r="C3263" s="377"/>
      <c r="D3263" s="269"/>
      <c r="E3263" s="269"/>
      <c r="F3263" s="269"/>
      <c r="G3263" s="280"/>
      <c r="H3263" s="390"/>
      <c r="I3263" s="390"/>
      <c r="J3263" s="390"/>
      <c r="K3263" s="390"/>
      <c r="L3263" s="390"/>
      <c r="M3263" s="390"/>
      <c r="N3263" s="390"/>
      <c r="O3263" s="390"/>
      <c r="P3263" s="390"/>
      <c r="Q3263" s="390"/>
      <c r="R3263" s="390"/>
      <c r="S3263" s="390"/>
      <c r="T3263" s="390"/>
      <c r="U3263" s="390"/>
      <c r="V3263" s="390"/>
      <c r="W3263" s="390"/>
      <c r="X3263" s="390"/>
      <c r="Y3263" s="390"/>
      <c r="Z3263" s="390"/>
      <c r="AA3263" s="340"/>
      <c r="AB3263" s="340"/>
      <c r="AC3263" s="340"/>
      <c r="AD3263" s="340"/>
      <c r="AE3263" s="340"/>
      <c r="AF3263" s="340"/>
      <c r="AG3263" s="340"/>
      <c r="AH3263" s="340"/>
      <c r="AI3263" s="340"/>
      <c r="AJ3263" s="340"/>
      <c r="AK3263" s="340"/>
      <c r="AL3263" s="340"/>
      <c r="AM3263" s="340"/>
      <c r="AN3263" s="340"/>
      <c r="AO3263" s="340"/>
      <c r="AP3263" s="340"/>
      <c r="AQ3263" s="340"/>
      <c r="AR3263" s="340"/>
      <c r="AS3263" s="340"/>
      <c r="AT3263" s="340"/>
      <c r="AU3263" s="340"/>
      <c r="AV3263" s="340"/>
      <c r="AW3263" s="340"/>
      <c r="AX3263" s="340"/>
      <c r="AY3263" s="340"/>
      <c r="AZ3263" s="340"/>
      <c r="BA3263" s="340"/>
      <c r="BB3263" s="340"/>
      <c r="BC3263" s="340"/>
      <c r="BD3263" s="340"/>
      <c r="BE3263" s="340"/>
      <c r="BF3263" s="340"/>
    </row>
    <row r="3264" spans="1:58" s="62" customFormat="1" ht="12.75" x14ac:dyDescent="0.2">
      <c r="A3264" s="271"/>
      <c r="B3264" s="377"/>
      <c r="C3264" s="377"/>
      <c r="D3264" s="269"/>
      <c r="E3264" s="269"/>
      <c r="F3264" s="269"/>
      <c r="G3264" s="280"/>
      <c r="H3264" s="390"/>
      <c r="I3264" s="390"/>
      <c r="J3264" s="390"/>
      <c r="K3264" s="390"/>
      <c r="L3264" s="390"/>
      <c r="M3264" s="390"/>
      <c r="N3264" s="390"/>
      <c r="O3264" s="390"/>
      <c r="P3264" s="390"/>
      <c r="Q3264" s="390"/>
      <c r="R3264" s="390"/>
      <c r="S3264" s="390"/>
      <c r="T3264" s="390"/>
      <c r="U3264" s="390"/>
      <c r="V3264" s="390"/>
      <c r="W3264" s="390"/>
      <c r="X3264" s="390"/>
      <c r="Y3264" s="390"/>
      <c r="Z3264" s="390"/>
      <c r="AA3264" s="340"/>
      <c r="AB3264" s="340"/>
      <c r="AC3264" s="340"/>
      <c r="AD3264" s="340"/>
      <c r="AE3264" s="340"/>
      <c r="AF3264" s="340"/>
      <c r="AG3264" s="340"/>
      <c r="AH3264" s="340"/>
      <c r="AI3264" s="340"/>
      <c r="AJ3264" s="340"/>
      <c r="AK3264" s="340"/>
      <c r="AL3264" s="340"/>
      <c r="AM3264" s="340"/>
      <c r="AN3264" s="340"/>
      <c r="AO3264" s="340"/>
      <c r="AP3264" s="340"/>
      <c r="AQ3264" s="340"/>
      <c r="AR3264" s="340"/>
      <c r="AS3264" s="340"/>
      <c r="AT3264" s="340"/>
      <c r="AU3264" s="340"/>
      <c r="AV3264" s="340"/>
      <c r="AW3264" s="340"/>
      <c r="AX3264" s="340"/>
      <c r="AY3264" s="340"/>
      <c r="AZ3264" s="340"/>
      <c r="BA3264" s="340"/>
      <c r="BB3264" s="340"/>
      <c r="BC3264" s="340"/>
      <c r="BD3264" s="340"/>
      <c r="BE3264" s="340"/>
      <c r="BF3264" s="340"/>
    </row>
    <row r="3265" spans="1:58" s="62" customFormat="1" ht="12.75" x14ac:dyDescent="0.2">
      <c r="A3265" s="271"/>
      <c r="B3265" s="377"/>
      <c r="C3265" s="377"/>
      <c r="D3265" s="269"/>
      <c r="E3265" s="269"/>
      <c r="F3265" s="269"/>
      <c r="G3265" s="280"/>
      <c r="H3265" s="390"/>
      <c r="I3265" s="390"/>
      <c r="J3265" s="390"/>
      <c r="K3265" s="390"/>
      <c r="L3265" s="390"/>
      <c r="M3265" s="390"/>
      <c r="N3265" s="390"/>
      <c r="O3265" s="390"/>
      <c r="P3265" s="390"/>
      <c r="Q3265" s="390"/>
      <c r="R3265" s="390"/>
      <c r="S3265" s="390"/>
      <c r="T3265" s="390"/>
      <c r="U3265" s="390"/>
      <c r="V3265" s="390"/>
      <c r="W3265" s="390"/>
      <c r="X3265" s="390"/>
      <c r="Y3265" s="390"/>
      <c r="Z3265" s="390"/>
      <c r="AA3265" s="340"/>
      <c r="AB3265" s="340"/>
      <c r="AC3265" s="340"/>
      <c r="AD3265" s="340"/>
      <c r="AE3265" s="340"/>
      <c r="AF3265" s="340"/>
      <c r="AG3265" s="340"/>
      <c r="AH3265" s="340"/>
      <c r="AI3265" s="340"/>
      <c r="AJ3265" s="340"/>
      <c r="AK3265" s="340"/>
      <c r="AL3265" s="340"/>
      <c r="AM3265" s="340"/>
      <c r="AN3265" s="340"/>
      <c r="AO3265" s="340"/>
      <c r="AP3265" s="340"/>
      <c r="AQ3265" s="340"/>
      <c r="AR3265" s="340"/>
      <c r="AS3265" s="340"/>
      <c r="AT3265" s="340"/>
      <c r="AU3265" s="340"/>
      <c r="AV3265" s="340"/>
      <c r="AW3265" s="340"/>
      <c r="AX3265" s="340"/>
      <c r="AY3265" s="340"/>
      <c r="AZ3265" s="340"/>
      <c r="BA3265" s="340"/>
      <c r="BB3265" s="340"/>
      <c r="BC3265" s="340"/>
      <c r="BD3265" s="340"/>
      <c r="BE3265" s="340"/>
      <c r="BF3265" s="340"/>
    </row>
    <row r="3266" spans="1:58" s="62" customFormat="1" ht="12.75" x14ac:dyDescent="0.2">
      <c r="A3266" s="271"/>
      <c r="B3266" s="377"/>
      <c r="C3266" s="377"/>
      <c r="D3266" s="269"/>
      <c r="E3266" s="269"/>
      <c r="F3266" s="269"/>
      <c r="G3266" s="280"/>
      <c r="H3266" s="390"/>
      <c r="I3266" s="390"/>
      <c r="J3266" s="390"/>
      <c r="K3266" s="390"/>
      <c r="L3266" s="390"/>
      <c r="M3266" s="390"/>
      <c r="N3266" s="390"/>
      <c r="O3266" s="390"/>
      <c r="P3266" s="390"/>
      <c r="Q3266" s="390"/>
      <c r="R3266" s="390"/>
      <c r="S3266" s="390"/>
      <c r="T3266" s="390"/>
      <c r="U3266" s="390"/>
      <c r="V3266" s="390"/>
      <c r="W3266" s="390"/>
      <c r="X3266" s="390"/>
      <c r="Y3266" s="390"/>
      <c r="Z3266" s="390"/>
      <c r="AA3266" s="340"/>
      <c r="AB3266" s="340"/>
      <c r="AC3266" s="340"/>
      <c r="AD3266" s="340"/>
      <c r="AE3266" s="340"/>
      <c r="AF3266" s="340"/>
      <c r="AG3266" s="340"/>
      <c r="AH3266" s="340"/>
      <c r="AI3266" s="340"/>
      <c r="AJ3266" s="340"/>
      <c r="AK3266" s="340"/>
      <c r="AL3266" s="340"/>
      <c r="AM3266" s="340"/>
      <c r="AN3266" s="340"/>
      <c r="AO3266" s="340"/>
      <c r="AP3266" s="340"/>
      <c r="AQ3266" s="340"/>
      <c r="AR3266" s="340"/>
      <c r="AS3266" s="340"/>
      <c r="AT3266" s="340"/>
      <c r="AU3266" s="340"/>
      <c r="AV3266" s="340"/>
      <c r="AW3266" s="340"/>
      <c r="AX3266" s="340"/>
      <c r="AY3266" s="340"/>
      <c r="AZ3266" s="340"/>
      <c r="BA3266" s="340"/>
      <c r="BB3266" s="340"/>
      <c r="BC3266" s="340"/>
      <c r="BD3266" s="340"/>
      <c r="BE3266" s="340"/>
      <c r="BF3266" s="340"/>
    </row>
    <row r="3267" spans="1:58" s="62" customFormat="1" ht="12.75" x14ac:dyDescent="0.2">
      <c r="A3267" s="271"/>
      <c r="B3267" s="377"/>
      <c r="C3267" s="377"/>
      <c r="D3267" s="269"/>
      <c r="E3267" s="269"/>
      <c r="F3267" s="269"/>
      <c r="G3267" s="280"/>
      <c r="H3267" s="390"/>
      <c r="I3267" s="390"/>
      <c r="J3267" s="390"/>
      <c r="K3267" s="390"/>
      <c r="L3267" s="390"/>
      <c r="M3267" s="390"/>
      <c r="N3267" s="390"/>
      <c r="O3267" s="390"/>
      <c r="P3267" s="390"/>
      <c r="Q3267" s="390"/>
      <c r="R3267" s="390"/>
      <c r="S3267" s="390"/>
      <c r="T3267" s="390"/>
      <c r="U3267" s="390"/>
      <c r="V3267" s="390"/>
      <c r="W3267" s="390"/>
      <c r="X3267" s="390"/>
      <c r="Y3267" s="390"/>
      <c r="Z3267" s="390"/>
      <c r="AA3267" s="340"/>
      <c r="AB3267" s="340"/>
      <c r="AC3267" s="340"/>
      <c r="AD3267" s="340"/>
      <c r="AE3267" s="340"/>
      <c r="AF3267" s="340"/>
      <c r="AG3267" s="340"/>
      <c r="AH3267" s="340"/>
      <c r="AI3267" s="340"/>
      <c r="AJ3267" s="340"/>
      <c r="AK3267" s="340"/>
      <c r="AL3267" s="340"/>
      <c r="AM3267" s="340"/>
      <c r="AN3267" s="340"/>
      <c r="AO3267" s="340"/>
      <c r="AP3267" s="340"/>
      <c r="AQ3267" s="340"/>
      <c r="AR3267" s="340"/>
      <c r="AS3267" s="340"/>
      <c r="AT3267" s="340"/>
      <c r="AU3267" s="340"/>
      <c r="AV3267" s="340"/>
      <c r="AW3267" s="340"/>
      <c r="AX3267" s="340"/>
      <c r="AY3267" s="340"/>
      <c r="AZ3267" s="340"/>
      <c r="BA3267" s="340"/>
      <c r="BB3267" s="340"/>
      <c r="BC3267" s="340"/>
      <c r="BD3267" s="340"/>
      <c r="BE3267" s="340"/>
      <c r="BF3267" s="340"/>
    </row>
    <row r="3268" spans="1:58" s="62" customFormat="1" ht="12.75" x14ac:dyDescent="0.2">
      <c r="A3268" s="271"/>
      <c r="B3268" s="377"/>
      <c r="C3268" s="377"/>
      <c r="D3268" s="269"/>
      <c r="E3268" s="269"/>
      <c r="F3268" s="269"/>
      <c r="G3268" s="280"/>
      <c r="H3268" s="390"/>
      <c r="I3268" s="390"/>
      <c r="J3268" s="390"/>
      <c r="K3268" s="390"/>
      <c r="L3268" s="390"/>
      <c r="M3268" s="390"/>
      <c r="N3268" s="390"/>
      <c r="O3268" s="390"/>
      <c r="P3268" s="390"/>
      <c r="Q3268" s="390"/>
      <c r="R3268" s="390"/>
      <c r="S3268" s="390"/>
      <c r="T3268" s="390"/>
      <c r="U3268" s="390"/>
      <c r="V3268" s="390"/>
      <c r="W3268" s="390"/>
      <c r="X3268" s="390"/>
      <c r="Y3268" s="390"/>
      <c r="Z3268" s="390"/>
      <c r="AA3268" s="340"/>
      <c r="AB3268" s="340"/>
      <c r="AC3268" s="340"/>
      <c r="AD3268" s="340"/>
      <c r="AE3268" s="340"/>
      <c r="AF3268" s="340"/>
      <c r="AG3268" s="340"/>
      <c r="AH3268" s="340"/>
      <c r="AI3268" s="340"/>
      <c r="AJ3268" s="340"/>
      <c r="AK3268" s="340"/>
      <c r="AL3268" s="340"/>
      <c r="AM3268" s="340"/>
      <c r="AN3268" s="340"/>
      <c r="AO3268" s="340"/>
      <c r="AP3268" s="340"/>
      <c r="AQ3268" s="340"/>
      <c r="AR3268" s="340"/>
      <c r="AS3268" s="340"/>
      <c r="AT3268" s="340"/>
      <c r="AU3268" s="340"/>
      <c r="AV3268" s="340"/>
      <c r="AW3268" s="340"/>
      <c r="AX3268" s="340"/>
      <c r="AY3268" s="340"/>
      <c r="AZ3268" s="340"/>
      <c r="BA3268" s="340"/>
      <c r="BB3268" s="340"/>
      <c r="BC3268" s="340"/>
      <c r="BD3268" s="340"/>
      <c r="BE3268" s="340"/>
      <c r="BF3268" s="340"/>
    </row>
    <row r="3269" spans="1:58" s="62" customFormat="1" ht="12.75" x14ac:dyDescent="0.2">
      <c r="A3269" s="271"/>
      <c r="B3269" s="377"/>
      <c r="C3269" s="377"/>
      <c r="D3269" s="269"/>
      <c r="E3269" s="269"/>
      <c r="F3269" s="269"/>
      <c r="G3269" s="280"/>
      <c r="H3269" s="390"/>
      <c r="I3269" s="390"/>
      <c r="J3269" s="390"/>
      <c r="K3269" s="390"/>
      <c r="L3269" s="390"/>
      <c r="M3269" s="390"/>
      <c r="N3269" s="390"/>
      <c r="O3269" s="390"/>
      <c r="P3269" s="390"/>
      <c r="Q3269" s="390"/>
      <c r="R3269" s="390"/>
      <c r="S3269" s="390"/>
      <c r="T3269" s="390"/>
      <c r="U3269" s="390"/>
      <c r="V3269" s="390"/>
      <c r="W3269" s="390"/>
      <c r="X3269" s="390"/>
      <c r="Y3269" s="390"/>
      <c r="Z3269" s="390"/>
      <c r="AA3269" s="340"/>
      <c r="AB3269" s="340"/>
      <c r="AC3269" s="340"/>
      <c r="AD3269" s="340"/>
      <c r="AE3269" s="340"/>
      <c r="AF3269" s="340"/>
      <c r="AG3269" s="340"/>
      <c r="AH3269" s="340"/>
      <c r="AI3269" s="340"/>
      <c r="AJ3269" s="340"/>
      <c r="AK3269" s="340"/>
      <c r="AL3269" s="340"/>
      <c r="AM3269" s="340"/>
      <c r="AN3269" s="340"/>
      <c r="AO3269" s="340"/>
      <c r="AP3269" s="340"/>
      <c r="AQ3269" s="340"/>
      <c r="AR3269" s="340"/>
      <c r="AS3269" s="340"/>
      <c r="AT3269" s="340"/>
      <c r="AU3269" s="340"/>
      <c r="AV3269" s="340"/>
      <c r="AW3269" s="340"/>
      <c r="AX3269" s="340"/>
      <c r="AY3269" s="340"/>
      <c r="AZ3269" s="340"/>
      <c r="BA3269" s="340"/>
      <c r="BB3269" s="340"/>
      <c r="BC3269" s="340"/>
      <c r="BD3269" s="340"/>
      <c r="BE3269" s="340"/>
      <c r="BF3269" s="340"/>
    </row>
    <row r="3270" spans="1:58" s="62" customFormat="1" ht="12.75" x14ac:dyDescent="0.2">
      <c r="A3270" s="271"/>
      <c r="B3270" s="377"/>
      <c r="C3270" s="377"/>
      <c r="D3270" s="269"/>
      <c r="E3270" s="269"/>
      <c r="F3270" s="269"/>
      <c r="G3270" s="280"/>
      <c r="H3270" s="390"/>
      <c r="I3270" s="390"/>
      <c r="J3270" s="390"/>
      <c r="K3270" s="390"/>
      <c r="L3270" s="390"/>
      <c r="M3270" s="390"/>
      <c r="N3270" s="390"/>
      <c r="O3270" s="390"/>
      <c r="P3270" s="390"/>
      <c r="Q3270" s="390"/>
      <c r="R3270" s="390"/>
      <c r="S3270" s="390"/>
      <c r="T3270" s="390"/>
      <c r="U3270" s="390"/>
      <c r="V3270" s="390"/>
      <c r="W3270" s="390"/>
      <c r="X3270" s="390"/>
      <c r="Y3270" s="390"/>
      <c r="Z3270" s="390"/>
      <c r="AA3270" s="340"/>
      <c r="AB3270" s="340"/>
      <c r="AC3270" s="340"/>
      <c r="AD3270" s="340"/>
      <c r="AE3270" s="340"/>
      <c r="AF3270" s="340"/>
      <c r="AG3270" s="340"/>
      <c r="AH3270" s="340"/>
      <c r="AI3270" s="340"/>
      <c r="AJ3270" s="340"/>
      <c r="AK3270" s="340"/>
      <c r="AL3270" s="340"/>
      <c r="AM3270" s="340"/>
      <c r="AN3270" s="340"/>
      <c r="AO3270" s="340"/>
      <c r="AP3270" s="340"/>
      <c r="AQ3270" s="340"/>
      <c r="AR3270" s="340"/>
      <c r="AS3270" s="340"/>
      <c r="AT3270" s="340"/>
      <c r="AU3270" s="340"/>
      <c r="AV3270" s="340"/>
      <c r="AW3270" s="340"/>
      <c r="AX3270" s="340"/>
      <c r="AY3270" s="340"/>
      <c r="AZ3270" s="340"/>
      <c r="BA3270" s="340"/>
      <c r="BB3270" s="340"/>
      <c r="BC3270" s="340"/>
      <c r="BD3270" s="340"/>
      <c r="BE3270" s="340"/>
      <c r="BF3270" s="340"/>
    </row>
    <row r="3271" spans="1:58" s="62" customFormat="1" ht="12.75" x14ac:dyDescent="0.2">
      <c r="A3271" s="271"/>
      <c r="B3271" s="377"/>
      <c r="C3271" s="377"/>
      <c r="D3271" s="269"/>
      <c r="E3271" s="269"/>
      <c r="F3271" s="269"/>
      <c r="G3271" s="280"/>
      <c r="H3271" s="390"/>
      <c r="I3271" s="390"/>
      <c r="J3271" s="390"/>
      <c r="K3271" s="390"/>
      <c r="L3271" s="390"/>
      <c r="M3271" s="390"/>
      <c r="N3271" s="390"/>
      <c r="O3271" s="390"/>
      <c r="P3271" s="390"/>
      <c r="Q3271" s="390"/>
      <c r="R3271" s="390"/>
      <c r="S3271" s="390"/>
      <c r="T3271" s="390"/>
      <c r="U3271" s="390"/>
      <c r="V3271" s="390"/>
      <c r="W3271" s="390"/>
      <c r="X3271" s="390"/>
      <c r="Y3271" s="390"/>
      <c r="Z3271" s="390"/>
      <c r="AA3271" s="340"/>
      <c r="AB3271" s="340"/>
      <c r="AC3271" s="340"/>
      <c r="AD3271" s="340"/>
      <c r="AE3271" s="340"/>
      <c r="AF3271" s="340"/>
      <c r="AG3271" s="340"/>
      <c r="AH3271" s="340"/>
      <c r="AI3271" s="340"/>
      <c r="AJ3271" s="340"/>
      <c r="AK3271" s="340"/>
      <c r="AL3271" s="340"/>
      <c r="AM3271" s="340"/>
      <c r="AN3271" s="340"/>
      <c r="AO3271" s="340"/>
      <c r="AP3271" s="340"/>
      <c r="AQ3271" s="340"/>
      <c r="AR3271" s="340"/>
      <c r="AS3271" s="340"/>
      <c r="AT3271" s="340"/>
      <c r="AU3271" s="340"/>
      <c r="AV3271" s="340"/>
      <c r="AW3271" s="340"/>
      <c r="AX3271" s="340"/>
      <c r="AY3271" s="340"/>
      <c r="AZ3271" s="340"/>
      <c r="BA3271" s="340"/>
      <c r="BB3271" s="340"/>
      <c r="BC3271" s="340"/>
      <c r="BD3271" s="340"/>
      <c r="BE3271" s="340"/>
      <c r="BF3271" s="340"/>
    </row>
    <row r="3272" spans="1:58" s="62" customFormat="1" ht="12.75" x14ac:dyDescent="0.2">
      <c r="A3272" s="271"/>
      <c r="B3272" s="377"/>
      <c r="C3272" s="377"/>
      <c r="D3272" s="269"/>
      <c r="E3272" s="269"/>
      <c r="F3272" s="269"/>
      <c r="G3272" s="280"/>
      <c r="H3272" s="390"/>
      <c r="I3272" s="390"/>
      <c r="J3272" s="390"/>
      <c r="K3272" s="390"/>
      <c r="L3272" s="390"/>
      <c r="M3272" s="390"/>
      <c r="N3272" s="390"/>
      <c r="O3272" s="390"/>
      <c r="P3272" s="390"/>
      <c r="Q3272" s="390"/>
      <c r="R3272" s="390"/>
      <c r="S3272" s="390"/>
      <c r="T3272" s="390"/>
      <c r="U3272" s="390"/>
      <c r="V3272" s="390"/>
      <c r="W3272" s="390"/>
      <c r="X3272" s="390"/>
      <c r="Y3272" s="390"/>
      <c r="Z3272" s="390"/>
      <c r="AA3272" s="340"/>
      <c r="AB3272" s="340"/>
      <c r="AC3272" s="340"/>
      <c r="AD3272" s="340"/>
      <c r="AE3272" s="340"/>
      <c r="AF3272" s="340"/>
      <c r="AG3272" s="340"/>
      <c r="AH3272" s="340"/>
      <c r="AI3272" s="340"/>
      <c r="AJ3272" s="340"/>
      <c r="AK3272" s="340"/>
      <c r="AL3272" s="340"/>
      <c r="AM3272" s="340"/>
      <c r="AN3272" s="340"/>
      <c r="AO3272" s="340"/>
      <c r="AP3272" s="340"/>
      <c r="AQ3272" s="340"/>
      <c r="AR3272" s="340"/>
      <c r="AS3272" s="340"/>
      <c r="AT3272" s="340"/>
      <c r="AU3272" s="340"/>
      <c r="AV3272" s="340"/>
      <c r="AW3272" s="340"/>
      <c r="AX3272" s="340"/>
      <c r="AY3272" s="340"/>
      <c r="AZ3272" s="340"/>
      <c r="BA3272" s="340"/>
      <c r="BB3272" s="340"/>
      <c r="BC3272" s="340"/>
      <c r="BD3272" s="340"/>
      <c r="BE3272" s="340"/>
      <c r="BF3272" s="340"/>
    </row>
    <row r="3273" spans="1:58" s="62" customFormat="1" ht="12.75" x14ac:dyDescent="0.2">
      <c r="A3273" s="271"/>
      <c r="B3273" s="377"/>
      <c r="C3273" s="377"/>
      <c r="D3273" s="269"/>
      <c r="E3273" s="269"/>
      <c r="F3273" s="269"/>
      <c r="G3273" s="280"/>
      <c r="H3273" s="390"/>
      <c r="I3273" s="390"/>
      <c r="J3273" s="390"/>
      <c r="K3273" s="390"/>
      <c r="L3273" s="390"/>
      <c r="M3273" s="390"/>
      <c r="N3273" s="390"/>
      <c r="O3273" s="390"/>
      <c r="P3273" s="390"/>
      <c r="Q3273" s="390"/>
      <c r="R3273" s="390"/>
      <c r="S3273" s="390"/>
      <c r="T3273" s="390"/>
      <c r="U3273" s="390"/>
      <c r="V3273" s="390"/>
      <c r="W3273" s="390"/>
      <c r="X3273" s="390"/>
      <c r="Y3273" s="390"/>
      <c r="Z3273" s="390"/>
      <c r="AA3273" s="340"/>
      <c r="AB3273" s="340"/>
      <c r="AC3273" s="340"/>
      <c r="AD3273" s="340"/>
      <c r="AE3273" s="340"/>
      <c r="AF3273" s="340"/>
      <c r="AG3273" s="340"/>
      <c r="AH3273" s="340"/>
      <c r="AI3273" s="340"/>
      <c r="AJ3273" s="340"/>
      <c r="AK3273" s="340"/>
      <c r="AL3273" s="340"/>
      <c r="AM3273" s="340"/>
      <c r="AN3273" s="340"/>
      <c r="AO3273" s="340"/>
      <c r="AP3273" s="340"/>
      <c r="AQ3273" s="340"/>
      <c r="AR3273" s="340"/>
      <c r="AS3273" s="340"/>
      <c r="AT3273" s="340"/>
      <c r="AU3273" s="340"/>
      <c r="AV3273" s="340"/>
      <c r="AW3273" s="340"/>
      <c r="AX3273" s="340"/>
      <c r="AY3273" s="340"/>
      <c r="AZ3273" s="340"/>
      <c r="BA3273" s="340"/>
      <c r="BB3273" s="340"/>
      <c r="BC3273" s="340"/>
      <c r="BD3273" s="340"/>
      <c r="BE3273" s="340"/>
      <c r="BF3273" s="340"/>
    </row>
    <row r="3274" spans="1:58" s="62" customFormat="1" ht="12.75" x14ac:dyDescent="0.2">
      <c r="A3274" s="271"/>
      <c r="B3274" s="377"/>
      <c r="C3274" s="377"/>
      <c r="D3274" s="269"/>
      <c r="E3274" s="269"/>
      <c r="F3274" s="269"/>
      <c r="G3274" s="280"/>
      <c r="H3274" s="390"/>
      <c r="I3274" s="390"/>
      <c r="J3274" s="390"/>
      <c r="K3274" s="390"/>
      <c r="L3274" s="390"/>
      <c r="M3274" s="390"/>
      <c r="N3274" s="390"/>
      <c r="O3274" s="390"/>
      <c r="P3274" s="390"/>
      <c r="Q3274" s="390"/>
      <c r="R3274" s="390"/>
      <c r="S3274" s="390"/>
      <c r="T3274" s="390"/>
      <c r="U3274" s="390"/>
      <c r="V3274" s="390"/>
      <c r="W3274" s="390"/>
      <c r="X3274" s="390"/>
      <c r="Y3274" s="390"/>
      <c r="Z3274" s="390"/>
      <c r="AA3274" s="340"/>
      <c r="AB3274" s="340"/>
      <c r="AC3274" s="340"/>
      <c r="AD3274" s="340"/>
      <c r="AE3274" s="340"/>
      <c r="AF3274" s="340"/>
      <c r="AG3274" s="340"/>
      <c r="AH3274" s="340"/>
      <c r="AI3274" s="340"/>
      <c r="AJ3274" s="340"/>
      <c r="AK3274" s="340"/>
      <c r="AL3274" s="340"/>
      <c r="AM3274" s="340"/>
      <c r="AN3274" s="340"/>
      <c r="AO3274" s="340"/>
      <c r="AP3274" s="340"/>
      <c r="AQ3274" s="340"/>
      <c r="AR3274" s="340"/>
      <c r="AS3274" s="340"/>
      <c r="AT3274" s="340"/>
      <c r="AU3274" s="340"/>
      <c r="AV3274" s="340"/>
      <c r="AW3274" s="340"/>
      <c r="AX3274" s="340"/>
      <c r="AY3274" s="340"/>
      <c r="AZ3274" s="340"/>
      <c r="BA3274" s="340"/>
      <c r="BB3274" s="340"/>
      <c r="BC3274" s="340"/>
      <c r="BD3274" s="340"/>
      <c r="BE3274" s="340"/>
      <c r="BF3274" s="340"/>
    </row>
    <row r="3275" spans="1:58" s="62" customFormat="1" ht="12.75" x14ac:dyDescent="0.2">
      <c r="A3275" s="271"/>
      <c r="B3275" s="377"/>
      <c r="C3275" s="377"/>
      <c r="D3275" s="269"/>
      <c r="E3275" s="269"/>
      <c r="F3275" s="269"/>
      <c r="G3275" s="280"/>
      <c r="H3275" s="390"/>
      <c r="I3275" s="390"/>
      <c r="J3275" s="390"/>
      <c r="K3275" s="390"/>
      <c r="L3275" s="390"/>
      <c r="M3275" s="390"/>
      <c r="N3275" s="390"/>
      <c r="O3275" s="390"/>
      <c r="P3275" s="390"/>
      <c r="Q3275" s="390"/>
      <c r="R3275" s="390"/>
      <c r="S3275" s="390"/>
      <c r="T3275" s="390"/>
      <c r="U3275" s="390"/>
      <c r="V3275" s="390"/>
      <c r="W3275" s="390"/>
      <c r="X3275" s="390"/>
      <c r="Y3275" s="390"/>
      <c r="Z3275" s="390"/>
      <c r="AA3275" s="340"/>
      <c r="AB3275" s="340"/>
      <c r="AC3275" s="340"/>
      <c r="AD3275" s="340"/>
      <c r="AE3275" s="340"/>
      <c r="AF3275" s="340"/>
      <c r="AG3275" s="340"/>
      <c r="AH3275" s="340"/>
      <c r="AI3275" s="340"/>
      <c r="AJ3275" s="340"/>
      <c r="AK3275" s="340"/>
      <c r="AL3275" s="340"/>
      <c r="AM3275" s="340"/>
      <c r="AN3275" s="340"/>
      <c r="AO3275" s="340"/>
      <c r="AP3275" s="340"/>
      <c r="AQ3275" s="340"/>
      <c r="AR3275" s="340"/>
      <c r="AS3275" s="340"/>
      <c r="AT3275" s="340"/>
      <c r="AU3275" s="340"/>
      <c r="AV3275" s="340"/>
      <c r="AW3275" s="340"/>
      <c r="AX3275" s="340"/>
      <c r="AY3275" s="340"/>
      <c r="AZ3275" s="340"/>
      <c r="BA3275" s="340"/>
      <c r="BB3275" s="340"/>
      <c r="BC3275" s="340"/>
      <c r="BD3275" s="340"/>
      <c r="BE3275" s="340"/>
      <c r="BF3275" s="340"/>
    </row>
    <row r="3276" spans="1:58" s="62" customFormat="1" ht="12.75" x14ac:dyDescent="0.2">
      <c r="A3276" s="271"/>
      <c r="B3276" s="377"/>
      <c r="C3276" s="377"/>
      <c r="D3276" s="269"/>
      <c r="E3276" s="269"/>
      <c r="F3276" s="269"/>
      <c r="G3276" s="280"/>
      <c r="H3276" s="390"/>
      <c r="I3276" s="390"/>
      <c r="J3276" s="390"/>
      <c r="K3276" s="390"/>
      <c r="L3276" s="390"/>
      <c r="M3276" s="390"/>
      <c r="N3276" s="390"/>
      <c r="O3276" s="390"/>
      <c r="P3276" s="390"/>
      <c r="Q3276" s="390"/>
      <c r="R3276" s="390"/>
      <c r="S3276" s="390"/>
      <c r="T3276" s="390"/>
      <c r="U3276" s="390"/>
      <c r="V3276" s="390"/>
      <c r="W3276" s="390"/>
      <c r="X3276" s="390"/>
      <c r="Y3276" s="390"/>
      <c r="Z3276" s="390"/>
      <c r="AA3276" s="340"/>
      <c r="AB3276" s="340"/>
      <c r="AC3276" s="340"/>
      <c r="AD3276" s="340"/>
      <c r="AE3276" s="340"/>
      <c r="AF3276" s="340"/>
      <c r="AG3276" s="340"/>
      <c r="AH3276" s="340"/>
      <c r="AI3276" s="340"/>
      <c r="AJ3276" s="340"/>
      <c r="AK3276" s="340"/>
      <c r="AL3276" s="340"/>
      <c r="AM3276" s="340"/>
      <c r="AN3276" s="340"/>
      <c r="AO3276" s="340"/>
      <c r="AP3276" s="340"/>
      <c r="AQ3276" s="340"/>
      <c r="AR3276" s="340"/>
      <c r="AS3276" s="340"/>
      <c r="AT3276" s="340"/>
      <c r="AU3276" s="340"/>
      <c r="AV3276" s="340"/>
      <c r="AW3276" s="340"/>
      <c r="AX3276" s="340"/>
      <c r="AY3276" s="340"/>
      <c r="AZ3276" s="340"/>
      <c r="BA3276" s="340"/>
      <c r="BB3276" s="340"/>
      <c r="BC3276" s="340"/>
      <c r="BD3276" s="340"/>
      <c r="BE3276" s="340"/>
      <c r="BF3276" s="340"/>
    </row>
    <row r="3277" spans="1:58" s="62" customFormat="1" ht="12.75" x14ac:dyDescent="0.2">
      <c r="A3277" s="271"/>
      <c r="B3277" s="377"/>
      <c r="C3277" s="377"/>
      <c r="D3277" s="269"/>
      <c r="E3277" s="269"/>
      <c r="F3277" s="269"/>
      <c r="G3277" s="280"/>
      <c r="H3277" s="390"/>
      <c r="I3277" s="390"/>
      <c r="J3277" s="390"/>
      <c r="K3277" s="390"/>
      <c r="L3277" s="390"/>
      <c r="M3277" s="390"/>
      <c r="N3277" s="390"/>
      <c r="O3277" s="390"/>
      <c r="P3277" s="390"/>
      <c r="Q3277" s="390"/>
      <c r="R3277" s="390"/>
      <c r="S3277" s="390"/>
      <c r="T3277" s="390"/>
      <c r="U3277" s="390"/>
      <c r="V3277" s="390"/>
      <c r="W3277" s="390"/>
      <c r="X3277" s="390"/>
      <c r="Y3277" s="390"/>
      <c r="Z3277" s="390"/>
      <c r="AA3277" s="340"/>
      <c r="AB3277" s="340"/>
      <c r="AC3277" s="340"/>
      <c r="AD3277" s="340"/>
      <c r="AE3277" s="340"/>
      <c r="AF3277" s="340"/>
      <c r="AG3277" s="340"/>
      <c r="AH3277" s="340"/>
      <c r="AI3277" s="340"/>
      <c r="AJ3277" s="340"/>
      <c r="AK3277" s="340"/>
      <c r="AL3277" s="340"/>
      <c r="AM3277" s="340"/>
      <c r="AN3277" s="340"/>
      <c r="AO3277" s="340"/>
      <c r="AP3277" s="340"/>
      <c r="AQ3277" s="340"/>
      <c r="AR3277" s="340"/>
      <c r="AS3277" s="340"/>
      <c r="AT3277" s="340"/>
      <c r="AU3277" s="340"/>
      <c r="AV3277" s="340"/>
      <c r="AW3277" s="340"/>
      <c r="AX3277" s="340"/>
      <c r="AY3277" s="340"/>
      <c r="AZ3277" s="340"/>
      <c r="BA3277" s="340"/>
      <c r="BB3277" s="340"/>
      <c r="BC3277" s="340"/>
      <c r="BD3277" s="340"/>
      <c r="BE3277" s="340"/>
      <c r="BF3277" s="340"/>
    </row>
    <row r="3278" spans="1:58" s="62" customFormat="1" ht="12.75" x14ac:dyDescent="0.2">
      <c r="A3278" s="271"/>
      <c r="B3278" s="377"/>
      <c r="C3278" s="377"/>
      <c r="D3278" s="269"/>
      <c r="E3278" s="269"/>
      <c r="F3278" s="269"/>
      <c r="G3278" s="280"/>
      <c r="H3278" s="390"/>
      <c r="I3278" s="390"/>
      <c r="J3278" s="390"/>
      <c r="K3278" s="390"/>
      <c r="L3278" s="390"/>
      <c r="M3278" s="390"/>
      <c r="N3278" s="390"/>
      <c r="O3278" s="390"/>
      <c r="P3278" s="390"/>
      <c r="Q3278" s="390"/>
      <c r="R3278" s="390"/>
      <c r="S3278" s="390"/>
      <c r="T3278" s="390"/>
      <c r="U3278" s="390"/>
      <c r="V3278" s="390"/>
      <c r="W3278" s="390"/>
      <c r="X3278" s="390"/>
      <c r="Y3278" s="390"/>
      <c r="Z3278" s="390"/>
      <c r="AA3278" s="340"/>
      <c r="AB3278" s="340"/>
      <c r="AC3278" s="340"/>
      <c r="AD3278" s="340"/>
      <c r="AE3278" s="340"/>
      <c r="AF3278" s="340"/>
      <c r="AG3278" s="340"/>
      <c r="AH3278" s="340"/>
      <c r="AI3278" s="340"/>
      <c r="AJ3278" s="340"/>
      <c r="AK3278" s="340"/>
      <c r="AL3278" s="340"/>
      <c r="AM3278" s="340"/>
      <c r="AN3278" s="340"/>
      <c r="AO3278" s="340"/>
      <c r="AP3278" s="340"/>
      <c r="AQ3278" s="340"/>
      <c r="AR3278" s="340"/>
      <c r="AS3278" s="340"/>
      <c r="AT3278" s="340"/>
      <c r="AU3278" s="340"/>
      <c r="AV3278" s="340"/>
      <c r="AW3278" s="340"/>
      <c r="AX3278" s="340"/>
      <c r="AY3278" s="340"/>
      <c r="AZ3278" s="340"/>
      <c r="BA3278" s="340"/>
      <c r="BB3278" s="340"/>
      <c r="BC3278" s="340"/>
      <c r="BD3278" s="340"/>
      <c r="BE3278" s="340"/>
      <c r="BF3278" s="340"/>
    </row>
    <row r="3279" spans="1:58" s="62" customFormat="1" ht="12.75" x14ac:dyDescent="0.2">
      <c r="A3279" s="271"/>
      <c r="B3279" s="377"/>
      <c r="C3279" s="377"/>
      <c r="D3279" s="269"/>
      <c r="E3279" s="269"/>
      <c r="F3279" s="269"/>
      <c r="G3279" s="280"/>
      <c r="H3279" s="390"/>
      <c r="I3279" s="390"/>
      <c r="J3279" s="390"/>
      <c r="K3279" s="390"/>
      <c r="L3279" s="390"/>
      <c r="M3279" s="390"/>
      <c r="N3279" s="390"/>
      <c r="O3279" s="390"/>
      <c r="P3279" s="390"/>
      <c r="Q3279" s="390"/>
      <c r="R3279" s="390"/>
      <c r="S3279" s="390"/>
      <c r="T3279" s="390"/>
      <c r="U3279" s="390"/>
      <c r="V3279" s="390"/>
      <c r="W3279" s="390"/>
      <c r="X3279" s="390"/>
      <c r="Y3279" s="390"/>
      <c r="Z3279" s="390"/>
      <c r="AA3279" s="340"/>
      <c r="AB3279" s="340"/>
      <c r="AC3279" s="340"/>
      <c r="AD3279" s="340"/>
      <c r="AE3279" s="340"/>
      <c r="AF3279" s="340"/>
      <c r="AG3279" s="340"/>
      <c r="AH3279" s="340"/>
      <c r="AI3279" s="340"/>
      <c r="AJ3279" s="340"/>
      <c r="AK3279" s="340"/>
      <c r="AL3279" s="340"/>
      <c r="AM3279" s="340"/>
      <c r="AN3279" s="340"/>
      <c r="AO3279" s="340"/>
      <c r="AP3279" s="340"/>
      <c r="AQ3279" s="340"/>
      <c r="AR3279" s="340"/>
      <c r="AS3279" s="340"/>
      <c r="AT3279" s="340"/>
      <c r="AU3279" s="340"/>
      <c r="AV3279" s="340"/>
      <c r="AW3279" s="340"/>
      <c r="AX3279" s="340"/>
      <c r="AY3279" s="340"/>
      <c r="AZ3279" s="340"/>
      <c r="BA3279" s="340"/>
      <c r="BB3279" s="340"/>
      <c r="BC3279" s="340"/>
      <c r="BD3279" s="340"/>
      <c r="BE3279" s="340"/>
      <c r="BF3279" s="340"/>
    </row>
    <row r="3280" spans="1:58" s="62" customFormat="1" ht="12.75" x14ac:dyDescent="0.2">
      <c r="A3280" s="271"/>
      <c r="B3280" s="377"/>
      <c r="C3280" s="377"/>
      <c r="D3280" s="269"/>
      <c r="E3280" s="269"/>
      <c r="F3280" s="269"/>
      <c r="G3280" s="280"/>
      <c r="H3280" s="390"/>
      <c r="I3280" s="390"/>
      <c r="J3280" s="390"/>
      <c r="K3280" s="390"/>
      <c r="L3280" s="390"/>
      <c r="M3280" s="390"/>
      <c r="N3280" s="390"/>
      <c r="O3280" s="390"/>
      <c r="P3280" s="390"/>
      <c r="Q3280" s="390"/>
      <c r="R3280" s="390"/>
      <c r="S3280" s="390"/>
      <c r="T3280" s="390"/>
      <c r="U3280" s="390"/>
      <c r="V3280" s="390"/>
      <c r="W3280" s="390"/>
      <c r="X3280" s="390"/>
      <c r="Y3280" s="390"/>
      <c r="Z3280" s="390"/>
      <c r="AA3280" s="340"/>
      <c r="AB3280" s="340"/>
      <c r="AC3280" s="340"/>
      <c r="AD3280" s="340"/>
      <c r="AE3280" s="340"/>
      <c r="AF3280" s="340"/>
      <c r="AG3280" s="340"/>
      <c r="AH3280" s="340"/>
      <c r="AI3280" s="340"/>
      <c r="AJ3280" s="340"/>
      <c r="AK3280" s="340"/>
      <c r="AL3280" s="340"/>
      <c r="AM3280" s="340"/>
      <c r="AN3280" s="340"/>
      <c r="AO3280" s="340"/>
      <c r="AP3280" s="340"/>
      <c r="AQ3280" s="340"/>
      <c r="AR3280" s="340"/>
      <c r="AS3280" s="340"/>
      <c r="AT3280" s="340"/>
      <c r="AU3280" s="340"/>
      <c r="AV3280" s="340"/>
      <c r="AW3280" s="340"/>
      <c r="AX3280" s="340"/>
      <c r="AY3280" s="340"/>
      <c r="AZ3280" s="340"/>
      <c r="BA3280" s="340"/>
      <c r="BB3280" s="340"/>
      <c r="BC3280" s="340"/>
      <c r="BD3280" s="340"/>
      <c r="BE3280" s="340"/>
      <c r="BF3280" s="340"/>
    </row>
    <row r="3281" spans="1:58" s="62" customFormat="1" ht="12.75" x14ac:dyDescent="0.2">
      <c r="A3281" s="271"/>
      <c r="B3281" s="377"/>
      <c r="C3281" s="377"/>
      <c r="D3281" s="269"/>
      <c r="E3281" s="269"/>
      <c r="F3281" s="269"/>
      <c r="G3281" s="280"/>
      <c r="H3281" s="390"/>
      <c r="I3281" s="390"/>
      <c r="J3281" s="390"/>
      <c r="K3281" s="390"/>
      <c r="L3281" s="390"/>
      <c r="M3281" s="390"/>
      <c r="N3281" s="390"/>
      <c r="O3281" s="390"/>
      <c r="P3281" s="390"/>
      <c r="Q3281" s="390"/>
      <c r="R3281" s="390"/>
      <c r="S3281" s="390"/>
      <c r="T3281" s="390"/>
      <c r="U3281" s="390"/>
      <c r="V3281" s="390"/>
      <c r="W3281" s="390"/>
      <c r="X3281" s="390"/>
      <c r="Y3281" s="390"/>
      <c r="Z3281" s="390"/>
      <c r="AA3281" s="340"/>
      <c r="AB3281" s="340"/>
      <c r="AC3281" s="340"/>
      <c r="AD3281" s="340"/>
      <c r="AE3281" s="340"/>
      <c r="AF3281" s="340"/>
      <c r="AG3281" s="340"/>
      <c r="AH3281" s="340"/>
      <c r="AI3281" s="340"/>
      <c r="AJ3281" s="340"/>
      <c r="AK3281" s="340"/>
      <c r="AL3281" s="340"/>
      <c r="AM3281" s="340"/>
      <c r="AN3281" s="340"/>
      <c r="AO3281" s="340"/>
      <c r="AP3281" s="340"/>
      <c r="AQ3281" s="340"/>
      <c r="AR3281" s="340"/>
      <c r="AS3281" s="340"/>
      <c r="AT3281" s="340"/>
      <c r="AU3281" s="340"/>
      <c r="AV3281" s="340"/>
      <c r="AW3281" s="340"/>
      <c r="AX3281" s="340"/>
      <c r="AY3281" s="340"/>
      <c r="AZ3281" s="340"/>
      <c r="BA3281" s="340"/>
      <c r="BB3281" s="340"/>
      <c r="BC3281" s="340"/>
      <c r="BD3281" s="340"/>
      <c r="BE3281" s="340"/>
      <c r="BF3281" s="340"/>
    </row>
    <row r="3282" spans="1:58" s="62" customFormat="1" ht="12.75" x14ac:dyDescent="0.2">
      <c r="A3282" s="271"/>
      <c r="B3282" s="377"/>
      <c r="C3282" s="377"/>
      <c r="D3282" s="269"/>
      <c r="E3282" s="269"/>
      <c r="F3282" s="269"/>
      <c r="G3282" s="280"/>
      <c r="H3282" s="390"/>
      <c r="I3282" s="390"/>
      <c r="J3282" s="390"/>
      <c r="K3282" s="390"/>
      <c r="L3282" s="390"/>
      <c r="M3282" s="390"/>
      <c r="N3282" s="390"/>
      <c r="O3282" s="390"/>
      <c r="P3282" s="390"/>
      <c r="Q3282" s="390"/>
      <c r="R3282" s="390"/>
      <c r="S3282" s="390"/>
      <c r="T3282" s="390"/>
      <c r="U3282" s="390"/>
      <c r="V3282" s="390"/>
      <c r="W3282" s="390"/>
      <c r="X3282" s="390"/>
      <c r="Y3282" s="390"/>
      <c r="Z3282" s="390"/>
      <c r="AA3282" s="340"/>
      <c r="AB3282" s="340"/>
      <c r="AC3282" s="340"/>
      <c r="AD3282" s="340"/>
      <c r="AE3282" s="340"/>
      <c r="AF3282" s="340"/>
      <c r="AG3282" s="340"/>
      <c r="AH3282" s="340"/>
      <c r="AI3282" s="340"/>
      <c r="AJ3282" s="340"/>
      <c r="AK3282" s="340"/>
      <c r="AL3282" s="340"/>
      <c r="AM3282" s="340"/>
      <c r="AN3282" s="340"/>
      <c r="AO3282" s="340"/>
      <c r="AP3282" s="340"/>
      <c r="AQ3282" s="340"/>
      <c r="AR3282" s="340"/>
      <c r="AS3282" s="340"/>
      <c r="AT3282" s="340"/>
      <c r="AU3282" s="340"/>
      <c r="AV3282" s="340"/>
      <c r="AW3282" s="340"/>
      <c r="AX3282" s="340"/>
      <c r="AY3282" s="340"/>
      <c r="AZ3282" s="340"/>
      <c r="BA3282" s="340"/>
      <c r="BB3282" s="340"/>
      <c r="BC3282" s="340"/>
      <c r="BD3282" s="340"/>
      <c r="BE3282" s="340"/>
      <c r="BF3282" s="340"/>
    </row>
    <row r="3283" spans="1:58" s="62" customFormat="1" ht="12.75" x14ac:dyDescent="0.2">
      <c r="A3283" s="271"/>
      <c r="B3283" s="377"/>
      <c r="C3283" s="377"/>
      <c r="D3283" s="269"/>
      <c r="E3283" s="269"/>
      <c r="F3283" s="269"/>
      <c r="G3283" s="280"/>
      <c r="H3283" s="390"/>
      <c r="I3283" s="390"/>
      <c r="J3283" s="390"/>
      <c r="K3283" s="390"/>
      <c r="L3283" s="390"/>
      <c r="M3283" s="390"/>
      <c r="N3283" s="390"/>
      <c r="O3283" s="390"/>
      <c r="P3283" s="390"/>
      <c r="Q3283" s="390"/>
      <c r="R3283" s="390"/>
      <c r="S3283" s="390"/>
      <c r="T3283" s="390"/>
      <c r="U3283" s="390"/>
      <c r="V3283" s="390"/>
      <c r="W3283" s="390"/>
      <c r="X3283" s="390"/>
      <c r="Y3283" s="390"/>
      <c r="Z3283" s="390"/>
      <c r="AA3283" s="340"/>
      <c r="AB3283" s="340"/>
      <c r="AC3283" s="340"/>
      <c r="AD3283" s="340"/>
      <c r="AE3283" s="340"/>
      <c r="AF3283" s="340"/>
      <c r="AG3283" s="340"/>
      <c r="AH3283" s="340"/>
      <c r="AI3283" s="340"/>
      <c r="AJ3283" s="340"/>
      <c r="AK3283" s="340"/>
      <c r="AL3283" s="340"/>
      <c r="AM3283" s="340"/>
      <c r="AN3283" s="340"/>
      <c r="AO3283" s="340"/>
      <c r="AP3283" s="340"/>
      <c r="AQ3283" s="340"/>
      <c r="AR3283" s="340"/>
      <c r="AS3283" s="340"/>
      <c r="AT3283" s="340"/>
      <c r="AU3283" s="340"/>
      <c r="AV3283" s="340"/>
      <c r="AW3283" s="340"/>
      <c r="AX3283" s="340"/>
      <c r="AY3283" s="340"/>
      <c r="AZ3283" s="340"/>
      <c r="BA3283" s="340"/>
      <c r="BB3283" s="340"/>
      <c r="BC3283" s="340"/>
      <c r="BD3283" s="340"/>
      <c r="BE3283" s="340"/>
      <c r="BF3283" s="340"/>
    </row>
    <row r="3284" spans="1:58" s="62" customFormat="1" ht="12.75" x14ac:dyDescent="0.2">
      <c r="A3284" s="271"/>
      <c r="B3284" s="377"/>
      <c r="C3284" s="377"/>
      <c r="D3284" s="269"/>
      <c r="E3284" s="269"/>
      <c r="F3284" s="269"/>
      <c r="G3284" s="280"/>
      <c r="H3284" s="390"/>
      <c r="I3284" s="390"/>
      <c r="J3284" s="390"/>
      <c r="K3284" s="390"/>
      <c r="L3284" s="390"/>
      <c r="M3284" s="390"/>
      <c r="N3284" s="390"/>
      <c r="O3284" s="390"/>
      <c r="P3284" s="390"/>
      <c r="Q3284" s="390"/>
      <c r="R3284" s="390"/>
      <c r="S3284" s="390"/>
      <c r="T3284" s="390"/>
      <c r="U3284" s="390"/>
      <c r="V3284" s="390"/>
      <c r="W3284" s="390"/>
      <c r="X3284" s="390"/>
      <c r="Y3284" s="390"/>
      <c r="Z3284" s="390"/>
      <c r="AA3284" s="340"/>
      <c r="AB3284" s="340"/>
      <c r="AC3284" s="340"/>
      <c r="AD3284" s="340"/>
      <c r="AE3284" s="340"/>
      <c r="AF3284" s="340"/>
      <c r="AG3284" s="340"/>
      <c r="AH3284" s="340"/>
      <c r="AI3284" s="340"/>
      <c r="AJ3284" s="340"/>
      <c r="AK3284" s="340"/>
      <c r="AL3284" s="340"/>
      <c r="AM3284" s="340"/>
      <c r="AN3284" s="340"/>
      <c r="AO3284" s="340"/>
      <c r="AP3284" s="340"/>
      <c r="AQ3284" s="340"/>
      <c r="AR3284" s="340"/>
      <c r="AS3284" s="340"/>
      <c r="AT3284" s="340"/>
      <c r="AU3284" s="340"/>
      <c r="AV3284" s="340"/>
      <c r="AW3284" s="340"/>
      <c r="AX3284" s="340"/>
      <c r="AY3284" s="340"/>
      <c r="AZ3284" s="340"/>
      <c r="BA3284" s="340"/>
      <c r="BB3284" s="340"/>
      <c r="BC3284" s="340"/>
      <c r="BD3284" s="340"/>
      <c r="BE3284" s="340"/>
      <c r="BF3284" s="340"/>
    </row>
    <row r="3285" spans="1:58" s="62" customFormat="1" ht="12.75" x14ac:dyDescent="0.2">
      <c r="A3285" s="271"/>
      <c r="B3285" s="377"/>
      <c r="C3285" s="377"/>
      <c r="D3285" s="269"/>
      <c r="E3285" s="269"/>
      <c r="F3285" s="269"/>
      <c r="G3285" s="280"/>
      <c r="H3285" s="390"/>
      <c r="I3285" s="390"/>
      <c r="J3285" s="390"/>
      <c r="K3285" s="390"/>
      <c r="L3285" s="390"/>
      <c r="M3285" s="390"/>
      <c r="N3285" s="390"/>
      <c r="O3285" s="390"/>
      <c r="P3285" s="390"/>
      <c r="Q3285" s="390"/>
      <c r="R3285" s="390"/>
      <c r="S3285" s="390"/>
      <c r="T3285" s="390"/>
      <c r="U3285" s="390"/>
      <c r="V3285" s="390"/>
      <c r="W3285" s="390"/>
      <c r="X3285" s="390"/>
      <c r="Y3285" s="390"/>
      <c r="Z3285" s="390"/>
      <c r="AA3285" s="340"/>
      <c r="AB3285" s="340"/>
      <c r="AC3285" s="340"/>
      <c r="AD3285" s="340"/>
      <c r="AE3285" s="340"/>
      <c r="AF3285" s="340"/>
      <c r="AG3285" s="340"/>
      <c r="AH3285" s="340"/>
      <c r="AI3285" s="340"/>
      <c r="AJ3285" s="340"/>
      <c r="AK3285" s="340"/>
      <c r="AL3285" s="340"/>
      <c r="AM3285" s="340"/>
      <c r="AN3285" s="340"/>
      <c r="AO3285" s="340"/>
      <c r="AP3285" s="340"/>
      <c r="AQ3285" s="340"/>
      <c r="AR3285" s="340"/>
      <c r="AS3285" s="340"/>
      <c r="AT3285" s="340"/>
      <c r="AU3285" s="340"/>
      <c r="AV3285" s="340"/>
      <c r="AW3285" s="340"/>
      <c r="AX3285" s="340"/>
      <c r="AY3285" s="340"/>
      <c r="AZ3285" s="340"/>
      <c r="BA3285" s="340"/>
      <c r="BB3285" s="340"/>
      <c r="BC3285" s="340"/>
      <c r="BD3285" s="340"/>
      <c r="BE3285" s="340"/>
      <c r="BF3285" s="340"/>
    </row>
    <row r="3286" spans="1:58" s="62" customFormat="1" ht="12.75" x14ac:dyDescent="0.2">
      <c r="A3286" s="271"/>
      <c r="B3286" s="377"/>
      <c r="C3286" s="377"/>
      <c r="D3286" s="269"/>
      <c r="E3286" s="269"/>
      <c r="F3286" s="269"/>
      <c r="G3286" s="280"/>
      <c r="H3286" s="390"/>
      <c r="I3286" s="390"/>
      <c r="J3286" s="390"/>
      <c r="K3286" s="390"/>
      <c r="L3286" s="390"/>
      <c r="M3286" s="390"/>
      <c r="N3286" s="390"/>
      <c r="O3286" s="390"/>
      <c r="P3286" s="390"/>
      <c r="Q3286" s="390"/>
      <c r="R3286" s="390"/>
      <c r="S3286" s="390"/>
      <c r="T3286" s="390"/>
      <c r="U3286" s="390"/>
      <c r="V3286" s="390"/>
      <c r="W3286" s="390"/>
      <c r="X3286" s="390"/>
      <c r="Y3286" s="390"/>
      <c r="Z3286" s="390"/>
      <c r="AA3286" s="340"/>
      <c r="AB3286" s="340"/>
      <c r="AC3286" s="340"/>
      <c r="AD3286" s="340"/>
      <c r="AE3286" s="340"/>
      <c r="AF3286" s="340"/>
      <c r="AG3286" s="340"/>
      <c r="AH3286" s="340"/>
      <c r="AI3286" s="340"/>
      <c r="AJ3286" s="340"/>
      <c r="AK3286" s="340"/>
      <c r="AL3286" s="340"/>
      <c r="AM3286" s="340"/>
      <c r="AN3286" s="340"/>
      <c r="AO3286" s="340"/>
      <c r="AP3286" s="340"/>
      <c r="AQ3286" s="340"/>
      <c r="AR3286" s="340"/>
      <c r="AS3286" s="340"/>
      <c r="AT3286" s="340"/>
      <c r="AU3286" s="340"/>
      <c r="AV3286" s="340"/>
      <c r="AW3286" s="340"/>
      <c r="AX3286" s="340"/>
      <c r="AY3286" s="340"/>
      <c r="AZ3286" s="340"/>
      <c r="BA3286" s="340"/>
      <c r="BB3286" s="340"/>
      <c r="BC3286" s="340"/>
      <c r="BD3286" s="340"/>
      <c r="BE3286" s="340"/>
      <c r="BF3286" s="340"/>
    </row>
    <row r="3287" spans="1:58" s="62" customFormat="1" ht="12.75" x14ac:dyDescent="0.2">
      <c r="A3287" s="271"/>
      <c r="B3287" s="377"/>
      <c r="C3287" s="377"/>
      <c r="D3287" s="269"/>
      <c r="E3287" s="269"/>
      <c r="F3287" s="269"/>
      <c r="G3287" s="280"/>
      <c r="H3287" s="390"/>
      <c r="I3287" s="390"/>
      <c r="J3287" s="390"/>
      <c r="K3287" s="390"/>
      <c r="L3287" s="390"/>
      <c r="M3287" s="390"/>
      <c r="N3287" s="390"/>
      <c r="O3287" s="390"/>
      <c r="P3287" s="390"/>
      <c r="Q3287" s="390"/>
      <c r="R3287" s="390"/>
      <c r="S3287" s="390"/>
      <c r="T3287" s="390"/>
      <c r="U3287" s="390"/>
      <c r="V3287" s="390"/>
      <c r="W3287" s="390"/>
      <c r="X3287" s="390"/>
      <c r="Y3287" s="390"/>
      <c r="Z3287" s="390"/>
      <c r="AA3287" s="340"/>
      <c r="AB3287" s="340"/>
      <c r="AC3287" s="340"/>
      <c r="AD3287" s="340"/>
      <c r="AE3287" s="340"/>
      <c r="AF3287" s="340"/>
      <c r="AG3287" s="340"/>
      <c r="AH3287" s="340"/>
      <c r="AI3287" s="340"/>
      <c r="AJ3287" s="340"/>
      <c r="AK3287" s="340"/>
      <c r="AL3287" s="340"/>
      <c r="AM3287" s="340"/>
      <c r="AN3287" s="340"/>
      <c r="AO3287" s="340"/>
      <c r="AP3287" s="340"/>
      <c r="AQ3287" s="340"/>
      <c r="AR3287" s="340"/>
      <c r="AS3287" s="340"/>
      <c r="AT3287" s="340"/>
      <c r="AU3287" s="340"/>
      <c r="AV3287" s="340"/>
      <c r="AW3287" s="340"/>
      <c r="AX3287" s="340"/>
      <c r="AY3287" s="340"/>
      <c r="AZ3287" s="340"/>
      <c r="BA3287" s="340"/>
      <c r="BB3287" s="340"/>
      <c r="BC3287" s="340"/>
      <c r="BD3287" s="340"/>
      <c r="BE3287" s="340"/>
      <c r="BF3287" s="340"/>
    </row>
    <row r="3288" spans="1:58" s="62" customFormat="1" ht="12.75" x14ac:dyDescent="0.2">
      <c r="A3288" s="271"/>
      <c r="B3288" s="377"/>
      <c r="C3288" s="377"/>
      <c r="D3288" s="269"/>
      <c r="E3288" s="269"/>
      <c r="F3288" s="269"/>
      <c r="G3288" s="280"/>
      <c r="H3288" s="390"/>
      <c r="I3288" s="390"/>
      <c r="J3288" s="390"/>
      <c r="K3288" s="390"/>
      <c r="L3288" s="390"/>
      <c r="M3288" s="390"/>
      <c r="N3288" s="390"/>
      <c r="O3288" s="390"/>
      <c r="P3288" s="390"/>
      <c r="Q3288" s="390"/>
      <c r="R3288" s="390"/>
      <c r="S3288" s="390"/>
      <c r="T3288" s="390"/>
      <c r="U3288" s="390"/>
      <c r="V3288" s="390"/>
      <c r="W3288" s="390"/>
      <c r="X3288" s="390"/>
      <c r="Y3288" s="390"/>
      <c r="Z3288" s="390"/>
      <c r="AA3288" s="340"/>
      <c r="AB3288" s="340"/>
      <c r="AC3288" s="340"/>
      <c r="AD3288" s="340"/>
      <c r="AE3288" s="340"/>
      <c r="AF3288" s="340"/>
      <c r="AG3288" s="340"/>
      <c r="AH3288" s="340"/>
      <c r="AI3288" s="340"/>
      <c r="AJ3288" s="340"/>
      <c r="AK3288" s="340"/>
      <c r="AL3288" s="340"/>
      <c r="AM3288" s="340"/>
      <c r="AN3288" s="340"/>
      <c r="AO3288" s="340"/>
      <c r="AP3288" s="340"/>
      <c r="AQ3288" s="340"/>
      <c r="AR3288" s="340"/>
      <c r="AS3288" s="340"/>
      <c r="AT3288" s="340"/>
      <c r="AU3288" s="340"/>
      <c r="AV3288" s="340"/>
      <c r="AW3288" s="340"/>
      <c r="AX3288" s="340"/>
      <c r="AY3288" s="340"/>
      <c r="AZ3288" s="340"/>
      <c r="BA3288" s="340"/>
      <c r="BB3288" s="340"/>
      <c r="BC3288" s="340"/>
      <c r="BD3288" s="340"/>
      <c r="BE3288" s="340"/>
      <c r="BF3288" s="340"/>
    </row>
    <row r="3289" spans="1:58" s="62" customFormat="1" ht="12.75" x14ac:dyDescent="0.2">
      <c r="A3289" s="271"/>
      <c r="B3289" s="377"/>
      <c r="C3289" s="377"/>
      <c r="D3289" s="269"/>
      <c r="E3289" s="269"/>
      <c r="F3289" s="269"/>
      <c r="G3289" s="280"/>
      <c r="H3289" s="390"/>
      <c r="I3289" s="390"/>
      <c r="J3289" s="390"/>
      <c r="K3289" s="390"/>
      <c r="L3289" s="390"/>
      <c r="M3289" s="390"/>
      <c r="N3289" s="390"/>
      <c r="O3289" s="390"/>
      <c r="P3289" s="390"/>
      <c r="Q3289" s="390"/>
      <c r="R3289" s="390"/>
      <c r="S3289" s="390"/>
      <c r="T3289" s="390"/>
      <c r="U3289" s="390"/>
      <c r="V3289" s="390"/>
      <c r="W3289" s="390"/>
      <c r="X3289" s="390"/>
      <c r="Y3289" s="390"/>
      <c r="Z3289" s="390"/>
      <c r="AA3289" s="340"/>
      <c r="AB3289" s="340"/>
      <c r="AC3289" s="340"/>
      <c r="AD3289" s="340"/>
      <c r="AE3289" s="340"/>
      <c r="AF3289" s="340"/>
      <c r="AG3289" s="340"/>
      <c r="AH3289" s="340"/>
      <c r="AI3289" s="340"/>
      <c r="AJ3289" s="340"/>
      <c r="AK3289" s="340"/>
      <c r="AL3289" s="340"/>
      <c r="AM3289" s="340"/>
      <c r="AN3289" s="340"/>
      <c r="AO3289" s="340"/>
      <c r="AP3289" s="340"/>
      <c r="AQ3289" s="340"/>
      <c r="AR3289" s="340"/>
      <c r="AS3289" s="340"/>
      <c r="AT3289" s="340"/>
      <c r="AU3289" s="340"/>
      <c r="AV3289" s="340"/>
      <c r="AW3289" s="340"/>
      <c r="AX3289" s="340"/>
      <c r="AY3289" s="340"/>
      <c r="AZ3289" s="340"/>
      <c r="BA3289" s="340"/>
      <c r="BB3289" s="340"/>
      <c r="BC3289" s="340"/>
      <c r="BD3289" s="340"/>
      <c r="BE3289" s="340"/>
      <c r="BF3289" s="340"/>
    </row>
    <row r="3290" spans="1:58" s="62" customFormat="1" ht="12.75" x14ac:dyDescent="0.2">
      <c r="A3290" s="271"/>
      <c r="B3290" s="377"/>
      <c r="C3290" s="377"/>
      <c r="D3290" s="269"/>
      <c r="E3290" s="269"/>
      <c r="F3290" s="269"/>
      <c r="G3290" s="280"/>
      <c r="H3290" s="390"/>
      <c r="I3290" s="390"/>
      <c r="J3290" s="390"/>
      <c r="K3290" s="390"/>
      <c r="L3290" s="390"/>
      <c r="M3290" s="390"/>
      <c r="N3290" s="390"/>
      <c r="O3290" s="390"/>
      <c r="P3290" s="390"/>
      <c r="Q3290" s="390"/>
      <c r="R3290" s="390"/>
      <c r="S3290" s="390"/>
      <c r="T3290" s="390"/>
      <c r="U3290" s="390"/>
      <c r="V3290" s="390"/>
      <c r="W3290" s="390"/>
      <c r="X3290" s="390"/>
      <c r="Y3290" s="390"/>
      <c r="Z3290" s="390"/>
      <c r="AA3290" s="340"/>
      <c r="AB3290" s="340"/>
      <c r="AC3290" s="340"/>
      <c r="AD3290" s="340"/>
      <c r="AE3290" s="340"/>
      <c r="AF3290" s="340"/>
      <c r="AG3290" s="340"/>
      <c r="AH3290" s="340"/>
      <c r="AI3290" s="340"/>
      <c r="AJ3290" s="340"/>
      <c r="AK3290" s="340"/>
      <c r="AL3290" s="340"/>
      <c r="AM3290" s="340"/>
      <c r="AN3290" s="340"/>
      <c r="AO3290" s="340"/>
      <c r="AP3290" s="340"/>
      <c r="AQ3290" s="340"/>
      <c r="AR3290" s="340"/>
      <c r="AS3290" s="340"/>
      <c r="AT3290" s="340"/>
      <c r="AU3290" s="340"/>
      <c r="AV3290" s="340"/>
      <c r="AW3290" s="340"/>
      <c r="AX3290" s="340"/>
      <c r="AY3290" s="340"/>
      <c r="AZ3290" s="340"/>
      <c r="BA3290" s="340"/>
      <c r="BB3290" s="340"/>
      <c r="BC3290" s="340"/>
      <c r="BD3290" s="340"/>
      <c r="BE3290" s="340"/>
      <c r="BF3290" s="340"/>
    </row>
    <row r="3291" spans="1:58" s="62" customFormat="1" ht="12.75" x14ac:dyDescent="0.2">
      <c r="A3291" s="271"/>
      <c r="B3291" s="377"/>
      <c r="C3291" s="377"/>
      <c r="D3291" s="269"/>
      <c r="E3291" s="269"/>
      <c r="F3291" s="269"/>
      <c r="G3291" s="280"/>
      <c r="H3291" s="390"/>
      <c r="I3291" s="390"/>
      <c r="J3291" s="390"/>
      <c r="K3291" s="390"/>
      <c r="L3291" s="390"/>
      <c r="M3291" s="390"/>
      <c r="N3291" s="390"/>
      <c r="O3291" s="390"/>
      <c r="P3291" s="390"/>
      <c r="Q3291" s="390"/>
      <c r="R3291" s="390"/>
      <c r="S3291" s="390"/>
      <c r="T3291" s="390"/>
      <c r="U3291" s="390"/>
      <c r="V3291" s="390"/>
      <c r="W3291" s="390"/>
      <c r="X3291" s="390"/>
      <c r="Y3291" s="390"/>
      <c r="Z3291" s="390"/>
      <c r="AA3291" s="340"/>
      <c r="AB3291" s="340"/>
      <c r="AC3291" s="340"/>
      <c r="AD3291" s="340"/>
      <c r="AE3291" s="340"/>
      <c r="AF3291" s="340"/>
      <c r="AG3291" s="340"/>
      <c r="AH3291" s="340"/>
      <c r="AI3291" s="340"/>
      <c r="AJ3291" s="340"/>
      <c r="AK3291" s="340"/>
      <c r="AL3291" s="340"/>
      <c r="AM3291" s="340"/>
      <c r="AN3291" s="340"/>
      <c r="AO3291" s="340"/>
      <c r="AP3291" s="340"/>
      <c r="AQ3291" s="340"/>
      <c r="AR3291" s="340"/>
      <c r="AS3291" s="340"/>
      <c r="AT3291" s="340"/>
      <c r="AU3291" s="340"/>
      <c r="AV3291" s="340"/>
      <c r="AW3291" s="340"/>
      <c r="AX3291" s="340"/>
      <c r="AY3291" s="340"/>
      <c r="AZ3291" s="340"/>
      <c r="BA3291" s="340"/>
      <c r="BB3291" s="340"/>
      <c r="BC3291" s="340"/>
      <c r="BD3291" s="340"/>
      <c r="BE3291" s="340"/>
      <c r="BF3291" s="340"/>
    </row>
    <row r="3292" spans="1:58" s="62" customFormat="1" ht="12.75" x14ac:dyDescent="0.2">
      <c r="A3292" s="271"/>
      <c r="B3292" s="377"/>
      <c r="C3292" s="377"/>
      <c r="D3292" s="269"/>
      <c r="E3292" s="269"/>
      <c r="F3292" s="269"/>
      <c r="G3292" s="280"/>
      <c r="H3292" s="390"/>
      <c r="I3292" s="390"/>
      <c r="J3292" s="390"/>
      <c r="K3292" s="390"/>
      <c r="L3292" s="390"/>
      <c r="M3292" s="390"/>
      <c r="N3292" s="390"/>
      <c r="O3292" s="390"/>
      <c r="P3292" s="390"/>
      <c r="Q3292" s="390"/>
      <c r="R3292" s="390"/>
      <c r="S3292" s="390"/>
      <c r="T3292" s="390"/>
      <c r="U3292" s="390"/>
      <c r="V3292" s="390"/>
      <c r="W3292" s="390"/>
      <c r="X3292" s="390"/>
      <c r="Y3292" s="390"/>
      <c r="Z3292" s="390"/>
      <c r="AA3292" s="340"/>
      <c r="AB3292" s="340"/>
      <c r="AC3292" s="340"/>
      <c r="AD3292" s="340"/>
      <c r="AE3292" s="340"/>
      <c r="AF3292" s="340"/>
      <c r="AG3292" s="340"/>
      <c r="AH3292" s="340"/>
      <c r="AI3292" s="340"/>
      <c r="AJ3292" s="340"/>
      <c r="AK3292" s="340"/>
      <c r="AL3292" s="340"/>
      <c r="AM3292" s="340"/>
      <c r="AN3292" s="340"/>
      <c r="AO3292" s="340"/>
      <c r="AP3292" s="340"/>
      <c r="AQ3292" s="340"/>
      <c r="AR3292" s="340"/>
      <c r="AS3292" s="340"/>
      <c r="AT3292" s="340"/>
      <c r="AU3292" s="340"/>
      <c r="AV3292" s="340"/>
      <c r="AW3292" s="340"/>
      <c r="AX3292" s="340"/>
      <c r="AY3292" s="340"/>
      <c r="AZ3292" s="340"/>
      <c r="BA3292" s="340"/>
      <c r="BB3292" s="340"/>
      <c r="BC3292" s="340"/>
      <c r="BD3292" s="340"/>
      <c r="BE3292" s="340"/>
      <c r="BF3292" s="340"/>
    </row>
    <row r="3293" spans="1:58" s="62" customFormat="1" ht="12.75" x14ac:dyDescent="0.2">
      <c r="A3293" s="271"/>
      <c r="B3293" s="377"/>
      <c r="C3293" s="377"/>
      <c r="D3293" s="269"/>
      <c r="E3293" s="269"/>
      <c r="F3293" s="269"/>
      <c r="G3293" s="280"/>
      <c r="H3293" s="390"/>
      <c r="I3293" s="390"/>
      <c r="J3293" s="390"/>
      <c r="K3293" s="390"/>
      <c r="L3293" s="390"/>
      <c r="M3293" s="390"/>
      <c r="N3293" s="390"/>
      <c r="O3293" s="390"/>
      <c r="P3293" s="390"/>
      <c r="Q3293" s="390"/>
      <c r="R3293" s="390"/>
      <c r="S3293" s="390"/>
      <c r="T3293" s="390"/>
      <c r="U3293" s="390"/>
      <c r="V3293" s="390"/>
      <c r="W3293" s="390"/>
      <c r="X3293" s="390"/>
      <c r="Y3293" s="390"/>
      <c r="Z3293" s="390"/>
      <c r="AA3293" s="340"/>
      <c r="AB3293" s="340"/>
      <c r="AC3293" s="340"/>
      <c r="AD3293" s="340"/>
      <c r="AE3293" s="340"/>
      <c r="AF3293" s="340"/>
      <c r="AG3293" s="340"/>
      <c r="AH3293" s="340"/>
      <c r="AI3293" s="340"/>
      <c r="AJ3293" s="340"/>
      <c r="AK3293" s="340"/>
      <c r="AL3293" s="340"/>
      <c r="AM3293" s="340"/>
      <c r="AN3293" s="340"/>
      <c r="AO3293" s="340"/>
      <c r="AP3293" s="340"/>
      <c r="AQ3293" s="340"/>
      <c r="AR3293" s="340"/>
      <c r="AS3293" s="340"/>
      <c r="AT3293" s="340"/>
      <c r="AU3293" s="340"/>
      <c r="AV3293" s="340"/>
      <c r="AW3293" s="340"/>
      <c r="AX3293" s="340"/>
      <c r="AY3293" s="340"/>
      <c r="AZ3293" s="340"/>
      <c r="BA3293" s="340"/>
      <c r="BB3293" s="340"/>
      <c r="BC3293" s="340"/>
      <c r="BD3293" s="340"/>
      <c r="BE3293" s="340"/>
      <c r="BF3293" s="340"/>
    </row>
    <row r="3294" spans="1:58" s="62" customFormat="1" ht="12.75" x14ac:dyDescent="0.2">
      <c r="A3294" s="271"/>
      <c r="B3294" s="377"/>
      <c r="C3294" s="377"/>
      <c r="D3294" s="269"/>
      <c r="E3294" s="269"/>
      <c r="F3294" s="269"/>
      <c r="G3294" s="280"/>
      <c r="H3294" s="390"/>
      <c r="I3294" s="390"/>
      <c r="J3294" s="390"/>
      <c r="K3294" s="390"/>
      <c r="L3294" s="390"/>
      <c r="M3294" s="390"/>
      <c r="N3294" s="390"/>
      <c r="O3294" s="390"/>
      <c r="P3294" s="390"/>
      <c r="Q3294" s="390"/>
      <c r="R3294" s="390"/>
      <c r="S3294" s="390"/>
      <c r="T3294" s="390"/>
      <c r="U3294" s="390"/>
      <c r="V3294" s="390"/>
      <c r="W3294" s="390"/>
      <c r="X3294" s="390"/>
      <c r="Y3294" s="390"/>
      <c r="Z3294" s="390"/>
      <c r="AA3294" s="340"/>
      <c r="AB3294" s="340"/>
      <c r="AC3294" s="340"/>
      <c r="AD3294" s="340"/>
      <c r="AE3294" s="340"/>
      <c r="AF3294" s="340"/>
      <c r="AG3294" s="340"/>
      <c r="AH3294" s="340"/>
      <c r="AI3294" s="340"/>
      <c r="AJ3294" s="340"/>
      <c r="AK3294" s="340"/>
      <c r="AL3294" s="340"/>
      <c r="AM3294" s="340"/>
      <c r="AN3294" s="340"/>
      <c r="AO3294" s="340"/>
      <c r="AP3294" s="340"/>
      <c r="AQ3294" s="340"/>
      <c r="AR3294" s="340"/>
      <c r="AS3294" s="340"/>
      <c r="AT3294" s="340"/>
      <c r="AU3294" s="340"/>
      <c r="AV3294" s="340"/>
      <c r="AW3294" s="340"/>
      <c r="AX3294" s="340"/>
      <c r="AY3294" s="340"/>
      <c r="AZ3294" s="340"/>
      <c r="BA3294" s="340"/>
      <c r="BB3294" s="340"/>
      <c r="BC3294" s="340"/>
      <c r="BD3294" s="340"/>
      <c r="BE3294" s="340"/>
      <c r="BF3294" s="340"/>
    </row>
    <row r="3295" spans="1:58" s="62" customFormat="1" ht="12.75" x14ac:dyDescent="0.2">
      <c r="A3295" s="271"/>
      <c r="B3295" s="377"/>
      <c r="C3295" s="377"/>
      <c r="D3295" s="269"/>
      <c r="E3295" s="269"/>
      <c r="F3295" s="269"/>
      <c r="G3295" s="280"/>
      <c r="H3295" s="390"/>
      <c r="I3295" s="390"/>
      <c r="J3295" s="390"/>
      <c r="K3295" s="390"/>
      <c r="L3295" s="390"/>
      <c r="M3295" s="390"/>
      <c r="N3295" s="390"/>
      <c r="O3295" s="390"/>
      <c r="P3295" s="390"/>
      <c r="Q3295" s="390"/>
      <c r="R3295" s="390"/>
      <c r="S3295" s="390"/>
      <c r="T3295" s="390"/>
      <c r="U3295" s="390"/>
      <c r="V3295" s="390"/>
      <c r="W3295" s="390"/>
      <c r="X3295" s="390"/>
      <c r="Y3295" s="390"/>
      <c r="Z3295" s="390"/>
      <c r="AA3295" s="340"/>
      <c r="AB3295" s="340"/>
      <c r="AC3295" s="340"/>
      <c r="AD3295" s="340"/>
      <c r="AE3295" s="340"/>
      <c r="AF3295" s="340"/>
      <c r="AG3295" s="340"/>
      <c r="AH3295" s="340"/>
      <c r="AI3295" s="340"/>
      <c r="AJ3295" s="340"/>
      <c r="AK3295" s="340"/>
      <c r="AL3295" s="340"/>
      <c r="AM3295" s="340"/>
      <c r="AN3295" s="340"/>
      <c r="AO3295" s="340"/>
      <c r="AP3295" s="340"/>
      <c r="AQ3295" s="340"/>
      <c r="AR3295" s="340"/>
      <c r="AS3295" s="340"/>
      <c r="AT3295" s="340"/>
      <c r="AU3295" s="340"/>
      <c r="AV3295" s="340"/>
      <c r="AW3295" s="340"/>
      <c r="AX3295" s="340"/>
      <c r="AY3295" s="340"/>
      <c r="AZ3295" s="340"/>
      <c r="BA3295" s="340"/>
      <c r="BB3295" s="340"/>
      <c r="BC3295" s="340"/>
      <c r="BD3295" s="340"/>
      <c r="BE3295" s="340"/>
      <c r="BF3295" s="340"/>
    </row>
    <row r="3296" spans="1:58" s="62" customFormat="1" ht="12.75" x14ac:dyDescent="0.2">
      <c r="A3296" s="271"/>
      <c r="B3296" s="377"/>
      <c r="C3296" s="377"/>
      <c r="D3296" s="269"/>
      <c r="E3296" s="269"/>
      <c r="F3296" s="269"/>
      <c r="G3296" s="280"/>
      <c r="H3296" s="390"/>
      <c r="I3296" s="390"/>
      <c r="J3296" s="390"/>
      <c r="K3296" s="390"/>
      <c r="L3296" s="390"/>
      <c r="M3296" s="390"/>
      <c r="N3296" s="390"/>
      <c r="O3296" s="390"/>
      <c r="P3296" s="390"/>
      <c r="Q3296" s="390"/>
      <c r="R3296" s="390"/>
      <c r="S3296" s="390"/>
      <c r="T3296" s="390"/>
      <c r="U3296" s="390"/>
      <c r="V3296" s="390"/>
      <c r="W3296" s="390"/>
      <c r="X3296" s="390"/>
      <c r="Y3296" s="390"/>
      <c r="Z3296" s="390"/>
      <c r="AA3296" s="340"/>
      <c r="AB3296" s="340"/>
      <c r="AC3296" s="340"/>
      <c r="AD3296" s="340"/>
      <c r="AE3296" s="340"/>
      <c r="AF3296" s="340"/>
      <c r="AG3296" s="340"/>
      <c r="AH3296" s="340"/>
      <c r="AI3296" s="340"/>
      <c r="AJ3296" s="340"/>
      <c r="AK3296" s="340"/>
      <c r="AL3296" s="340"/>
      <c r="AM3296" s="340"/>
      <c r="AN3296" s="340"/>
      <c r="AO3296" s="340"/>
      <c r="AP3296" s="340"/>
      <c r="AQ3296" s="340"/>
      <c r="AR3296" s="340"/>
      <c r="AS3296" s="340"/>
      <c r="AT3296" s="340"/>
      <c r="AU3296" s="340"/>
      <c r="AV3296" s="340"/>
      <c r="AW3296" s="340"/>
      <c r="AX3296" s="340"/>
      <c r="AY3296" s="340"/>
      <c r="AZ3296" s="340"/>
      <c r="BA3296" s="340"/>
      <c r="BB3296" s="340"/>
      <c r="BC3296" s="340"/>
      <c r="BD3296" s="340"/>
      <c r="BE3296" s="340"/>
      <c r="BF3296" s="340"/>
    </row>
    <row r="3297" spans="1:58" s="62" customFormat="1" ht="12.75" x14ac:dyDescent="0.2">
      <c r="A3297" s="271"/>
      <c r="B3297" s="377"/>
      <c r="C3297" s="377"/>
      <c r="D3297" s="269"/>
      <c r="E3297" s="269"/>
      <c r="F3297" s="269"/>
      <c r="G3297" s="280"/>
      <c r="H3297" s="390"/>
      <c r="I3297" s="390"/>
      <c r="J3297" s="390"/>
      <c r="K3297" s="390"/>
      <c r="L3297" s="390"/>
      <c r="M3297" s="390"/>
      <c r="N3297" s="390"/>
      <c r="O3297" s="390"/>
      <c r="P3297" s="390"/>
      <c r="Q3297" s="390"/>
      <c r="R3297" s="390"/>
      <c r="S3297" s="390"/>
      <c r="T3297" s="390"/>
      <c r="U3297" s="390"/>
      <c r="V3297" s="390"/>
      <c r="W3297" s="390"/>
      <c r="X3297" s="390"/>
      <c r="Y3297" s="390"/>
      <c r="Z3297" s="390"/>
      <c r="AA3297" s="340"/>
      <c r="AB3297" s="340"/>
      <c r="AC3297" s="340"/>
      <c r="AD3297" s="340"/>
      <c r="AE3297" s="340"/>
      <c r="AF3297" s="340"/>
      <c r="AG3297" s="340"/>
      <c r="AH3297" s="340"/>
      <c r="AI3297" s="340"/>
      <c r="AJ3297" s="340"/>
      <c r="AK3297" s="340"/>
      <c r="AL3297" s="340"/>
      <c r="AM3297" s="340"/>
      <c r="AN3297" s="340"/>
      <c r="AO3297" s="340"/>
      <c r="AP3297" s="340"/>
      <c r="AQ3297" s="340"/>
      <c r="AR3297" s="340"/>
      <c r="AS3297" s="340"/>
      <c r="AT3297" s="340"/>
      <c r="AU3297" s="340"/>
      <c r="AV3297" s="340"/>
      <c r="AW3297" s="340"/>
      <c r="AX3297" s="340"/>
      <c r="AY3297" s="340"/>
      <c r="AZ3297" s="340"/>
      <c r="BA3297" s="340"/>
      <c r="BB3297" s="340"/>
      <c r="BC3297" s="340"/>
      <c r="BD3297" s="340"/>
      <c r="BE3297" s="340"/>
      <c r="BF3297" s="340"/>
    </row>
    <row r="3298" spans="1:58" s="62" customFormat="1" ht="12.75" x14ac:dyDescent="0.2">
      <c r="A3298" s="271"/>
      <c r="B3298" s="377"/>
      <c r="C3298" s="377"/>
      <c r="D3298" s="269"/>
      <c r="E3298" s="269"/>
      <c r="F3298" s="269"/>
      <c r="G3298" s="280"/>
      <c r="H3298" s="390"/>
      <c r="I3298" s="390"/>
      <c r="J3298" s="390"/>
      <c r="K3298" s="390"/>
      <c r="L3298" s="390"/>
      <c r="M3298" s="390"/>
      <c r="N3298" s="390"/>
      <c r="O3298" s="390"/>
      <c r="P3298" s="390"/>
      <c r="Q3298" s="390"/>
      <c r="R3298" s="390"/>
      <c r="S3298" s="390"/>
      <c r="T3298" s="390"/>
      <c r="U3298" s="390"/>
      <c r="V3298" s="390"/>
      <c r="W3298" s="390"/>
      <c r="X3298" s="390"/>
      <c r="Y3298" s="390"/>
      <c r="Z3298" s="390"/>
      <c r="AA3298" s="340"/>
      <c r="AB3298" s="340"/>
      <c r="AC3298" s="340"/>
      <c r="AD3298" s="340"/>
      <c r="AE3298" s="340"/>
      <c r="AF3298" s="340"/>
      <c r="AG3298" s="340"/>
      <c r="AH3298" s="340"/>
      <c r="AI3298" s="340"/>
      <c r="AJ3298" s="340"/>
      <c r="AK3298" s="340"/>
      <c r="AL3298" s="340"/>
      <c r="AM3298" s="340"/>
      <c r="AN3298" s="340"/>
      <c r="AO3298" s="340"/>
      <c r="AP3298" s="340"/>
      <c r="AQ3298" s="340"/>
      <c r="AR3298" s="340"/>
      <c r="AS3298" s="340"/>
      <c r="AT3298" s="340"/>
      <c r="AU3298" s="340"/>
      <c r="AV3298" s="340"/>
      <c r="AW3298" s="340"/>
      <c r="AX3298" s="340"/>
      <c r="AY3298" s="340"/>
      <c r="AZ3298" s="340"/>
      <c r="BA3298" s="340"/>
      <c r="BB3298" s="340"/>
      <c r="BC3298" s="340"/>
      <c r="BD3298" s="340"/>
      <c r="BE3298" s="340"/>
      <c r="BF3298" s="340"/>
    </row>
    <row r="3299" spans="1:58" s="62" customFormat="1" ht="12.75" x14ac:dyDescent="0.2">
      <c r="A3299" s="271"/>
      <c r="B3299" s="377"/>
      <c r="C3299" s="377"/>
      <c r="D3299" s="269"/>
      <c r="E3299" s="269"/>
      <c r="F3299" s="269"/>
      <c r="G3299" s="280"/>
      <c r="H3299" s="390"/>
      <c r="I3299" s="390"/>
      <c r="J3299" s="390"/>
      <c r="K3299" s="390"/>
      <c r="L3299" s="390"/>
      <c r="M3299" s="390"/>
      <c r="N3299" s="390"/>
      <c r="O3299" s="390"/>
      <c r="P3299" s="390"/>
      <c r="Q3299" s="390"/>
      <c r="R3299" s="390"/>
      <c r="S3299" s="390"/>
      <c r="T3299" s="390"/>
      <c r="U3299" s="390"/>
      <c r="V3299" s="390"/>
      <c r="W3299" s="390"/>
      <c r="X3299" s="390"/>
      <c r="Y3299" s="390"/>
      <c r="Z3299" s="390"/>
      <c r="AA3299" s="340"/>
      <c r="AB3299" s="340"/>
      <c r="AC3299" s="340"/>
      <c r="AD3299" s="340"/>
      <c r="AE3299" s="340"/>
      <c r="AF3299" s="340"/>
      <c r="AG3299" s="340"/>
      <c r="AH3299" s="340"/>
      <c r="AI3299" s="340"/>
      <c r="AJ3299" s="340"/>
      <c r="AK3299" s="340"/>
      <c r="AL3299" s="340"/>
      <c r="AM3299" s="340"/>
      <c r="AN3299" s="340"/>
      <c r="AO3299" s="340"/>
      <c r="AP3299" s="340"/>
      <c r="AQ3299" s="340"/>
      <c r="AR3299" s="340"/>
      <c r="AS3299" s="340"/>
      <c r="AT3299" s="340"/>
      <c r="AU3299" s="340"/>
      <c r="AV3299" s="340"/>
      <c r="AW3299" s="340"/>
      <c r="AX3299" s="340"/>
      <c r="AY3299" s="340"/>
      <c r="AZ3299" s="340"/>
      <c r="BA3299" s="340"/>
      <c r="BB3299" s="340"/>
      <c r="BC3299" s="340"/>
      <c r="BD3299" s="340"/>
      <c r="BE3299" s="340"/>
      <c r="BF3299" s="340"/>
    </row>
    <row r="3300" spans="1:58" s="62" customFormat="1" ht="12.75" x14ac:dyDescent="0.2">
      <c r="A3300" s="271"/>
      <c r="B3300" s="377"/>
      <c r="C3300" s="377"/>
      <c r="D3300" s="269"/>
      <c r="E3300" s="269"/>
      <c r="F3300" s="269"/>
      <c r="G3300" s="280"/>
      <c r="H3300" s="390"/>
      <c r="I3300" s="390"/>
      <c r="J3300" s="390"/>
      <c r="K3300" s="390"/>
      <c r="L3300" s="390"/>
      <c r="M3300" s="390"/>
      <c r="N3300" s="390"/>
      <c r="O3300" s="390"/>
      <c r="P3300" s="390"/>
      <c r="Q3300" s="390"/>
      <c r="R3300" s="390"/>
      <c r="S3300" s="390"/>
      <c r="T3300" s="390"/>
      <c r="U3300" s="390"/>
      <c r="V3300" s="390"/>
      <c r="W3300" s="390"/>
      <c r="X3300" s="390"/>
      <c r="Y3300" s="390"/>
      <c r="Z3300" s="390"/>
      <c r="AA3300" s="340"/>
      <c r="AB3300" s="340"/>
      <c r="AC3300" s="340"/>
      <c r="AD3300" s="340"/>
      <c r="AE3300" s="340"/>
      <c r="AF3300" s="340"/>
      <c r="AG3300" s="340"/>
      <c r="AH3300" s="340"/>
      <c r="AI3300" s="340"/>
      <c r="AJ3300" s="340"/>
      <c r="AK3300" s="340"/>
      <c r="AL3300" s="340"/>
      <c r="AM3300" s="340"/>
      <c r="AN3300" s="340"/>
      <c r="AO3300" s="340"/>
      <c r="AP3300" s="340"/>
      <c r="AQ3300" s="340"/>
      <c r="AR3300" s="340"/>
      <c r="AS3300" s="340"/>
      <c r="AT3300" s="340"/>
      <c r="AU3300" s="340"/>
      <c r="AV3300" s="340"/>
      <c r="AW3300" s="340"/>
      <c r="AX3300" s="340"/>
      <c r="AY3300" s="340"/>
      <c r="AZ3300" s="340"/>
      <c r="BA3300" s="340"/>
      <c r="BB3300" s="340"/>
      <c r="BC3300" s="340"/>
      <c r="BD3300" s="340"/>
      <c r="BE3300" s="340"/>
      <c r="BF3300" s="340"/>
    </row>
    <row r="3301" spans="1:58" s="62" customFormat="1" ht="12.75" x14ac:dyDescent="0.2">
      <c r="A3301" s="271"/>
      <c r="B3301" s="377"/>
      <c r="C3301" s="377"/>
      <c r="D3301" s="269"/>
      <c r="E3301" s="269"/>
      <c r="F3301" s="269"/>
      <c r="G3301" s="280"/>
      <c r="H3301" s="390"/>
      <c r="I3301" s="390"/>
      <c r="J3301" s="390"/>
      <c r="K3301" s="390"/>
      <c r="L3301" s="390"/>
      <c r="M3301" s="390"/>
      <c r="N3301" s="390"/>
      <c r="O3301" s="390"/>
      <c r="P3301" s="390"/>
      <c r="Q3301" s="390"/>
      <c r="R3301" s="390"/>
      <c r="S3301" s="390"/>
      <c r="T3301" s="390"/>
      <c r="U3301" s="390"/>
      <c r="V3301" s="390"/>
      <c r="W3301" s="390"/>
      <c r="X3301" s="390"/>
      <c r="Y3301" s="390"/>
      <c r="Z3301" s="390"/>
      <c r="AA3301" s="340"/>
      <c r="AB3301" s="340"/>
      <c r="AC3301" s="340"/>
      <c r="AD3301" s="340"/>
      <c r="AE3301" s="340"/>
      <c r="AF3301" s="340"/>
      <c r="AG3301" s="340"/>
      <c r="AH3301" s="340"/>
      <c r="AI3301" s="340"/>
      <c r="AJ3301" s="340"/>
      <c r="AK3301" s="340"/>
      <c r="AL3301" s="340"/>
      <c r="AM3301" s="340"/>
      <c r="AN3301" s="340"/>
      <c r="AO3301" s="340"/>
      <c r="AP3301" s="340"/>
      <c r="AQ3301" s="340"/>
      <c r="AR3301" s="340"/>
      <c r="AS3301" s="340"/>
      <c r="AT3301" s="340"/>
      <c r="AU3301" s="340"/>
      <c r="AV3301" s="340"/>
      <c r="AW3301" s="340"/>
      <c r="AX3301" s="340"/>
      <c r="AY3301" s="340"/>
      <c r="AZ3301" s="340"/>
      <c r="BA3301" s="340"/>
      <c r="BB3301" s="340"/>
      <c r="BC3301" s="340"/>
      <c r="BD3301" s="340"/>
      <c r="BE3301" s="340"/>
      <c r="BF3301" s="340"/>
    </row>
    <row r="3302" spans="1:58" s="62" customFormat="1" ht="12.75" x14ac:dyDescent="0.2">
      <c r="A3302" s="271"/>
      <c r="B3302" s="377"/>
      <c r="C3302" s="377"/>
      <c r="D3302" s="269"/>
      <c r="E3302" s="269"/>
      <c r="F3302" s="269"/>
      <c r="G3302" s="280"/>
      <c r="H3302" s="390"/>
      <c r="I3302" s="390"/>
      <c r="J3302" s="390"/>
      <c r="K3302" s="390"/>
      <c r="L3302" s="390"/>
      <c r="M3302" s="390"/>
      <c r="N3302" s="390"/>
      <c r="O3302" s="390"/>
      <c r="P3302" s="390"/>
      <c r="Q3302" s="390"/>
      <c r="R3302" s="390"/>
      <c r="S3302" s="390"/>
      <c r="T3302" s="390"/>
      <c r="U3302" s="390"/>
      <c r="V3302" s="390"/>
      <c r="W3302" s="390"/>
      <c r="X3302" s="390"/>
      <c r="Y3302" s="390"/>
      <c r="Z3302" s="390"/>
      <c r="AA3302" s="340"/>
      <c r="AB3302" s="340"/>
      <c r="AC3302" s="340"/>
      <c r="AD3302" s="340"/>
      <c r="AE3302" s="340"/>
      <c r="AF3302" s="340"/>
      <c r="AG3302" s="340"/>
      <c r="AH3302" s="340"/>
      <c r="AI3302" s="340"/>
      <c r="AJ3302" s="340"/>
      <c r="AK3302" s="340"/>
      <c r="AL3302" s="340"/>
      <c r="AM3302" s="340"/>
      <c r="AN3302" s="340"/>
      <c r="AO3302" s="340"/>
      <c r="AP3302" s="340"/>
      <c r="AQ3302" s="340"/>
      <c r="AR3302" s="340"/>
      <c r="AS3302" s="340"/>
      <c r="AT3302" s="340"/>
      <c r="AU3302" s="340"/>
      <c r="AV3302" s="340"/>
      <c r="AW3302" s="340"/>
      <c r="AX3302" s="340"/>
      <c r="AY3302" s="340"/>
      <c r="AZ3302" s="340"/>
      <c r="BA3302" s="340"/>
      <c r="BB3302" s="340"/>
      <c r="BC3302" s="340"/>
      <c r="BD3302" s="340"/>
      <c r="BE3302" s="340"/>
      <c r="BF3302" s="340"/>
    </row>
    <row r="3303" spans="1:58" s="62" customFormat="1" ht="12.75" x14ac:dyDescent="0.2">
      <c r="A3303" s="271"/>
      <c r="B3303" s="377"/>
      <c r="C3303" s="377"/>
      <c r="D3303" s="269"/>
      <c r="E3303" s="269"/>
      <c r="F3303" s="269"/>
      <c r="G3303" s="280"/>
      <c r="H3303" s="390"/>
      <c r="I3303" s="390"/>
      <c r="J3303" s="390"/>
      <c r="K3303" s="390"/>
      <c r="L3303" s="390"/>
      <c r="M3303" s="390"/>
      <c r="N3303" s="390"/>
      <c r="O3303" s="390"/>
      <c r="P3303" s="390"/>
      <c r="Q3303" s="390"/>
      <c r="R3303" s="390"/>
      <c r="S3303" s="390"/>
      <c r="T3303" s="390"/>
      <c r="U3303" s="390"/>
      <c r="V3303" s="390"/>
      <c r="W3303" s="390"/>
      <c r="X3303" s="390"/>
      <c r="Y3303" s="390"/>
      <c r="Z3303" s="390"/>
      <c r="AA3303" s="340"/>
      <c r="AB3303" s="340"/>
      <c r="AC3303" s="340"/>
      <c r="AD3303" s="340"/>
      <c r="AE3303" s="340"/>
      <c r="AF3303" s="340"/>
      <c r="AG3303" s="340"/>
      <c r="AH3303" s="340"/>
      <c r="AI3303" s="340"/>
      <c r="AJ3303" s="340"/>
      <c r="AK3303" s="340"/>
      <c r="AL3303" s="340"/>
      <c r="AM3303" s="340"/>
      <c r="AN3303" s="340"/>
      <c r="AO3303" s="340"/>
      <c r="AP3303" s="340"/>
      <c r="AQ3303" s="340"/>
      <c r="AR3303" s="340"/>
      <c r="AS3303" s="340"/>
      <c r="AT3303" s="340"/>
      <c r="AU3303" s="340"/>
      <c r="AV3303" s="340"/>
      <c r="AW3303" s="340"/>
      <c r="AX3303" s="340"/>
      <c r="AY3303" s="340"/>
      <c r="AZ3303" s="340"/>
      <c r="BA3303" s="340"/>
      <c r="BB3303" s="340"/>
      <c r="BC3303" s="340"/>
      <c r="BD3303" s="340"/>
      <c r="BE3303" s="340"/>
      <c r="BF3303" s="340"/>
    </row>
    <row r="3304" spans="1:58" s="62" customFormat="1" ht="12.75" x14ac:dyDescent="0.2">
      <c r="A3304" s="271"/>
      <c r="B3304" s="377"/>
      <c r="C3304" s="377"/>
      <c r="D3304" s="269"/>
      <c r="E3304" s="269"/>
      <c r="F3304" s="269"/>
      <c r="G3304" s="280"/>
      <c r="H3304" s="390"/>
      <c r="I3304" s="390"/>
      <c r="J3304" s="390"/>
      <c r="K3304" s="390"/>
      <c r="L3304" s="390"/>
      <c r="M3304" s="390"/>
      <c r="N3304" s="390"/>
      <c r="O3304" s="390"/>
      <c r="P3304" s="390"/>
      <c r="Q3304" s="390"/>
      <c r="R3304" s="390"/>
      <c r="S3304" s="390"/>
      <c r="T3304" s="390"/>
      <c r="U3304" s="390"/>
      <c r="V3304" s="390"/>
      <c r="W3304" s="390"/>
      <c r="X3304" s="390"/>
      <c r="Y3304" s="390"/>
      <c r="Z3304" s="390"/>
      <c r="AA3304" s="340"/>
      <c r="AB3304" s="340"/>
      <c r="AC3304" s="340"/>
      <c r="AD3304" s="340"/>
      <c r="AE3304" s="340"/>
      <c r="AF3304" s="340"/>
      <c r="AG3304" s="340"/>
      <c r="AH3304" s="340"/>
      <c r="AI3304" s="340"/>
      <c r="AJ3304" s="340"/>
      <c r="AK3304" s="340"/>
      <c r="AL3304" s="340"/>
      <c r="AM3304" s="340"/>
      <c r="AN3304" s="340"/>
      <c r="AO3304" s="340"/>
      <c r="AP3304" s="340"/>
      <c r="AQ3304" s="340"/>
      <c r="AR3304" s="340"/>
      <c r="AS3304" s="340"/>
      <c r="AT3304" s="340"/>
      <c r="AU3304" s="340"/>
      <c r="AV3304" s="340"/>
      <c r="AW3304" s="340"/>
      <c r="AX3304" s="340"/>
      <c r="AY3304" s="340"/>
      <c r="AZ3304" s="340"/>
      <c r="BA3304" s="340"/>
      <c r="BB3304" s="340"/>
      <c r="BC3304" s="340"/>
      <c r="BD3304" s="340"/>
      <c r="BE3304" s="340"/>
      <c r="BF3304" s="340"/>
    </row>
    <row r="3305" spans="1:58" s="62" customFormat="1" ht="12.75" x14ac:dyDescent="0.2">
      <c r="A3305" s="271"/>
      <c r="B3305" s="377"/>
      <c r="C3305" s="377"/>
      <c r="D3305" s="269"/>
      <c r="E3305" s="269"/>
      <c r="F3305" s="269"/>
      <c r="G3305" s="280"/>
      <c r="H3305" s="390"/>
      <c r="I3305" s="390"/>
      <c r="J3305" s="390"/>
      <c r="K3305" s="390"/>
      <c r="L3305" s="390"/>
      <c r="M3305" s="390"/>
      <c r="N3305" s="390"/>
      <c r="O3305" s="390"/>
      <c r="P3305" s="390"/>
      <c r="Q3305" s="390"/>
      <c r="R3305" s="390"/>
      <c r="S3305" s="390"/>
      <c r="T3305" s="390"/>
      <c r="U3305" s="390"/>
      <c r="V3305" s="390"/>
      <c r="W3305" s="390"/>
      <c r="X3305" s="390"/>
      <c r="Y3305" s="390"/>
      <c r="Z3305" s="390"/>
      <c r="AA3305" s="340"/>
      <c r="AB3305" s="340"/>
      <c r="AC3305" s="340"/>
      <c r="AD3305" s="340"/>
      <c r="AE3305" s="340"/>
      <c r="AF3305" s="340"/>
      <c r="AG3305" s="340"/>
      <c r="AH3305" s="340"/>
      <c r="AI3305" s="340"/>
      <c r="AJ3305" s="340"/>
      <c r="AK3305" s="340"/>
      <c r="AL3305" s="340"/>
      <c r="AM3305" s="340"/>
      <c r="AN3305" s="340"/>
      <c r="AO3305" s="340"/>
      <c r="AP3305" s="340"/>
      <c r="AQ3305" s="340"/>
      <c r="AR3305" s="340"/>
      <c r="AS3305" s="340"/>
      <c r="AT3305" s="340"/>
      <c r="AU3305" s="340"/>
      <c r="AV3305" s="340"/>
      <c r="AW3305" s="340"/>
      <c r="AX3305" s="340"/>
      <c r="AY3305" s="340"/>
      <c r="AZ3305" s="340"/>
      <c r="BA3305" s="340"/>
      <c r="BB3305" s="340"/>
      <c r="BC3305" s="340"/>
      <c r="BD3305" s="340"/>
      <c r="BE3305" s="340"/>
      <c r="BF3305" s="340"/>
    </row>
    <row r="3306" spans="1:58" s="62" customFormat="1" ht="12.75" x14ac:dyDescent="0.2">
      <c r="A3306" s="271"/>
      <c r="B3306" s="377"/>
      <c r="C3306" s="377"/>
      <c r="D3306" s="269"/>
      <c r="E3306" s="269"/>
      <c r="F3306" s="269"/>
      <c r="G3306" s="280"/>
      <c r="H3306" s="390"/>
      <c r="I3306" s="390"/>
      <c r="J3306" s="390"/>
      <c r="K3306" s="390"/>
      <c r="L3306" s="390"/>
      <c r="M3306" s="390"/>
      <c r="N3306" s="390"/>
      <c r="O3306" s="390"/>
      <c r="P3306" s="390"/>
      <c r="Q3306" s="390"/>
      <c r="R3306" s="390"/>
      <c r="S3306" s="390"/>
      <c r="T3306" s="390"/>
      <c r="U3306" s="390"/>
      <c r="V3306" s="390"/>
      <c r="W3306" s="390"/>
      <c r="X3306" s="390"/>
      <c r="Y3306" s="390"/>
      <c r="Z3306" s="390"/>
      <c r="AA3306" s="340"/>
      <c r="AB3306" s="340"/>
      <c r="AC3306" s="340"/>
      <c r="AD3306" s="340"/>
      <c r="AE3306" s="340"/>
      <c r="AF3306" s="340"/>
      <c r="AG3306" s="340"/>
      <c r="AH3306" s="340"/>
      <c r="AI3306" s="340"/>
      <c r="AJ3306" s="340"/>
      <c r="AK3306" s="340"/>
      <c r="AL3306" s="340"/>
      <c r="AM3306" s="340"/>
      <c r="AN3306" s="340"/>
      <c r="AO3306" s="340"/>
      <c r="AP3306" s="340"/>
      <c r="AQ3306" s="340"/>
      <c r="AR3306" s="340"/>
      <c r="AS3306" s="340"/>
      <c r="AT3306" s="340"/>
      <c r="AU3306" s="340"/>
      <c r="AV3306" s="340"/>
      <c r="AW3306" s="340"/>
      <c r="AX3306" s="340"/>
      <c r="AY3306" s="340"/>
      <c r="AZ3306" s="340"/>
      <c r="BA3306" s="340"/>
      <c r="BB3306" s="340"/>
      <c r="BC3306" s="340"/>
      <c r="BD3306" s="340"/>
      <c r="BE3306" s="340"/>
      <c r="BF3306" s="340"/>
    </row>
    <row r="3307" spans="1:58" s="62" customFormat="1" ht="12.75" x14ac:dyDescent="0.2">
      <c r="A3307" s="271"/>
      <c r="B3307" s="377"/>
      <c r="C3307" s="377"/>
      <c r="D3307" s="269"/>
      <c r="E3307" s="269"/>
      <c r="F3307" s="269"/>
      <c r="G3307" s="280"/>
      <c r="H3307" s="390"/>
      <c r="I3307" s="390"/>
      <c r="J3307" s="390"/>
      <c r="K3307" s="390"/>
      <c r="L3307" s="390"/>
      <c r="M3307" s="390"/>
      <c r="N3307" s="390"/>
      <c r="O3307" s="390"/>
      <c r="P3307" s="390"/>
      <c r="Q3307" s="390"/>
      <c r="R3307" s="390"/>
      <c r="S3307" s="390"/>
      <c r="T3307" s="390"/>
      <c r="U3307" s="390"/>
      <c r="V3307" s="390"/>
      <c r="W3307" s="390"/>
      <c r="X3307" s="390"/>
      <c r="Y3307" s="390"/>
      <c r="Z3307" s="390"/>
      <c r="AA3307" s="340"/>
      <c r="AB3307" s="340"/>
      <c r="AC3307" s="340"/>
      <c r="AD3307" s="340"/>
      <c r="AE3307" s="340"/>
      <c r="AF3307" s="340"/>
      <c r="AG3307" s="340"/>
      <c r="AH3307" s="340"/>
      <c r="AI3307" s="340"/>
      <c r="AJ3307" s="340"/>
      <c r="AK3307" s="340"/>
      <c r="AL3307" s="340"/>
      <c r="AM3307" s="340"/>
      <c r="AN3307" s="340"/>
      <c r="AO3307" s="340"/>
      <c r="AP3307" s="340"/>
      <c r="AQ3307" s="340"/>
      <c r="AR3307" s="340"/>
      <c r="AS3307" s="340"/>
      <c r="AT3307" s="340"/>
      <c r="AU3307" s="340"/>
      <c r="AV3307" s="340"/>
      <c r="AW3307" s="340"/>
      <c r="AX3307" s="340"/>
      <c r="AY3307" s="340"/>
      <c r="AZ3307" s="340"/>
      <c r="BA3307" s="340"/>
      <c r="BB3307" s="340"/>
      <c r="BC3307" s="340"/>
      <c r="BD3307" s="340"/>
      <c r="BE3307" s="340"/>
      <c r="BF3307" s="340"/>
    </row>
    <row r="3308" spans="1:58" s="62" customFormat="1" ht="12.75" x14ac:dyDescent="0.2">
      <c r="A3308" s="271"/>
      <c r="B3308" s="377"/>
      <c r="C3308" s="377"/>
      <c r="D3308" s="269"/>
      <c r="E3308" s="269"/>
      <c r="F3308" s="269"/>
      <c r="G3308" s="280"/>
      <c r="H3308" s="390"/>
      <c r="I3308" s="390"/>
      <c r="J3308" s="390"/>
      <c r="K3308" s="390"/>
      <c r="L3308" s="390"/>
      <c r="M3308" s="390"/>
      <c r="N3308" s="390"/>
      <c r="O3308" s="390"/>
      <c r="P3308" s="390"/>
      <c r="Q3308" s="390"/>
      <c r="R3308" s="390"/>
      <c r="S3308" s="390"/>
      <c r="T3308" s="390"/>
      <c r="U3308" s="390"/>
      <c r="V3308" s="390"/>
      <c r="W3308" s="390"/>
      <c r="X3308" s="390"/>
      <c r="Y3308" s="390"/>
      <c r="Z3308" s="390"/>
      <c r="AA3308" s="340"/>
      <c r="AB3308" s="340"/>
      <c r="AC3308" s="340"/>
      <c r="AD3308" s="340"/>
      <c r="AE3308" s="340"/>
      <c r="AF3308" s="340"/>
      <c r="AG3308" s="340"/>
      <c r="AH3308" s="340"/>
      <c r="AI3308" s="340"/>
      <c r="AJ3308" s="340"/>
      <c r="AK3308" s="340"/>
      <c r="AL3308" s="340"/>
      <c r="AM3308" s="340"/>
      <c r="AN3308" s="340"/>
      <c r="AO3308" s="340"/>
      <c r="AP3308" s="340"/>
      <c r="AQ3308" s="340"/>
      <c r="AR3308" s="340"/>
      <c r="AS3308" s="340"/>
      <c r="AT3308" s="340"/>
      <c r="AU3308" s="340"/>
      <c r="AV3308" s="340"/>
      <c r="AW3308" s="340"/>
      <c r="AX3308" s="340"/>
      <c r="AY3308" s="340"/>
      <c r="AZ3308" s="340"/>
      <c r="BA3308" s="340"/>
      <c r="BB3308" s="340"/>
      <c r="BC3308" s="340"/>
      <c r="BD3308" s="340"/>
      <c r="BE3308" s="340"/>
      <c r="BF3308" s="340"/>
    </row>
    <row r="3309" spans="1:58" s="62" customFormat="1" ht="12.75" x14ac:dyDescent="0.2">
      <c r="A3309" s="271"/>
      <c r="B3309" s="377"/>
      <c r="C3309" s="377"/>
      <c r="D3309" s="269"/>
      <c r="E3309" s="269"/>
      <c r="F3309" s="269"/>
      <c r="G3309" s="280"/>
      <c r="H3309" s="390"/>
      <c r="I3309" s="390"/>
      <c r="J3309" s="390"/>
      <c r="K3309" s="390"/>
      <c r="L3309" s="390"/>
      <c r="M3309" s="390"/>
      <c r="N3309" s="390"/>
      <c r="O3309" s="390"/>
      <c r="P3309" s="390"/>
      <c r="Q3309" s="390"/>
      <c r="R3309" s="390"/>
      <c r="S3309" s="390"/>
      <c r="T3309" s="390"/>
      <c r="U3309" s="390"/>
      <c r="V3309" s="390"/>
      <c r="W3309" s="390"/>
      <c r="X3309" s="390"/>
      <c r="Y3309" s="390"/>
      <c r="Z3309" s="390"/>
      <c r="AA3309" s="340"/>
      <c r="AB3309" s="340"/>
      <c r="AC3309" s="340"/>
      <c r="AD3309" s="340"/>
      <c r="AE3309" s="340"/>
      <c r="AF3309" s="340"/>
      <c r="AG3309" s="340"/>
      <c r="AH3309" s="340"/>
      <c r="AI3309" s="340"/>
      <c r="AJ3309" s="340"/>
      <c r="AK3309" s="340"/>
      <c r="AL3309" s="340"/>
      <c r="AM3309" s="340"/>
      <c r="AN3309" s="340"/>
      <c r="AO3309" s="340"/>
      <c r="AP3309" s="340"/>
      <c r="AQ3309" s="340"/>
      <c r="AR3309" s="340"/>
      <c r="AS3309" s="340"/>
      <c r="AT3309" s="340"/>
      <c r="AU3309" s="340"/>
      <c r="AV3309" s="340"/>
      <c r="AW3309" s="340"/>
      <c r="AX3309" s="340"/>
      <c r="AY3309" s="340"/>
      <c r="AZ3309" s="340"/>
      <c r="BA3309" s="340"/>
      <c r="BB3309" s="340"/>
      <c r="BC3309" s="340"/>
      <c r="BD3309" s="340"/>
      <c r="BE3309" s="340"/>
      <c r="BF3309" s="340"/>
    </row>
    <row r="3310" spans="1:58" s="62" customFormat="1" ht="12.75" x14ac:dyDescent="0.2">
      <c r="A3310" s="271"/>
      <c r="B3310" s="377"/>
      <c r="C3310" s="377"/>
      <c r="D3310" s="269"/>
      <c r="E3310" s="269"/>
      <c r="F3310" s="269"/>
      <c r="G3310" s="280"/>
      <c r="H3310" s="390"/>
      <c r="I3310" s="390"/>
      <c r="J3310" s="390"/>
      <c r="K3310" s="390"/>
      <c r="L3310" s="390"/>
      <c r="M3310" s="390"/>
      <c r="N3310" s="390"/>
      <c r="O3310" s="390"/>
      <c r="P3310" s="390"/>
      <c r="Q3310" s="390"/>
      <c r="R3310" s="390"/>
      <c r="S3310" s="390"/>
      <c r="T3310" s="390"/>
      <c r="U3310" s="390"/>
      <c r="V3310" s="390"/>
      <c r="W3310" s="390"/>
      <c r="X3310" s="390"/>
      <c r="Y3310" s="390"/>
      <c r="Z3310" s="390"/>
      <c r="AA3310" s="340"/>
      <c r="AB3310" s="340"/>
      <c r="AC3310" s="340"/>
      <c r="AD3310" s="340"/>
      <c r="AE3310" s="340"/>
      <c r="AF3310" s="340"/>
      <c r="AG3310" s="340"/>
      <c r="AH3310" s="340"/>
      <c r="AI3310" s="340"/>
      <c r="AJ3310" s="340"/>
      <c r="AK3310" s="340"/>
      <c r="AL3310" s="340"/>
      <c r="AM3310" s="340"/>
      <c r="AN3310" s="340"/>
      <c r="AO3310" s="340"/>
      <c r="AP3310" s="340"/>
      <c r="AQ3310" s="340"/>
      <c r="AR3310" s="340"/>
      <c r="AS3310" s="340"/>
      <c r="AT3310" s="340"/>
      <c r="AU3310" s="340"/>
      <c r="AV3310" s="340"/>
      <c r="AW3310" s="340"/>
      <c r="AX3310" s="340"/>
      <c r="AY3310" s="340"/>
      <c r="AZ3310" s="340"/>
      <c r="BA3310" s="340"/>
      <c r="BB3310" s="340"/>
      <c r="BC3310" s="340"/>
      <c r="BD3310" s="340"/>
      <c r="BE3310" s="340"/>
      <c r="BF3310" s="340"/>
    </row>
    <row r="3311" spans="1:58" s="62" customFormat="1" ht="12.75" x14ac:dyDescent="0.2">
      <c r="A3311" s="271"/>
      <c r="B3311" s="377"/>
      <c r="C3311" s="377"/>
      <c r="D3311" s="269"/>
      <c r="E3311" s="269"/>
      <c r="F3311" s="269"/>
      <c r="G3311" s="280"/>
      <c r="H3311" s="390"/>
      <c r="I3311" s="390"/>
      <c r="J3311" s="390"/>
      <c r="K3311" s="390"/>
      <c r="L3311" s="390"/>
      <c r="M3311" s="390"/>
      <c r="N3311" s="390"/>
      <c r="O3311" s="390"/>
      <c r="P3311" s="390"/>
      <c r="Q3311" s="390"/>
      <c r="R3311" s="390"/>
      <c r="S3311" s="390"/>
      <c r="T3311" s="390"/>
      <c r="U3311" s="390"/>
      <c r="V3311" s="390"/>
      <c r="W3311" s="390"/>
      <c r="X3311" s="390"/>
      <c r="Y3311" s="390"/>
      <c r="Z3311" s="390"/>
      <c r="AA3311" s="340"/>
      <c r="AB3311" s="340"/>
      <c r="AC3311" s="340"/>
      <c r="AD3311" s="340"/>
      <c r="AE3311" s="340"/>
      <c r="AF3311" s="340"/>
      <c r="AG3311" s="340"/>
      <c r="AH3311" s="340"/>
      <c r="AI3311" s="340"/>
      <c r="AJ3311" s="340"/>
      <c r="AK3311" s="340"/>
      <c r="AL3311" s="340"/>
      <c r="AM3311" s="340"/>
      <c r="AN3311" s="340"/>
      <c r="AO3311" s="340"/>
      <c r="AP3311" s="340"/>
      <c r="AQ3311" s="340"/>
      <c r="AR3311" s="340"/>
      <c r="AS3311" s="340"/>
      <c r="AT3311" s="340"/>
      <c r="AU3311" s="340"/>
      <c r="AV3311" s="340"/>
      <c r="AW3311" s="340"/>
      <c r="AX3311" s="340"/>
      <c r="AY3311" s="340"/>
      <c r="AZ3311" s="340"/>
      <c r="BA3311" s="340"/>
      <c r="BB3311" s="340"/>
      <c r="BC3311" s="340"/>
      <c r="BD3311" s="340"/>
      <c r="BE3311" s="340"/>
      <c r="BF3311" s="340"/>
    </row>
    <row r="3312" spans="1:58" s="62" customFormat="1" ht="12.75" x14ac:dyDescent="0.2">
      <c r="A3312" s="271"/>
      <c r="B3312" s="377"/>
      <c r="C3312" s="377"/>
      <c r="D3312" s="269"/>
      <c r="E3312" s="269"/>
      <c r="F3312" s="269"/>
      <c r="G3312" s="280"/>
      <c r="H3312" s="390"/>
      <c r="I3312" s="390"/>
      <c r="J3312" s="390"/>
      <c r="K3312" s="390"/>
      <c r="L3312" s="390"/>
      <c r="M3312" s="390"/>
      <c r="N3312" s="390"/>
      <c r="O3312" s="390"/>
      <c r="P3312" s="390"/>
      <c r="Q3312" s="390"/>
      <c r="R3312" s="390"/>
      <c r="S3312" s="390"/>
      <c r="T3312" s="390"/>
      <c r="U3312" s="390"/>
      <c r="V3312" s="390"/>
      <c r="W3312" s="390"/>
      <c r="X3312" s="390"/>
      <c r="Y3312" s="390"/>
      <c r="Z3312" s="390"/>
      <c r="AA3312" s="340"/>
      <c r="AB3312" s="340"/>
      <c r="AC3312" s="340"/>
      <c r="AD3312" s="340"/>
      <c r="AE3312" s="340"/>
      <c r="AF3312" s="340"/>
      <c r="AG3312" s="340"/>
      <c r="AH3312" s="340"/>
      <c r="AI3312" s="340"/>
      <c r="AJ3312" s="340"/>
      <c r="AK3312" s="340"/>
      <c r="AL3312" s="340"/>
      <c r="AM3312" s="340"/>
      <c r="AN3312" s="340"/>
      <c r="AO3312" s="340"/>
      <c r="AP3312" s="340"/>
      <c r="AQ3312" s="340"/>
      <c r="AR3312" s="340"/>
      <c r="AS3312" s="340"/>
      <c r="AT3312" s="340"/>
      <c r="AU3312" s="340"/>
      <c r="AV3312" s="340"/>
      <c r="AW3312" s="340"/>
      <c r="AX3312" s="340"/>
      <c r="AY3312" s="340"/>
      <c r="AZ3312" s="340"/>
      <c r="BA3312" s="340"/>
      <c r="BB3312" s="340"/>
      <c r="BC3312" s="340"/>
      <c r="BD3312" s="340"/>
      <c r="BE3312" s="340"/>
      <c r="BF3312" s="340"/>
    </row>
    <row r="3313" spans="1:58" s="62" customFormat="1" ht="12.75" x14ac:dyDescent="0.2">
      <c r="A3313" s="271"/>
      <c r="B3313" s="377"/>
      <c r="C3313" s="377"/>
      <c r="D3313" s="269"/>
      <c r="E3313" s="269"/>
      <c r="F3313" s="269"/>
      <c r="G3313" s="280"/>
      <c r="H3313" s="390"/>
      <c r="I3313" s="390"/>
      <c r="J3313" s="390"/>
      <c r="K3313" s="390"/>
      <c r="L3313" s="390"/>
      <c r="M3313" s="390"/>
      <c r="N3313" s="390"/>
      <c r="O3313" s="390"/>
      <c r="P3313" s="390"/>
      <c r="Q3313" s="390"/>
      <c r="R3313" s="390"/>
      <c r="S3313" s="390"/>
      <c r="T3313" s="390"/>
      <c r="U3313" s="390"/>
      <c r="V3313" s="390"/>
      <c r="W3313" s="390"/>
      <c r="X3313" s="390"/>
      <c r="Y3313" s="390"/>
      <c r="Z3313" s="390"/>
      <c r="AA3313" s="340"/>
      <c r="AB3313" s="340"/>
      <c r="AC3313" s="340"/>
      <c r="AD3313" s="340"/>
      <c r="AE3313" s="340"/>
      <c r="AF3313" s="340"/>
      <c r="AG3313" s="340"/>
      <c r="AH3313" s="340"/>
      <c r="AI3313" s="340"/>
      <c r="AJ3313" s="340"/>
      <c r="AK3313" s="340"/>
      <c r="AL3313" s="340"/>
      <c r="AM3313" s="340"/>
      <c r="AN3313" s="340"/>
      <c r="AO3313" s="340"/>
      <c r="AP3313" s="340"/>
      <c r="AQ3313" s="340"/>
      <c r="AR3313" s="340"/>
      <c r="AS3313" s="340"/>
      <c r="AT3313" s="340"/>
      <c r="AU3313" s="340"/>
      <c r="AV3313" s="340"/>
      <c r="AW3313" s="340"/>
      <c r="AX3313" s="340"/>
      <c r="AY3313" s="340"/>
      <c r="AZ3313" s="340"/>
      <c r="BA3313" s="340"/>
      <c r="BB3313" s="340"/>
      <c r="BC3313" s="340"/>
      <c r="BD3313" s="340"/>
      <c r="BE3313" s="340"/>
      <c r="BF3313" s="340"/>
    </row>
    <row r="3314" spans="1:58" s="62" customFormat="1" ht="12.75" x14ac:dyDescent="0.2">
      <c r="A3314" s="271"/>
      <c r="B3314" s="377"/>
      <c r="C3314" s="377"/>
      <c r="D3314" s="269"/>
      <c r="E3314" s="269"/>
      <c r="F3314" s="269"/>
      <c r="G3314" s="280"/>
      <c r="H3314" s="390"/>
      <c r="I3314" s="390"/>
      <c r="J3314" s="390"/>
      <c r="K3314" s="390"/>
      <c r="L3314" s="390"/>
      <c r="M3314" s="390"/>
      <c r="N3314" s="390"/>
      <c r="O3314" s="390"/>
      <c r="P3314" s="390"/>
      <c r="Q3314" s="390"/>
      <c r="R3314" s="390"/>
      <c r="S3314" s="390"/>
      <c r="T3314" s="390"/>
      <c r="U3314" s="390"/>
      <c r="V3314" s="390"/>
      <c r="W3314" s="390"/>
      <c r="X3314" s="390"/>
      <c r="Y3314" s="390"/>
      <c r="Z3314" s="390"/>
      <c r="AA3314" s="340"/>
      <c r="AB3314" s="340"/>
      <c r="AC3314" s="340"/>
      <c r="AD3314" s="340"/>
      <c r="AE3314" s="340"/>
      <c r="AF3314" s="340"/>
      <c r="AG3314" s="340"/>
      <c r="AH3314" s="340"/>
      <c r="AI3314" s="340"/>
      <c r="AJ3314" s="340"/>
      <c r="AK3314" s="340"/>
      <c r="AL3314" s="340"/>
      <c r="AM3314" s="340"/>
      <c r="AN3314" s="340"/>
      <c r="AO3314" s="340"/>
      <c r="AP3314" s="340"/>
      <c r="AQ3314" s="340"/>
      <c r="AR3314" s="340"/>
      <c r="AS3314" s="340"/>
      <c r="AT3314" s="340"/>
      <c r="AU3314" s="340"/>
      <c r="AV3314" s="340"/>
      <c r="AW3314" s="340"/>
      <c r="AX3314" s="340"/>
      <c r="AY3314" s="340"/>
      <c r="AZ3314" s="340"/>
      <c r="BA3314" s="340"/>
      <c r="BB3314" s="340"/>
      <c r="BC3314" s="340"/>
      <c r="BD3314" s="340"/>
      <c r="BE3314" s="340"/>
      <c r="BF3314" s="340"/>
    </row>
    <row r="3315" spans="1:58" s="62" customFormat="1" ht="12.75" x14ac:dyDescent="0.2">
      <c r="A3315" s="271"/>
      <c r="B3315" s="377"/>
      <c r="C3315" s="377"/>
      <c r="D3315" s="269"/>
      <c r="E3315" s="269"/>
      <c r="F3315" s="269"/>
      <c r="G3315" s="280"/>
      <c r="H3315" s="390"/>
      <c r="I3315" s="390"/>
      <c r="J3315" s="390"/>
      <c r="K3315" s="390"/>
      <c r="L3315" s="390"/>
      <c r="M3315" s="390"/>
      <c r="N3315" s="390"/>
      <c r="O3315" s="390"/>
      <c r="P3315" s="390"/>
      <c r="Q3315" s="390"/>
      <c r="R3315" s="390"/>
      <c r="S3315" s="390"/>
      <c r="T3315" s="390"/>
      <c r="U3315" s="390"/>
      <c r="V3315" s="390"/>
      <c r="W3315" s="390"/>
      <c r="X3315" s="390"/>
      <c r="Y3315" s="390"/>
      <c r="Z3315" s="390"/>
      <c r="AA3315" s="340"/>
      <c r="AB3315" s="340"/>
      <c r="AC3315" s="340"/>
      <c r="AD3315" s="340"/>
      <c r="AE3315" s="340"/>
      <c r="AF3315" s="340"/>
      <c r="AG3315" s="340"/>
      <c r="AH3315" s="340"/>
      <c r="AI3315" s="340"/>
      <c r="AJ3315" s="340"/>
      <c r="AK3315" s="340"/>
      <c r="AL3315" s="340"/>
      <c r="AM3315" s="340"/>
      <c r="AN3315" s="340"/>
      <c r="AO3315" s="340"/>
      <c r="AP3315" s="340"/>
      <c r="AQ3315" s="340"/>
      <c r="AR3315" s="340"/>
      <c r="AS3315" s="340"/>
      <c r="AT3315" s="340"/>
      <c r="AU3315" s="340"/>
      <c r="AV3315" s="340"/>
      <c r="AW3315" s="340"/>
      <c r="AX3315" s="340"/>
      <c r="AY3315" s="340"/>
      <c r="AZ3315" s="340"/>
      <c r="BA3315" s="340"/>
      <c r="BB3315" s="340"/>
      <c r="BC3315" s="340"/>
      <c r="BD3315" s="340"/>
      <c r="BE3315" s="340"/>
      <c r="BF3315" s="340"/>
    </row>
    <row r="3316" spans="1:58" s="62" customFormat="1" ht="12.75" x14ac:dyDescent="0.2">
      <c r="A3316" s="271"/>
      <c r="B3316" s="377"/>
      <c r="C3316" s="377"/>
      <c r="D3316" s="269"/>
      <c r="E3316" s="269"/>
      <c r="F3316" s="269"/>
      <c r="G3316" s="280"/>
      <c r="H3316" s="390"/>
      <c r="I3316" s="390"/>
      <c r="J3316" s="390"/>
      <c r="K3316" s="390"/>
      <c r="L3316" s="390"/>
      <c r="M3316" s="390"/>
      <c r="N3316" s="390"/>
      <c r="O3316" s="390"/>
      <c r="P3316" s="390"/>
      <c r="Q3316" s="390"/>
      <c r="R3316" s="390"/>
      <c r="S3316" s="390"/>
      <c r="T3316" s="390"/>
      <c r="U3316" s="390"/>
      <c r="V3316" s="390"/>
      <c r="W3316" s="390"/>
      <c r="X3316" s="390"/>
      <c r="Y3316" s="390"/>
      <c r="Z3316" s="390"/>
      <c r="AA3316" s="340"/>
      <c r="AB3316" s="340"/>
      <c r="AC3316" s="340"/>
      <c r="AD3316" s="340"/>
      <c r="AE3316" s="340"/>
      <c r="AF3316" s="340"/>
      <c r="AG3316" s="340"/>
      <c r="AH3316" s="340"/>
      <c r="AI3316" s="340"/>
      <c r="AJ3316" s="340"/>
      <c r="AK3316" s="340"/>
      <c r="AL3316" s="340"/>
      <c r="AM3316" s="340"/>
      <c r="AN3316" s="340"/>
      <c r="AO3316" s="340"/>
      <c r="AP3316" s="340"/>
      <c r="AQ3316" s="340"/>
      <c r="AR3316" s="340"/>
      <c r="AS3316" s="340"/>
      <c r="AT3316" s="340"/>
      <c r="AU3316" s="340"/>
      <c r="AV3316" s="340"/>
      <c r="AW3316" s="340"/>
      <c r="AX3316" s="340"/>
      <c r="AY3316" s="340"/>
      <c r="AZ3316" s="340"/>
      <c r="BA3316" s="340"/>
      <c r="BB3316" s="340"/>
      <c r="BC3316" s="340"/>
      <c r="BD3316" s="340"/>
      <c r="BE3316" s="340"/>
      <c r="BF3316" s="340"/>
    </row>
    <row r="3317" spans="1:58" s="62" customFormat="1" ht="12.75" x14ac:dyDescent="0.2">
      <c r="A3317" s="271"/>
      <c r="B3317" s="377"/>
      <c r="C3317" s="377"/>
      <c r="D3317" s="269"/>
      <c r="E3317" s="269"/>
      <c r="F3317" s="269"/>
      <c r="G3317" s="280"/>
      <c r="H3317" s="390"/>
      <c r="I3317" s="390"/>
      <c r="J3317" s="390"/>
      <c r="K3317" s="390"/>
      <c r="L3317" s="390"/>
      <c r="M3317" s="390"/>
      <c r="N3317" s="390"/>
      <c r="O3317" s="390"/>
      <c r="P3317" s="390"/>
      <c r="Q3317" s="390"/>
      <c r="R3317" s="390"/>
      <c r="S3317" s="390"/>
      <c r="T3317" s="390"/>
      <c r="U3317" s="390"/>
      <c r="V3317" s="390"/>
      <c r="W3317" s="390"/>
      <c r="X3317" s="390"/>
      <c r="Y3317" s="390"/>
      <c r="Z3317" s="390"/>
      <c r="AA3317" s="340"/>
      <c r="AB3317" s="340"/>
      <c r="AC3317" s="340"/>
      <c r="AD3317" s="340"/>
      <c r="AE3317" s="340"/>
      <c r="AF3317" s="340"/>
      <c r="AG3317" s="340"/>
      <c r="AH3317" s="340"/>
      <c r="AI3317" s="340"/>
      <c r="AJ3317" s="340"/>
      <c r="AK3317" s="340"/>
      <c r="AL3317" s="340"/>
      <c r="AM3317" s="340"/>
      <c r="AN3317" s="340"/>
      <c r="AO3317" s="340"/>
      <c r="AP3317" s="340"/>
      <c r="AQ3317" s="340"/>
      <c r="AR3317" s="340"/>
      <c r="AS3317" s="340"/>
      <c r="AT3317" s="340"/>
      <c r="AU3317" s="340"/>
      <c r="AV3317" s="340"/>
      <c r="AW3317" s="340"/>
      <c r="AX3317" s="340"/>
      <c r="AY3317" s="340"/>
      <c r="AZ3317" s="340"/>
      <c r="BA3317" s="340"/>
      <c r="BB3317" s="340"/>
      <c r="BC3317" s="340"/>
      <c r="BD3317" s="340"/>
      <c r="BE3317" s="340"/>
      <c r="BF3317" s="340"/>
    </row>
    <row r="3318" spans="1:58" s="62" customFormat="1" ht="12.75" x14ac:dyDescent="0.2">
      <c r="A3318" s="271"/>
      <c r="B3318" s="377"/>
      <c r="C3318" s="377"/>
      <c r="D3318" s="269"/>
      <c r="E3318" s="269"/>
      <c r="F3318" s="269"/>
      <c r="G3318" s="280"/>
      <c r="H3318" s="390"/>
      <c r="I3318" s="390"/>
      <c r="J3318" s="390"/>
      <c r="K3318" s="390"/>
      <c r="L3318" s="390"/>
      <c r="M3318" s="390"/>
      <c r="N3318" s="390"/>
      <c r="O3318" s="390"/>
      <c r="P3318" s="390"/>
      <c r="Q3318" s="390"/>
      <c r="R3318" s="390"/>
      <c r="S3318" s="390"/>
      <c r="T3318" s="390"/>
      <c r="U3318" s="390"/>
      <c r="V3318" s="390"/>
      <c r="W3318" s="390"/>
      <c r="X3318" s="390"/>
      <c r="Y3318" s="390"/>
      <c r="Z3318" s="390"/>
      <c r="AA3318" s="340"/>
      <c r="AB3318" s="340"/>
      <c r="AC3318" s="340"/>
      <c r="AD3318" s="340"/>
      <c r="AE3318" s="340"/>
      <c r="AF3318" s="340"/>
      <c r="AG3318" s="340"/>
      <c r="AH3318" s="340"/>
      <c r="AI3318" s="340"/>
      <c r="AJ3318" s="340"/>
      <c r="AK3318" s="340"/>
      <c r="AL3318" s="340"/>
      <c r="AM3318" s="340"/>
      <c r="AN3318" s="340"/>
      <c r="AO3318" s="340"/>
      <c r="AP3318" s="340"/>
      <c r="AQ3318" s="340"/>
      <c r="AR3318" s="340"/>
      <c r="AS3318" s="340"/>
      <c r="AT3318" s="340"/>
      <c r="AU3318" s="340"/>
      <c r="AV3318" s="340"/>
      <c r="AW3318" s="340"/>
      <c r="AX3318" s="340"/>
      <c r="AY3318" s="340"/>
      <c r="AZ3318" s="340"/>
      <c r="BA3318" s="340"/>
      <c r="BB3318" s="340"/>
      <c r="BC3318" s="340"/>
      <c r="BD3318" s="340"/>
      <c r="BE3318" s="340"/>
      <c r="BF3318" s="340"/>
    </row>
    <row r="3319" spans="1:58" s="62" customFormat="1" ht="12.75" x14ac:dyDescent="0.2">
      <c r="A3319" s="271"/>
      <c r="B3319" s="377"/>
      <c r="C3319" s="377"/>
      <c r="D3319" s="269"/>
      <c r="E3319" s="269"/>
      <c r="F3319" s="269"/>
      <c r="G3319" s="280"/>
      <c r="H3319" s="390"/>
      <c r="I3319" s="390"/>
      <c r="J3319" s="390"/>
      <c r="K3319" s="390"/>
      <c r="L3319" s="390"/>
      <c r="M3319" s="390"/>
      <c r="N3319" s="390"/>
      <c r="O3319" s="390"/>
      <c r="P3319" s="390"/>
      <c r="Q3319" s="390"/>
      <c r="R3319" s="390"/>
      <c r="S3319" s="390"/>
      <c r="T3319" s="390"/>
      <c r="U3319" s="390"/>
      <c r="V3319" s="390"/>
      <c r="W3319" s="390"/>
      <c r="X3319" s="390"/>
      <c r="Y3319" s="390"/>
      <c r="Z3319" s="390"/>
      <c r="AA3319" s="340"/>
      <c r="AB3319" s="340"/>
      <c r="AC3319" s="340"/>
      <c r="AD3319" s="340"/>
      <c r="AE3319" s="340"/>
      <c r="AF3319" s="340"/>
      <c r="AG3319" s="340"/>
      <c r="AH3319" s="340"/>
      <c r="AI3319" s="340"/>
      <c r="AJ3319" s="340"/>
      <c r="AK3319" s="340"/>
      <c r="AL3319" s="340"/>
      <c r="AM3319" s="340"/>
      <c r="AN3319" s="340"/>
      <c r="AO3319" s="340"/>
      <c r="AP3319" s="340"/>
      <c r="AQ3319" s="340"/>
      <c r="AR3319" s="340"/>
      <c r="AS3319" s="340"/>
      <c r="AT3319" s="340"/>
      <c r="AU3319" s="340"/>
      <c r="AV3319" s="340"/>
      <c r="AW3319" s="340"/>
      <c r="AX3319" s="340"/>
      <c r="AY3319" s="340"/>
      <c r="AZ3319" s="340"/>
      <c r="BA3319" s="340"/>
      <c r="BB3319" s="340"/>
      <c r="BC3319" s="340"/>
      <c r="BD3319" s="340"/>
      <c r="BE3319" s="340"/>
      <c r="BF3319" s="340"/>
    </row>
    <row r="3320" spans="1:58" s="62" customFormat="1" ht="12.75" x14ac:dyDescent="0.2">
      <c r="A3320" s="271"/>
      <c r="B3320" s="377"/>
      <c r="C3320" s="377"/>
      <c r="D3320" s="269"/>
      <c r="E3320" s="269"/>
      <c r="F3320" s="269"/>
      <c r="G3320" s="280"/>
      <c r="H3320" s="390"/>
      <c r="I3320" s="390"/>
      <c r="J3320" s="390"/>
      <c r="K3320" s="390"/>
      <c r="L3320" s="390"/>
      <c r="M3320" s="390"/>
      <c r="N3320" s="390"/>
      <c r="O3320" s="390"/>
      <c r="P3320" s="390"/>
      <c r="Q3320" s="390"/>
      <c r="R3320" s="390"/>
      <c r="S3320" s="390"/>
      <c r="T3320" s="390"/>
      <c r="U3320" s="390"/>
      <c r="V3320" s="390"/>
      <c r="W3320" s="390"/>
      <c r="X3320" s="390"/>
      <c r="Y3320" s="390"/>
      <c r="Z3320" s="390"/>
      <c r="AA3320" s="340"/>
      <c r="AB3320" s="340"/>
      <c r="AC3320" s="340"/>
      <c r="AD3320" s="340"/>
      <c r="AE3320" s="340"/>
      <c r="AF3320" s="340"/>
      <c r="AG3320" s="340"/>
      <c r="AH3320" s="340"/>
      <c r="AI3320" s="340"/>
      <c r="AJ3320" s="340"/>
      <c r="AK3320" s="340"/>
      <c r="AL3320" s="340"/>
      <c r="AM3320" s="340"/>
      <c r="AN3320" s="340"/>
      <c r="AO3320" s="340"/>
      <c r="AP3320" s="340"/>
      <c r="AQ3320" s="340"/>
      <c r="AR3320" s="340"/>
      <c r="AS3320" s="340"/>
      <c r="AT3320" s="340"/>
      <c r="AU3320" s="340"/>
      <c r="AV3320" s="340"/>
      <c r="AW3320" s="340"/>
      <c r="AX3320" s="340"/>
      <c r="AY3320" s="340"/>
      <c r="AZ3320" s="340"/>
      <c r="BA3320" s="340"/>
      <c r="BB3320" s="340"/>
      <c r="BC3320" s="340"/>
      <c r="BD3320" s="340"/>
      <c r="BE3320" s="340"/>
      <c r="BF3320" s="340"/>
    </row>
    <row r="3321" spans="1:58" s="62" customFormat="1" ht="12.75" x14ac:dyDescent="0.2">
      <c r="A3321" s="271"/>
      <c r="B3321" s="377"/>
      <c r="C3321" s="377"/>
      <c r="D3321" s="269"/>
      <c r="E3321" s="269"/>
      <c r="F3321" s="269"/>
      <c r="G3321" s="280"/>
      <c r="H3321" s="390"/>
      <c r="I3321" s="390"/>
      <c r="J3321" s="390"/>
      <c r="K3321" s="390"/>
      <c r="L3321" s="390"/>
      <c r="M3321" s="390"/>
      <c r="N3321" s="390"/>
      <c r="O3321" s="390"/>
      <c r="P3321" s="390"/>
      <c r="Q3321" s="390"/>
      <c r="R3321" s="390"/>
      <c r="S3321" s="390"/>
      <c r="T3321" s="390"/>
      <c r="U3321" s="390"/>
      <c r="V3321" s="390"/>
      <c r="W3321" s="390"/>
      <c r="X3321" s="390"/>
      <c r="Y3321" s="390"/>
      <c r="Z3321" s="390"/>
      <c r="AA3321" s="340"/>
      <c r="AB3321" s="340"/>
      <c r="AC3321" s="340"/>
      <c r="AD3321" s="340"/>
      <c r="AE3321" s="340"/>
      <c r="AF3321" s="340"/>
      <c r="AG3321" s="340"/>
      <c r="AH3321" s="340"/>
      <c r="AI3321" s="340"/>
      <c r="AJ3321" s="340"/>
      <c r="AK3321" s="340"/>
      <c r="AL3321" s="340"/>
      <c r="AM3321" s="340"/>
      <c r="AN3321" s="340"/>
      <c r="AO3321" s="340"/>
      <c r="AP3321" s="340"/>
      <c r="AQ3321" s="340"/>
      <c r="AR3321" s="340"/>
      <c r="AS3321" s="340"/>
      <c r="AT3321" s="340"/>
      <c r="AU3321" s="340"/>
      <c r="AV3321" s="340"/>
      <c r="AW3321" s="340"/>
      <c r="AX3321" s="340"/>
      <c r="AY3321" s="340"/>
      <c r="AZ3321" s="340"/>
      <c r="BA3321" s="340"/>
      <c r="BB3321" s="340"/>
      <c r="BC3321" s="340"/>
      <c r="BD3321" s="340"/>
      <c r="BE3321" s="340"/>
      <c r="BF3321" s="340"/>
    </row>
    <row r="3322" spans="1:58" s="62" customFormat="1" ht="12.75" x14ac:dyDescent="0.2">
      <c r="A3322" s="271"/>
      <c r="B3322" s="377"/>
      <c r="C3322" s="377"/>
      <c r="D3322" s="269"/>
      <c r="E3322" s="269"/>
      <c r="F3322" s="269"/>
      <c r="G3322" s="280"/>
      <c r="H3322" s="390"/>
      <c r="I3322" s="390"/>
      <c r="J3322" s="390"/>
      <c r="K3322" s="390"/>
      <c r="L3322" s="390"/>
      <c r="M3322" s="390"/>
      <c r="N3322" s="390"/>
      <c r="O3322" s="390"/>
      <c r="P3322" s="390"/>
      <c r="Q3322" s="390"/>
      <c r="R3322" s="390"/>
      <c r="S3322" s="390"/>
      <c r="T3322" s="390"/>
      <c r="U3322" s="390"/>
      <c r="V3322" s="390"/>
      <c r="W3322" s="390"/>
      <c r="X3322" s="390"/>
      <c r="Y3322" s="390"/>
      <c r="Z3322" s="390"/>
      <c r="AA3322" s="340"/>
      <c r="AB3322" s="340"/>
      <c r="AC3322" s="340"/>
      <c r="AD3322" s="340"/>
      <c r="AE3322" s="340"/>
      <c r="AF3322" s="340"/>
      <c r="AG3322" s="340"/>
      <c r="AH3322" s="340"/>
      <c r="AI3322" s="340"/>
      <c r="AJ3322" s="340"/>
      <c r="AK3322" s="340"/>
      <c r="AL3322" s="340"/>
      <c r="AM3322" s="340"/>
      <c r="AN3322" s="340"/>
      <c r="AO3322" s="340"/>
      <c r="AP3322" s="340"/>
      <c r="AQ3322" s="340"/>
      <c r="AR3322" s="340"/>
      <c r="AS3322" s="340"/>
      <c r="AT3322" s="340"/>
      <c r="AU3322" s="340"/>
      <c r="AV3322" s="340"/>
      <c r="AW3322" s="340"/>
      <c r="AX3322" s="340"/>
      <c r="AY3322" s="340"/>
      <c r="AZ3322" s="340"/>
      <c r="BA3322" s="340"/>
      <c r="BB3322" s="340"/>
      <c r="BC3322" s="340"/>
      <c r="BD3322" s="340"/>
      <c r="BE3322" s="340"/>
      <c r="BF3322" s="340"/>
    </row>
    <row r="3323" spans="1:58" s="62" customFormat="1" ht="12.75" x14ac:dyDescent="0.2">
      <c r="A3323" s="271"/>
      <c r="B3323" s="377"/>
      <c r="C3323" s="377"/>
      <c r="D3323" s="269"/>
      <c r="E3323" s="269"/>
      <c r="F3323" s="269"/>
      <c r="G3323" s="280"/>
      <c r="H3323" s="390"/>
      <c r="I3323" s="390"/>
      <c r="J3323" s="390"/>
      <c r="K3323" s="390"/>
      <c r="L3323" s="390"/>
      <c r="M3323" s="390"/>
      <c r="N3323" s="390"/>
      <c r="O3323" s="390"/>
      <c r="P3323" s="390"/>
      <c r="Q3323" s="390"/>
      <c r="R3323" s="390"/>
      <c r="S3323" s="390"/>
      <c r="T3323" s="390"/>
      <c r="U3323" s="390"/>
      <c r="V3323" s="390"/>
      <c r="W3323" s="390"/>
      <c r="X3323" s="390"/>
      <c r="Y3323" s="390"/>
      <c r="Z3323" s="390"/>
      <c r="AA3323" s="340"/>
      <c r="AB3323" s="340"/>
      <c r="AC3323" s="340"/>
      <c r="AD3323" s="340"/>
      <c r="AE3323" s="340"/>
      <c r="AF3323" s="340"/>
      <c r="AG3323" s="340"/>
      <c r="AH3323" s="340"/>
      <c r="AI3323" s="340"/>
      <c r="AJ3323" s="340"/>
      <c r="AK3323" s="340"/>
      <c r="AL3323" s="340"/>
      <c r="AM3323" s="340"/>
      <c r="AN3323" s="340"/>
      <c r="AO3323" s="340"/>
      <c r="AP3323" s="340"/>
      <c r="AQ3323" s="340"/>
      <c r="AR3323" s="340"/>
      <c r="AS3323" s="340"/>
      <c r="AT3323" s="340"/>
      <c r="AU3323" s="340"/>
      <c r="AV3323" s="340"/>
      <c r="AW3323" s="340"/>
      <c r="AX3323" s="340"/>
      <c r="AY3323" s="340"/>
      <c r="AZ3323" s="340"/>
      <c r="BA3323" s="340"/>
      <c r="BB3323" s="340"/>
      <c r="BC3323" s="340"/>
      <c r="BD3323" s="340"/>
      <c r="BE3323" s="340"/>
      <c r="BF3323" s="340"/>
    </row>
    <row r="3324" spans="1:58" s="62" customFormat="1" ht="12.75" x14ac:dyDescent="0.2">
      <c r="A3324" s="271"/>
      <c r="B3324" s="377"/>
      <c r="C3324" s="377"/>
      <c r="D3324" s="269"/>
      <c r="E3324" s="269"/>
      <c r="F3324" s="269"/>
      <c r="G3324" s="280"/>
      <c r="H3324" s="390"/>
      <c r="I3324" s="390"/>
      <c r="J3324" s="390"/>
      <c r="K3324" s="390"/>
      <c r="L3324" s="390"/>
      <c r="M3324" s="390"/>
      <c r="N3324" s="390"/>
      <c r="O3324" s="390"/>
      <c r="P3324" s="390"/>
      <c r="Q3324" s="390"/>
      <c r="R3324" s="390"/>
      <c r="S3324" s="390"/>
      <c r="T3324" s="390"/>
      <c r="U3324" s="390"/>
      <c r="V3324" s="390"/>
      <c r="W3324" s="390"/>
      <c r="X3324" s="390"/>
      <c r="Y3324" s="390"/>
      <c r="Z3324" s="390"/>
      <c r="AA3324" s="340"/>
      <c r="AB3324" s="340"/>
      <c r="AC3324" s="340"/>
      <c r="AD3324" s="340"/>
      <c r="AE3324" s="340"/>
      <c r="AF3324" s="340"/>
      <c r="AG3324" s="340"/>
      <c r="AH3324" s="340"/>
      <c r="AI3324" s="340"/>
      <c r="AJ3324" s="340"/>
      <c r="AK3324" s="340"/>
      <c r="AL3324" s="340"/>
      <c r="AM3324" s="340"/>
      <c r="AN3324" s="340"/>
      <c r="AO3324" s="340"/>
      <c r="AP3324" s="340"/>
      <c r="AQ3324" s="340"/>
      <c r="AR3324" s="340"/>
      <c r="AS3324" s="340"/>
      <c r="AT3324" s="340"/>
      <c r="AU3324" s="340"/>
      <c r="AV3324" s="340"/>
      <c r="AW3324" s="340"/>
      <c r="AX3324" s="340"/>
      <c r="AY3324" s="340"/>
      <c r="AZ3324" s="340"/>
      <c r="BA3324" s="340"/>
      <c r="BB3324" s="340"/>
      <c r="BC3324" s="340"/>
      <c r="BD3324" s="340"/>
      <c r="BE3324" s="340"/>
      <c r="BF3324" s="340"/>
    </row>
    <row r="3325" spans="1:58" s="62" customFormat="1" ht="12.75" x14ac:dyDescent="0.2">
      <c r="A3325" s="271"/>
      <c r="B3325" s="377"/>
      <c r="C3325" s="377"/>
      <c r="D3325" s="269"/>
      <c r="E3325" s="269"/>
      <c r="F3325" s="269"/>
      <c r="G3325" s="280"/>
      <c r="H3325" s="390"/>
      <c r="I3325" s="390"/>
      <c r="J3325" s="390"/>
      <c r="K3325" s="390"/>
      <c r="L3325" s="390"/>
      <c r="M3325" s="390"/>
      <c r="N3325" s="390"/>
      <c r="O3325" s="390"/>
      <c r="P3325" s="390"/>
      <c r="Q3325" s="390"/>
      <c r="R3325" s="390"/>
      <c r="S3325" s="390"/>
      <c r="T3325" s="390"/>
      <c r="U3325" s="390"/>
      <c r="V3325" s="390"/>
      <c r="W3325" s="390"/>
      <c r="X3325" s="390"/>
      <c r="Y3325" s="390"/>
      <c r="Z3325" s="390"/>
      <c r="AA3325" s="340"/>
      <c r="AB3325" s="340"/>
      <c r="AC3325" s="340"/>
      <c r="AD3325" s="340"/>
      <c r="AE3325" s="340"/>
      <c r="AF3325" s="340"/>
      <c r="AG3325" s="340"/>
      <c r="AH3325" s="340"/>
      <c r="AI3325" s="340"/>
      <c r="AJ3325" s="340"/>
      <c r="AK3325" s="340"/>
      <c r="AL3325" s="340"/>
      <c r="AM3325" s="340"/>
      <c r="AN3325" s="340"/>
      <c r="AO3325" s="340"/>
      <c r="AP3325" s="340"/>
      <c r="AQ3325" s="340"/>
      <c r="AR3325" s="340"/>
      <c r="AS3325" s="340"/>
      <c r="AT3325" s="340"/>
      <c r="AU3325" s="340"/>
      <c r="AV3325" s="340"/>
      <c r="AW3325" s="340"/>
      <c r="AX3325" s="340"/>
      <c r="AY3325" s="340"/>
      <c r="AZ3325" s="340"/>
      <c r="BA3325" s="340"/>
      <c r="BB3325" s="340"/>
      <c r="BC3325" s="340"/>
      <c r="BD3325" s="340"/>
      <c r="BE3325" s="340"/>
      <c r="BF3325" s="340"/>
    </row>
    <row r="3326" spans="1:58" s="62" customFormat="1" ht="12.75" x14ac:dyDescent="0.2">
      <c r="A3326" s="271"/>
      <c r="B3326" s="377"/>
      <c r="C3326" s="377"/>
      <c r="D3326" s="269"/>
      <c r="E3326" s="269"/>
      <c r="F3326" s="269"/>
      <c r="G3326" s="280"/>
      <c r="H3326" s="390"/>
      <c r="I3326" s="390"/>
      <c r="J3326" s="390"/>
      <c r="K3326" s="390"/>
      <c r="L3326" s="390"/>
      <c r="M3326" s="390"/>
      <c r="N3326" s="390"/>
      <c r="O3326" s="390"/>
      <c r="P3326" s="390"/>
      <c r="Q3326" s="390"/>
      <c r="R3326" s="390"/>
      <c r="S3326" s="390"/>
      <c r="T3326" s="390"/>
      <c r="U3326" s="390"/>
      <c r="V3326" s="390"/>
      <c r="W3326" s="390"/>
      <c r="X3326" s="390"/>
      <c r="Y3326" s="390"/>
      <c r="Z3326" s="390"/>
      <c r="AA3326" s="340"/>
      <c r="AB3326" s="340"/>
      <c r="AC3326" s="340"/>
      <c r="AD3326" s="340"/>
      <c r="AE3326" s="340"/>
      <c r="AF3326" s="340"/>
      <c r="AG3326" s="340"/>
      <c r="AH3326" s="340"/>
      <c r="AI3326" s="340"/>
      <c r="AJ3326" s="340"/>
      <c r="AK3326" s="340"/>
      <c r="AL3326" s="340"/>
      <c r="AM3326" s="340"/>
      <c r="AN3326" s="340"/>
      <c r="AO3326" s="340"/>
      <c r="AP3326" s="340"/>
      <c r="AQ3326" s="340"/>
      <c r="AR3326" s="340"/>
      <c r="AS3326" s="340"/>
      <c r="AT3326" s="340"/>
      <c r="AU3326" s="340"/>
      <c r="AV3326" s="340"/>
      <c r="AW3326" s="340"/>
      <c r="AX3326" s="340"/>
      <c r="AY3326" s="340"/>
      <c r="AZ3326" s="340"/>
      <c r="BA3326" s="340"/>
      <c r="BB3326" s="340"/>
      <c r="BC3326" s="340"/>
      <c r="BD3326" s="340"/>
      <c r="BE3326" s="340"/>
      <c r="BF3326" s="340"/>
    </row>
    <row r="3327" spans="1:58" s="62" customFormat="1" ht="12.75" x14ac:dyDescent="0.2">
      <c r="A3327" s="271"/>
      <c r="B3327" s="377"/>
      <c r="C3327" s="377"/>
      <c r="D3327" s="269"/>
      <c r="E3327" s="269"/>
      <c r="F3327" s="269"/>
      <c r="G3327" s="280"/>
      <c r="H3327" s="390"/>
      <c r="I3327" s="390"/>
      <c r="J3327" s="390"/>
      <c r="K3327" s="390"/>
      <c r="L3327" s="390"/>
      <c r="M3327" s="390"/>
      <c r="N3327" s="390"/>
      <c r="O3327" s="390"/>
      <c r="P3327" s="390"/>
      <c r="Q3327" s="390"/>
      <c r="R3327" s="390"/>
      <c r="S3327" s="390"/>
      <c r="T3327" s="390"/>
      <c r="U3327" s="390"/>
      <c r="V3327" s="390"/>
      <c r="W3327" s="390"/>
      <c r="X3327" s="390"/>
      <c r="Y3327" s="390"/>
      <c r="Z3327" s="390"/>
      <c r="AA3327" s="340"/>
      <c r="AB3327" s="340"/>
      <c r="AC3327" s="340"/>
      <c r="AD3327" s="340"/>
      <c r="AE3327" s="340"/>
      <c r="AF3327" s="340"/>
      <c r="AG3327" s="340"/>
      <c r="AH3327" s="340"/>
      <c r="AI3327" s="340"/>
      <c r="AJ3327" s="340"/>
      <c r="AK3327" s="340"/>
      <c r="AL3327" s="340"/>
      <c r="AM3327" s="340"/>
      <c r="AN3327" s="340"/>
      <c r="AO3327" s="340"/>
      <c r="AP3327" s="340"/>
      <c r="AQ3327" s="340"/>
      <c r="AR3327" s="340"/>
      <c r="AS3327" s="340"/>
      <c r="AT3327" s="340"/>
      <c r="AU3327" s="340"/>
      <c r="AV3327" s="340"/>
      <c r="AW3327" s="340"/>
      <c r="AX3327" s="340"/>
      <c r="AY3327" s="340"/>
      <c r="AZ3327" s="340"/>
      <c r="BA3327" s="340"/>
      <c r="BB3327" s="340"/>
      <c r="BC3327" s="340"/>
      <c r="BD3327" s="340"/>
      <c r="BE3327" s="340"/>
      <c r="BF3327" s="340"/>
    </row>
    <row r="3328" spans="1:58" s="62" customFormat="1" ht="12.75" x14ac:dyDescent="0.2">
      <c r="A3328" s="271"/>
      <c r="B3328" s="377"/>
      <c r="C3328" s="377"/>
      <c r="D3328" s="269"/>
      <c r="E3328" s="269"/>
      <c r="F3328" s="269"/>
      <c r="G3328" s="280"/>
      <c r="H3328" s="390"/>
      <c r="I3328" s="390"/>
      <c r="J3328" s="390"/>
      <c r="K3328" s="390"/>
      <c r="L3328" s="390"/>
      <c r="M3328" s="390"/>
      <c r="N3328" s="390"/>
      <c r="O3328" s="390"/>
      <c r="P3328" s="390"/>
      <c r="Q3328" s="390"/>
      <c r="R3328" s="390"/>
      <c r="S3328" s="390"/>
      <c r="T3328" s="390"/>
      <c r="U3328" s="390"/>
      <c r="V3328" s="390"/>
      <c r="W3328" s="390"/>
      <c r="X3328" s="390"/>
      <c r="Y3328" s="390"/>
      <c r="Z3328" s="390"/>
      <c r="AA3328" s="340"/>
      <c r="AB3328" s="340"/>
      <c r="AC3328" s="340"/>
      <c r="AD3328" s="340"/>
      <c r="AE3328" s="340"/>
      <c r="AF3328" s="340"/>
      <c r="AG3328" s="340"/>
      <c r="AH3328" s="340"/>
      <c r="AI3328" s="340"/>
      <c r="AJ3328" s="340"/>
      <c r="AK3328" s="340"/>
      <c r="AL3328" s="340"/>
      <c r="AM3328" s="340"/>
      <c r="AN3328" s="340"/>
      <c r="AO3328" s="340"/>
      <c r="AP3328" s="340"/>
      <c r="AQ3328" s="340"/>
      <c r="AR3328" s="340"/>
      <c r="AS3328" s="340"/>
      <c r="AT3328" s="340"/>
      <c r="AU3328" s="340"/>
      <c r="AV3328" s="340"/>
      <c r="AW3328" s="340"/>
      <c r="AX3328" s="340"/>
      <c r="AY3328" s="340"/>
      <c r="AZ3328" s="340"/>
      <c r="BA3328" s="340"/>
      <c r="BB3328" s="340"/>
      <c r="BC3328" s="340"/>
      <c r="BD3328" s="340"/>
      <c r="BE3328" s="340"/>
      <c r="BF3328" s="340"/>
    </row>
    <row r="3329" spans="1:58" s="62" customFormat="1" ht="12.75" x14ac:dyDescent="0.2">
      <c r="A3329" s="271"/>
      <c r="B3329" s="377"/>
      <c r="C3329" s="377"/>
      <c r="D3329" s="269"/>
      <c r="E3329" s="269"/>
      <c r="F3329" s="269"/>
      <c r="G3329" s="280"/>
      <c r="H3329" s="390"/>
      <c r="I3329" s="390"/>
      <c r="J3329" s="390"/>
      <c r="K3329" s="390"/>
      <c r="L3329" s="390"/>
      <c r="M3329" s="390"/>
      <c r="N3329" s="390"/>
      <c r="O3329" s="390"/>
      <c r="P3329" s="390"/>
      <c r="Q3329" s="390"/>
      <c r="R3329" s="390"/>
      <c r="S3329" s="390"/>
      <c r="T3329" s="390"/>
      <c r="U3329" s="390"/>
      <c r="V3329" s="390"/>
      <c r="W3329" s="390"/>
      <c r="X3329" s="390"/>
      <c r="Y3329" s="390"/>
      <c r="Z3329" s="390"/>
      <c r="AA3329" s="340"/>
      <c r="AB3329" s="340"/>
      <c r="AC3329" s="340"/>
      <c r="AD3329" s="340"/>
      <c r="AE3329" s="340"/>
      <c r="AF3329" s="340"/>
      <c r="AG3329" s="340"/>
      <c r="AH3329" s="340"/>
      <c r="AI3329" s="340"/>
      <c r="AJ3329" s="340"/>
      <c r="AK3329" s="340"/>
      <c r="AL3329" s="340"/>
      <c r="AM3329" s="340"/>
      <c r="AN3329" s="340"/>
      <c r="AO3329" s="340"/>
      <c r="AP3329" s="340"/>
      <c r="AQ3329" s="340"/>
      <c r="AR3329" s="340"/>
      <c r="AS3329" s="340"/>
      <c r="AT3329" s="340"/>
      <c r="AU3329" s="340"/>
      <c r="AV3329" s="340"/>
      <c r="AW3329" s="340"/>
      <c r="AX3329" s="340"/>
      <c r="AY3329" s="340"/>
      <c r="AZ3329" s="340"/>
      <c r="BA3329" s="340"/>
      <c r="BB3329" s="340"/>
      <c r="BC3329" s="340"/>
      <c r="BD3329" s="340"/>
      <c r="BE3329" s="340"/>
      <c r="BF3329" s="340"/>
    </row>
    <row r="3330" spans="1:58" s="62" customFormat="1" ht="12.75" x14ac:dyDescent="0.2">
      <c r="A3330" s="271"/>
      <c r="B3330" s="377"/>
      <c r="C3330" s="377"/>
      <c r="D3330" s="269"/>
      <c r="E3330" s="269"/>
      <c r="F3330" s="269"/>
      <c r="G3330" s="280"/>
      <c r="H3330" s="390"/>
      <c r="I3330" s="390"/>
      <c r="J3330" s="390"/>
      <c r="K3330" s="390"/>
      <c r="L3330" s="390"/>
      <c r="M3330" s="390"/>
      <c r="N3330" s="390"/>
      <c r="O3330" s="390"/>
      <c r="P3330" s="390"/>
      <c r="Q3330" s="390"/>
      <c r="R3330" s="390"/>
      <c r="S3330" s="390"/>
      <c r="T3330" s="390"/>
      <c r="U3330" s="390"/>
      <c r="V3330" s="390"/>
      <c r="W3330" s="390"/>
      <c r="X3330" s="390"/>
      <c r="Y3330" s="390"/>
      <c r="Z3330" s="390"/>
      <c r="AA3330" s="340"/>
      <c r="AB3330" s="340"/>
      <c r="AC3330" s="340"/>
      <c r="AD3330" s="340"/>
      <c r="AE3330" s="340"/>
      <c r="AF3330" s="340"/>
      <c r="AG3330" s="340"/>
      <c r="AH3330" s="340"/>
      <c r="AI3330" s="340"/>
      <c r="AJ3330" s="340"/>
      <c r="AK3330" s="340"/>
      <c r="AL3330" s="340"/>
      <c r="AM3330" s="340"/>
      <c r="AN3330" s="340"/>
      <c r="AO3330" s="340"/>
      <c r="AP3330" s="340"/>
      <c r="AQ3330" s="340"/>
      <c r="AR3330" s="340"/>
      <c r="AS3330" s="340"/>
      <c r="AT3330" s="340"/>
      <c r="AU3330" s="340"/>
      <c r="AV3330" s="340"/>
      <c r="AW3330" s="340"/>
      <c r="AX3330" s="340"/>
      <c r="AY3330" s="340"/>
      <c r="AZ3330" s="340"/>
      <c r="BA3330" s="340"/>
      <c r="BB3330" s="340"/>
      <c r="BC3330" s="340"/>
      <c r="BD3330" s="340"/>
      <c r="BE3330" s="340"/>
      <c r="BF3330" s="340"/>
    </row>
    <row r="3331" spans="1:58" s="62" customFormat="1" ht="12.75" x14ac:dyDescent="0.2">
      <c r="A3331" s="271"/>
      <c r="B3331" s="377"/>
      <c r="C3331" s="377"/>
      <c r="D3331" s="269"/>
      <c r="E3331" s="269"/>
      <c r="F3331" s="269"/>
      <c r="G3331" s="280"/>
      <c r="H3331" s="390"/>
      <c r="I3331" s="390"/>
      <c r="J3331" s="390"/>
      <c r="K3331" s="390"/>
      <c r="L3331" s="390"/>
      <c r="M3331" s="390"/>
      <c r="N3331" s="390"/>
      <c r="O3331" s="390"/>
      <c r="P3331" s="390"/>
      <c r="Q3331" s="390"/>
      <c r="R3331" s="390"/>
      <c r="S3331" s="390"/>
      <c r="T3331" s="390"/>
      <c r="U3331" s="390"/>
      <c r="V3331" s="390"/>
      <c r="W3331" s="390"/>
      <c r="X3331" s="390"/>
      <c r="Y3331" s="390"/>
      <c r="Z3331" s="390"/>
      <c r="AA3331" s="340"/>
      <c r="AB3331" s="340"/>
      <c r="AC3331" s="340"/>
      <c r="AD3331" s="340"/>
      <c r="AE3331" s="340"/>
      <c r="AF3331" s="340"/>
      <c r="AG3331" s="340"/>
      <c r="AH3331" s="340"/>
      <c r="AI3331" s="340"/>
      <c r="AJ3331" s="340"/>
      <c r="AK3331" s="340"/>
      <c r="AL3331" s="340"/>
      <c r="AM3331" s="340"/>
      <c r="AN3331" s="340"/>
      <c r="AO3331" s="340"/>
      <c r="AP3331" s="340"/>
      <c r="AQ3331" s="340"/>
      <c r="AR3331" s="340"/>
      <c r="AS3331" s="340"/>
      <c r="AT3331" s="340"/>
      <c r="AU3331" s="340"/>
      <c r="AV3331" s="340"/>
      <c r="AW3331" s="340"/>
      <c r="AX3331" s="340"/>
      <c r="AY3331" s="340"/>
      <c r="AZ3331" s="340"/>
      <c r="BA3331" s="340"/>
      <c r="BB3331" s="340"/>
      <c r="BC3331" s="340"/>
      <c r="BD3331" s="340"/>
      <c r="BE3331" s="340"/>
      <c r="BF3331" s="340"/>
    </row>
    <row r="3332" spans="1:58" s="62" customFormat="1" ht="12.75" x14ac:dyDescent="0.2">
      <c r="A3332" s="271"/>
      <c r="B3332" s="377"/>
      <c r="C3332" s="377"/>
      <c r="D3332" s="269"/>
      <c r="E3332" s="269"/>
      <c r="F3332" s="269"/>
      <c r="G3332" s="280"/>
      <c r="H3332" s="390"/>
      <c r="I3332" s="390"/>
      <c r="J3332" s="390"/>
      <c r="K3332" s="390"/>
      <c r="L3332" s="390"/>
      <c r="M3332" s="390"/>
      <c r="N3332" s="390"/>
      <c r="O3332" s="390"/>
      <c r="P3332" s="390"/>
      <c r="Q3332" s="390"/>
      <c r="R3332" s="390"/>
      <c r="S3332" s="390"/>
      <c r="T3332" s="390"/>
      <c r="U3332" s="390"/>
      <c r="V3332" s="390"/>
      <c r="W3332" s="390"/>
      <c r="X3332" s="390"/>
      <c r="Y3332" s="390"/>
      <c r="Z3332" s="390"/>
      <c r="AA3332" s="340"/>
      <c r="AB3332" s="340"/>
      <c r="AC3332" s="340"/>
      <c r="AD3332" s="340"/>
      <c r="AE3332" s="340"/>
      <c r="AF3332" s="340"/>
      <c r="AG3332" s="340"/>
      <c r="AH3332" s="340"/>
      <c r="AI3332" s="340"/>
      <c r="AJ3332" s="340"/>
      <c r="AK3332" s="340"/>
      <c r="AL3332" s="340"/>
      <c r="AM3332" s="340"/>
      <c r="AN3332" s="340"/>
      <c r="AO3332" s="340"/>
      <c r="AP3332" s="340"/>
      <c r="AQ3332" s="340"/>
      <c r="AR3332" s="340"/>
      <c r="AS3332" s="340"/>
      <c r="AT3332" s="340"/>
      <c r="AU3332" s="340"/>
      <c r="AV3332" s="340"/>
      <c r="AW3332" s="340"/>
      <c r="AX3332" s="340"/>
      <c r="AY3332" s="340"/>
      <c r="AZ3332" s="340"/>
      <c r="BA3332" s="340"/>
      <c r="BB3332" s="340"/>
      <c r="BC3332" s="340"/>
      <c r="BD3332" s="340"/>
      <c r="BE3332" s="340"/>
      <c r="BF3332" s="340"/>
    </row>
    <row r="3333" spans="1:58" s="62" customFormat="1" ht="12.75" x14ac:dyDescent="0.2">
      <c r="A3333" s="271"/>
      <c r="B3333" s="377"/>
      <c r="C3333" s="377"/>
      <c r="D3333" s="269"/>
      <c r="E3333" s="269"/>
      <c r="F3333" s="269"/>
      <c r="G3333" s="280"/>
      <c r="H3333" s="390"/>
      <c r="I3333" s="390"/>
      <c r="J3333" s="390"/>
      <c r="K3333" s="390"/>
      <c r="L3333" s="390"/>
      <c r="M3333" s="390"/>
      <c r="N3333" s="390"/>
      <c r="O3333" s="390"/>
      <c r="P3333" s="390"/>
      <c r="Q3333" s="390"/>
      <c r="R3333" s="390"/>
      <c r="S3333" s="390"/>
      <c r="T3333" s="390"/>
      <c r="U3333" s="390"/>
      <c r="V3333" s="390"/>
      <c r="W3333" s="390"/>
      <c r="X3333" s="390"/>
      <c r="Y3333" s="390"/>
      <c r="Z3333" s="390"/>
      <c r="AA3333" s="340"/>
      <c r="AB3333" s="340"/>
      <c r="AC3333" s="340"/>
      <c r="AD3333" s="340"/>
      <c r="AE3333" s="340"/>
      <c r="AF3333" s="340"/>
      <c r="AG3333" s="340"/>
      <c r="AH3333" s="340"/>
      <c r="AI3333" s="340"/>
      <c r="AJ3333" s="340"/>
      <c r="AK3333" s="340"/>
      <c r="AL3333" s="340"/>
      <c r="AM3333" s="340"/>
      <c r="AN3333" s="340"/>
      <c r="AO3333" s="340"/>
      <c r="AP3333" s="340"/>
      <c r="AQ3333" s="340"/>
      <c r="AR3333" s="340"/>
      <c r="AS3333" s="340"/>
      <c r="AT3333" s="340"/>
      <c r="AU3333" s="340"/>
      <c r="AV3333" s="340"/>
      <c r="AW3333" s="340"/>
      <c r="AX3333" s="340"/>
      <c r="AY3333" s="340"/>
      <c r="AZ3333" s="340"/>
      <c r="BA3333" s="340"/>
      <c r="BB3333" s="340"/>
      <c r="BC3333" s="340"/>
      <c r="BD3333" s="340"/>
      <c r="BE3333" s="340"/>
      <c r="BF3333" s="340"/>
    </row>
    <row r="3334" spans="1:58" s="62" customFormat="1" ht="12.75" x14ac:dyDescent="0.2">
      <c r="A3334" s="271"/>
      <c r="B3334" s="377"/>
      <c r="C3334" s="377"/>
      <c r="D3334" s="269"/>
      <c r="E3334" s="269"/>
      <c r="F3334" s="269"/>
      <c r="G3334" s="280"/>
      <c r="H3334" s="390"/>
      <c r="I3334" s="390"/>
      <c r="J3334" s="390"/>
      <c r="K3334" s="390"/>
      <c r="L3334" s="390"/>
      <c r="M3334" s="390"/>
      <c r="N3334" s="390"/>
      <c r="O3334" s="390"/>
      <c r="P3334" s="390"/>
      <c r="Q3334" s="390"/>
      <c r="R3334" s="390"/>
      <c r="S3334" s="390"/>
      <c r="T3334" s="390"/>
      <c r="U3334" s="390"/>
      <c r="V3334" s="390"/>
      <c r="W3334" s="390"/>
      <c r="X3334" s="390"/>
      <c r="Y3334" s="390"/>
      <c r="Z3334" s="390"/>
      <c r="AA3334" s="340"/>
      <c r="AB3334" s="340"/>
      <c r="AC3334" s="340"/>
      <c r="AD3334" s="340"/>
      <c r="AE3334" s="340"/>
      <c r="AF3334" s="340"/>
      <c r="AG3334" s="340"/>
      <c r="AH3334" s="340"/>
      <c r="AI3334" s="340"/>
      <c r="AJ3334" s="340"/>
      <c r="AK3334" s="340"/>
      <c r="AL3334" s="340"/>
      <c r="AM3334" s="340"/>
      <c r="AN3334" s="340"/>
      <c r="AO3334" s="340"/>
      <c r="AP3334" s="340"/>
      <c r="AQ3334" s="340"/>
      <c r="AR3334" s="340"/>
      <c r="AS3334" s="340"/>
      <c r="AT3334" s="340"/>
      <c r="AU3334" s="340"/>
      <c r="AV3334" s="340"/>
      <c r="AW3334" s="340"/>
      <c r="AX3334" s="340"/>
      <c r="AY3334" s="340"/>
      <c r="AZ3334" s="340"/>
      <c r="BA3334" s="340"/>
      <c r="BB3334" s="340"/>
      <c r="BC3334" s="340"/>
      <c r="BD3334" s="340"/>
      <c r="BE3334" s="340"/>
      <c r="BF3334" s="340"/>
    </row>
    <row r="3335" spans="1:58" s="62" customFormat="1" ht="12.75" x14ac:dyDescent="0.2">
      <c r="A3335" s="271"/>
      <c r="B3335" s="377"/>
      <c r="C3335" s="377"/>
      <c r="D3335" s="269"/>
      <c r="E3335" s="269"/>
      <c r="F3335" s="269"/>
      <c r="G3335" s="280"/>
      <c r="H3335" s="390"/>
      <c r="I3335" s="390"/>
      <c r="J3335" s="390"/>
      <c r="K3335" s="390"/>
      <c r="L3335" s="390"/>
      <c r="M3335" s="390"/>
      <c r="N3335" s="390"/>
      <c r="O3335" s="390"/>
      <c r="P3335" s="390"/>
      <c r="Q3335" s="390"/>
      <c r="R3335" s="390"/>
      <c r="S3335" s="390"/>
      <c r="T3335" s="390"/>
      <c r="U3335" s="390"/>
      <c r="V3335" s="390"/>
      <c r="W3335" s="390"/>
      <c r="X3335" s="390"/>
      <c r="Y3335" s="390"/>
      <c r="Z3335" s="390"/>
      <c r="AA3335" s="340"/>
      <c r="AB3335" s="340"/>
      <c r="AC3335" s="340"/>
      <c r="AD3335" s="340"/>
      <c r="AE3335" s="340"/>
      <c r="AF3335" s="340"/>
      <c r="AG3335" s="340"/>
      <c r="AH3335" s="340"/>
      <c r="AI3335" s="340"/>
      <c r="AJ3335" s="340"/>
      <c r="AK3335" s="340"/>
      <c r="AL3335" s="340"/>
      <c r="AM3335" s="340"/>
      <c r="AN3335" s="340"/>
      <c r="AO3335" s="340"/>
      <c r="AP3335" s="340"/>
      <c r="AQ3335" s="340"/>
      <c r="AR3335" s="340"/>
      <c r="AS3335" s="340"/>
      <c r="AT3335" s="340"/>
      <c r="AU3335" s="340"/>
      <c r="AV3335" s="340"/>
      <c r="AW3335" s="340"/>
      <c r="AX3335" s="340"/>
      <c r="AY3335" s="340"/>
      <c r="AZ3335" s="340"/>
      <c r="BA3335" s="340"/>
      <c r="BB3335" s="340"/>
      <c r="BC3335" s="340"/>
      <c r="BD3335" s="340"/>
      <c r="BE3335" s="340"/>
      <c r="BF3335" s="340"/>
    </row>
    <row r="3336" spans="1:58" s="62" customFormat="1" ht="12.75" x14ac:dyDescent="0.2">
      <c r="A3336" s="271"/>
      <c r="B3336" s="377"/>
      <c r="C3336" s="377"/>
      <c r="D3336" s="269"/>
      <c r="E3336" s="269"/>
      <c r="F3336" s="269"/>
      <c r="G3336" s="280"/>
      <c r="H3336" s="390"/>
      <c r="I3336" s="390"/>
      <c r="J3336" s="390"/>
      <c r="K3336" s="390"/>
      <c r="L3336" s="390"/>
      <c r="M3336" s="390"/>
      <c r="N3336" s="390"/>
      <c r="O3336" s="390"/>
      <c r="P3336" s="390"/>
      <c r="Q3336" s="390"/>
      <c r="R3336" s="390"/>
      <c r="S3336" s="390"/>
      <c r="T3336" s="390"/>
      <c r="U3336" s="390"/>
      <c r="V3336" s="390"/>
      <c r="W3336" s="390"/>
      <c r="X3336" s="390"/>
      <c r="Y3336" s="390"/>
      <c r="Z3336" s="390"/>
      <c r="AA3336" s="340"/>
      <c r="AB3336" s="340"/>
      <c r="AC3336" s="340"/>
      <c r="AD3336" s="340"/>
      <c r="AE3336" s="340"/>
      <c r="AF3336" s="340"/>
      <c r="AG3336" s="340"/>
      <c r="AH3336" s="340"/>
      <c r="AI3336" s="340"/>
      <c r="AJ3336" s="340"/>
      <c r="AK3336" s="340"/>
      <c r="AL3336" s="340"/>
      <c r="AM3336" s="340"/>
      <c r="AN3336" s="340"/>
      <c r="AO3336" s="340"/>
      <c r="AP3336" s="340"/>
      <c r="AQ3336" s="340"/>
      <c r="AR3336" s="340"/>
      <c r="AS3336" s="340"/>
      <c r="AT3336" s="340"/>
      <c r="AU3336" s="340"/>
      <c r="AV3336" s="340"/>
      <c r="AW3336" s="340"/>
      <c r="AX3336" s="340"/>
      <c r="AY3336" s="340"/>
      <c r="AZ3336" s="340"/>
      <c r="BA3336" s="340"/>
      <c r="BB3336" s="340"/>
      <c r="BC3336" s="340"/>
      <c r="BD3336" s="340"/>
      <c r="BE3336" s="340"/>
      <c r="BF3336" s="340"/>
    </row>
    <row r="3337" spans="1:58" s="62" customFormat="1" ht="12.75" x14ac:dyDescent="0.2">
      <c r="A3337" s="271"/>
      <c r="B3337" s="377"/>
      <c r="C3337" s="377"/>
      <c r="D3337" s="269"/>
      <c r="E3337" s="269"/>
      <c r="F3337" s="269"/>
      <c r="G3337" s="280"/>
      <c r="H3337" s="390"/>
      <c r="I3337" s="390"/>
      <c r="J3337" s="390"/>
      <c r="K3337" s="390"/>
      <c r="L3337" s="390"/>
      <c r="M3337" s="390"/>
      <c r="N3337" s="390"/>
      <c r="O3337" s="390"/>
      <c r="P3337" s="390"/>
      <c r="Q3337" s="390"/>
      <c r="R3337" s="390"/>
      <c r="S3337" s="390"/>
      <c r="T3337" s="390"/>
      <c r="U3337" s="390"/>
      <c r="V3337" s="390"/>
      <c r="W3337" s="390"/>
      <c r="X3337" s="390"/>
      <c r="Y3337" s="390"/>
      <c r="Z3337" s="390"/>
      <c r="AA3337" s="340"/>
      <c r="AB3337" s="340"/>
      <c r="AC3337" s="340"/>
      <c r="AD3337" s="340"/>
      <c r="AE3337" s="340"/>
      <c r="AF3337" s="340"/>
      <c r="AG3337" s="340"/>
      <c r="AH3337" s="340"/>
      <c r="AI3337" s="340"/>
      <c r="AJ3337" s="340"/>
      <c r="AK3337" s="340"/>
      <c r="AL3337" s="340"/>
      <c r="AM3337" s="340"/>
      <c r="AN3337" s="340"/>
      <c r="AO3337" s="340"/>
      <c r="AP3337" s="340"/>
      <c r="AQ3337" s="340"/>
      <c r="AR3337" s="340"/>
      <c r="AS3337" s="340"/>
      <c r="AT3337" s="340"/>
      <c r="AU3337" s="340"/>
      <c r="AV3337" s="340"/>
      <c r="AW3337" s="340"/>
      <c r="AX3337" s="340"/>
      <c r="AY3337" s="340"/>
      <c r="AZ3337" s="340"/>
      <c r="BA3337" s="340"/>
      <c r="BB3337" s="340"/>
      <c r="BC3337" s="340"/>
      <c r="BD3337" s="340"/>
      <c r="BE3337" s="340"/>
      <c r="BF3337" s="340"/>
    </row>
    <row r="3338" spans="1:58" s="62" customFormat="1" ht="12.75" x14ac:dyDescent="0.2">
      <c r="A3338" s="271"/>
      <c r="B3338" s="377"/>
      <c r="C3338" s="377"/>
      <c r="D3338" s="269"/>
      <c r="E3338" s="269"/>
      <c r="F3338" s="269"/>
      <c r="G3338" s="280"/>
      <c r="H3338" s="390"/>
      <c r="I3338" s="390"/>
      <c r="J3338" s="390"/>
      <c r="K3338" s="390"/>
      <c r="L3338" s="390"/>
      <c r="M3338" s="390"/>
      <c r="N3338" s="390"/>
      <c r="O3338" s="390"/>
      <c r="P3338" s="390"/>
      <c r="Q3338" s="390"/>
      <c r="R3338" s="390"/>
      <c r="S3338" s="390"/>
      <c r="T3338" s="390"/>
      <c r="U3338" s="390"/>
      <c r="V3338" s="390"/>
      <c r="W3338" s="390"/>
      <c r="X3338" s="390"/>
      <c r="Y3338" s="390"/>
      <c r="Z3338" s="390"/>
      <c r="AA3338" s="340"/>
      <c r="AB3338" s="340"/>
      <c r="AC3338" s="340"/>
      <c r="AD3338" s="340"/>
      <c r="AE3338" s="340"/>
      <c r="AF3338" s="340"/>
      <c r="AG3338" s="340"/>
      <c r="AH3338" s="340"/>
      <c r="AI3338" s="340"/>
      <c r="AJ3338" s="340"/>
      <c r="AK3338" s="340"/>
      <c r="AL3338" s="340"/>
      <c r="AM3338" s="340"/>
      <c r="AN3338" s="340"/>
      <c r="AO3338" s="340"/>
      <c r="AP3338" s="340"/>
      <c r="AQ3338" s="340"/>
      <c r="AR3338" s="340"/>
      <c r="AS3338" s="340"/>
      <c r="AT3338" s="340"/>
      <c r="AU3338" s="340"/>
      <c r="AV3338" s="340"/>
      <c r="AW3338" s="340"/>
      <c r="AX3338" s="340"/>
      <c r="AY3338" s="340"/>
      <c r="AZ3338" s="340"/>
      <c r="BA3338" s="340"/>
      <c r="BB3338" s="340"/>
      <c r="BC3338" s="340"/>
      <c r="BD3338" s="340"/>
      <c r="BE3338" s="340"/>
      <c r="BF3338" s="340"/>
    </row>
    <row r="3339" spans="1:58" s="62" customFormat="1" ht="12.75" x14ac:dyDescent="0.2">
      <c r="A3339" s="271"/>
      <c r="B3339" s="377"/>
      <c r="C3339" s="377"/>
      <c r="D3339" s="269"/>
      <c r="E3339" s="269"/>
      <c r="F3339" s="269"/>
      <c r="G3339" s="280"/>
      <c r="H3339" s="390"/>
      <c r="I3339" s="390"/>
      <c r="J3339" s="390"/>
      <c r="K3339" s="390"/>
      <c r="L3339" s="390"/>
      <c r="M3339" s="390"/>
      <c r="N3339" s="390"/>
      <c r="O3339" s="390"/>
      <c r="P3339" s="390"/>
      <c r="Q3339" s="390"/>
      <c r="R3339" s="390"/>
      <c r="S3339" s="390"/>
      <c r="T3339" s="390"/>
      <c r="U3339" s="390"/>
      <c r="V3339" s="390"/>
      <c r="W3339" s="390"/>
      <c r="X3339" s="390"/>
      <c r="Y3339" s="390"/>
      <c r="Z3339" s="390"/>
      <c r="AA3339" s="340"/>
      <c r="AB3339" s="340"/>
      <c r="AC3339" s="340"/>
      <c r="AD3339" s="340"/>
      <c r="AE3339" s="340"/>
      <c r="AF3339" s="340"/>
      <c r="AG3339" s="340"/>
      <c r="AH3339" s="340"/>
      <c r="AI3339" s="340"/>
      <c r="AJ3339" s="340"/>
      <c r="AK3339" s="340"/>
      <c r="AL3339" s="340"/>
      <c r="AM3339" s="340"/>
      <c r="AN3339" s="340"/>
      <c r="AO3339" s="340"/>
      <c r="AP3339" s="340"/>
      <c r="AQ3339" s="340"/>
      <c r="AR3339" s="340"/>
      <c r="AS3339" s="340"/>
      <c r="AT3339" s="340"/>
      <c r="AU3339" s="340"/>
      <c r="AV3339" s="340"/>
      <c r="AW3339" s="340"/>
      <c r="AX3339" s="340"/>
      <c r="AY3339" s="340"/>
      <c r="AZ3339" s="340"/>
      <c r="BA3339" s="340"/>
      <c r="BB3339" s="340"/>
      <c r="BC3339" s="340"/>
      <c r="BD3339" s="340"/>
      <c r="BE3339" s="340"/>
      <c r="BF3339" s="340"/>
    </row>
    <row r="3340" spans="1:58" s="62" customFormat="1" ht="12.75" x14ac:dyDescent="0.2">
      <c r="A3340" s="271"/>
      <c r="B3340" s="377"/>
      <c r="C3340" s="377"/>
      <c r="D3340" s="269"/>
      <c r="E3340" s="269"/>
      <c r="F3340" s="269"/>
      <c r="G3340" s="280"/>
      <c r="H3340" s="390"/>
      <c r="I3340" s="390"/>
      <c r="J3340" s="390"/>
      <c r="K3340" s="390"/>
      <c r="L3340" s="390"/>
      <c r="M3340" s="390"/>
      <c r="N3340" s="390"/>
      <c r="O3340" s="390"/>
      <c r="P3340" s="390"/>
      <c r="Q3340" s="390"/>
      <c r="R3340" s="390"/>
      <c r="S3340" s="390"/>
      <c r="T3340" s="390"/>
      <c r="U3340" s="390"/>
      <c r="V3340" s="390"/>
      <c r="W3340" s="390"/>
      <c r="X3340" s="390"/>
      <c r="Y3340" s="390"/>
      <c r="Z3340" s="390"/>
      <c r="AA3340" s="340"/>
      <c r="AB3340" s="340"/>
      <c r="AC3340" s="340"/>
      <c r="AD3340" s="340"/>
      <c r="AE3340" s="340"/>
      <c r="AF3340" s="340"/>
      <c r="AG3340" s="340"/>
      <c r="AH3340" s="340"/>
      <c r="AI3340" s="340"/>
      <c r="AJ3340" s="340"/>
      <c r="AK3340" s="340"/>
      <c r="AL3340" s="340"/>
      <c r="AM3340" s="340"/>
      <c r="AN3340" s="340"/>
      <c r="AO3340" s="340"/>
      <c r="AP3340" s="340"/>
      <c r="AQ3340" s="340"/>
      <c r="AR3340" s="340"/>
      <c r="AS3340" s="340"/>
      <c r="AT3340" s="340"/>
      <c r="AU3340" s="340"/>
      <c r="AV3340" s="340"/>
      <c r="AW3340" s="340"/>
      <c r="AX3340" s="340"/>
      <c r="AY3340" s="340"/>
      <c r="AZ3340" s="340"/>
      <c r="BA3340" s="340"/>
      <c r="BB3340" s="340"/>
      <c r="BC3340" s="340"/>
      <c r="BD3340" s="340"/>
      <c r="BE3340" s="340"/>
      <c r="BF3340" s="340"/>
    </row>
    <row r="3341" spans="1:58" s="62" customFormat="1" ht="12.75" x14ac:dyDescent="0.2">
      <c r="A3341" s="271"/>
      <c r="B3341" s="377"/>
      <c r="C3341" s="377"/>
      <c r="D3341" s="269"/>
      <c r="E3341" s="269"/>
      <c r="F3341" s="269"/>
      <c r="G3341" s="280"/>
      <c r="H3341" s="390"/>
      <c r="I3341" s="390"/>
      <c r="J3341" s="390"/>
      <c r="K3341" s="390"/>
      <c r="L3341" s="390"/>
      <c r="M3341" s="390"/>
      <c r="N3341" s="390"/>
      <c r="O3341" s="390"/>
      <c r="P3341" s="390"/>
      <c r="Q3341" s="390"/>
      <c r="R3341" s="390"/>
      <c r="S3341" s="390"/>
      <c r="T3341" s="390"/>
      <c r="U3341" s="390"/>
      <c r="V3341" s="390"/>
      <c r="W3341" s="390"/>
      <c r="X3341" s="390"/>
      <c r="Y3341" s="390"/>
      <c r="Z3341" s="390"/>
      <c r="AA3341" s="340"/>
      <c r="AB3341" s="340"/>
      <c r="AC3341" s="340"/>
      <c r="AD3341" s="340"/>
      <c r="AE3341" s="340"/>
      <c r="AF3341" s="340"/>
      <c r="AG3341" s="340"/>
      <c r="AH3341" s="340"/>
      <c r="AI3341" s="340"/>
      <c r="AJ3341" s="340"/>
      <c r="AK3341" s="340"/>
      <c r="AL3341" s="340"/>
      <c r="AM3341" s="340"/>
      <c r="AN3341" s="340"/>
      <c r="AO3341" s="340"/>
      <c r="AP3341" s="340"/>
      <c r="AQ3341" s="340"/>
      <c r="AR3341" s="340"/>
      <c r="AS3341" s="340"/>
      <c r="AT3341" s="340"/>
      <c r="AU3341" s="340"/>
      <c r="AV3341" s="340"/>
      <c r="AW3341" s="340"/>
      <c r="AX3341" s="340"/>
      <c r="AY3341" s="340"/>
      <c r="AZ3341" s="340"/>
      <c r="BA3341" s="340"/>
      <c r="BB3341" s="340"/>
      <c r="BC3341" s="340"/>
      <c r="BD3341" s="340"/>
      <c r="BE3341" s="340"/>
      <c r="BF3341" s="340"/>
    </row>
    <row r="3342" spans="1:58" s="62" customFormat="1" ht="12.75" x14ac:dyDescent="0.2">
      <c r="A3342" s="271"/>
      <c r="B3342" s="377"/>
      <c r="C3342" s="377"/>
      <c r="D3342" s="269"/>
      <c r="E3342" s="269"/>
      <c r="F3342" s="269"/>
      <c r="G3342" s="280"/>
      <c r="H3342" s="390"/>
      <c r="I3342" s="390"/>
      <c r="J3342" s="390"/>
      <c r="K3342" s="390"/>
      <c r="L3342" s="390"/>
      <c r="M3342" s="390"/>
      <c r="N3342" s="390"/>
      <c r="O3342" s="390"/>
      <c r="P3342" s="390"/>
      <c r="Q3342" s="390"/>
      <c r="R3342" s="390"/>
      <c r="S3342" s="390"/>
      <c r="T3342" s="390"/>
      <c r="U3342" s="390"/>
      <c r="V3342" s="390"/>
      <c r="W3342" s="390"/>
      <c r="X3342" s="390"/>
      <c r="Y3342" s="390"/>
      <c r="Z3342" s="390"/>
      <c r="AA3342" s="340"/>
      <c r="AB3342" s="340"/>
      <c r="AC3342" s="340"/>
      <c r="AD3342" s="340"/>
      <c r="AE3342" s="340"/>
      <c r="AF3342" s="340"/>
      <c r="AG3342" s="340"/>
      <c r="AH3342" s="340"/>
      <c r="AI3342" s="340"/>
      <c r="AJ3342" s="340"/>
      <c r="AK3342" s="340"/>
      <c r="AL3342" s="340"/>
      <c r="AM3342" s="340"/>
      <c r="AN3342" s="340"/>
      <c r="AO3342" s="340"/>
      <c r="AP3342" s="340"/>
      <c r="AQ3342" s="340"/>
      <c r="AR3342" s="340"/>
      <c r="AS3342" s="340"/>
      <c r="AT3342" s="340"/>
      <c r="AU3342" s="340"/>
      <c r="AV3342" s="340"/>
      <c r="AW3342" s="340"/>
      <c r="AX3342" s="340"/>
      <c r="AY3342" s="340"/>
      <c r="AZ3342" s="340"/>
      <c r="BA3342" s="340"/>
      <c r="BB3342" s="340"/>
      <c r="BC3342" s="340"/>
      <c r="BD3342" s="340"/>
      <c r="BE3342" s="340"/>
      <c r="BF3342" s="340"/>
    </row>
    <row r="3343" spans="1:58" s="62" customFormat="1" ht="12.75" x14ac:dyDescent="0.2">
      <c r="A3343" s="271"/>
      <c r="B3343" s="377"/>
      <c r="C3343" s="377"/>
      <c r="D3343" s="269"/>
      <c r="E3343" s="269"/>
      <c r="F3343" s="269"/>
      <c r="G3343" s="280"/>
      <c r="H3343" s="390"/>
      <c r="I3343" s="390"/>
      <c r="J3343" s="390"/>
      <c r="K3343" s="390"/>
      <c r="L3343" s="390"/>
      <c r="M3343" s="390"/>
      <c r="N3343" s="390"/>
      <c r="O3343" s="390"/>
      <c r="P3343" s="390"/>
      <c r="Q3343" s="390"/>
      <c r="R3343" s="390"/>
      <c r="S3343" s="390"/>
      <c r="T3343" s="390"/>
      <c r="U3343" s="390"/>
      <c r="V3343" s="390"/>
      <c r="W3343" s="390"/>
      <c r="X3343" s="390"/>
      <c r="Y3343" s="390"/>
      <c r="Z3343" s="390"/>
      <c r="AA3343" s="340"/>
      <c r="AB3343" s="340"/>
      <c r="AC3343" s="340"/>
      <c r="AD3343" s="340"/>
      <c r="AE3343" s="340"/>
      <c r="AF3343" s="340"/>
      <c r="AG3343" s="340"/>
      <c r="AH3343" s="340"/>
      <c r="AI3343" s="340"/>
      <c r="AJ3343" s="340"/>
      <c r="AK3343" s="340"/>
      <c r="AL3343" s="340"/>
      <c r="AM3343" s="340"/>
      <c r="AN3343" s="340"/>
      <c r="AO3343" s="340"/>
      <c r="AP3343" s="340"/>
      <c r="AQ3343" s="340"/>
      <c r="AR3343" s="340"/>
      <c r="AS3343" s="340"/>
      <c r="AT3343" s="340"/>
      <c r="AU3343" s="340"/>
      <c r="AV3343" s="340"/>
      <c r="AW3343" s="340"/>
      <c r="AX3343" s="340"/>
      <c r="AY3343" s="340"/>
      <c r="AZ3343" s="340"/>
      <c r="BA3343" s="340"/>
      <c r="BB3343" s="340"/>
      <c r="BC3343" s="340"/>
      <c r="BD3343" s="340"/>
      <c r="BE3343" s="340"/>
      <c r="BF3343" s="340"/>
    </row>
    <row r="3344" spans="1:58" s="62" customFormat="1" ht="12.75" x14ac:dyDescent="0.2">
      <c r="A3344" s="271"/>
      <c r="B3344" s="377"/>
      <c r="C3344" s="377"/>
      <c r="D3344" s="269"/>
      <c r="E3344" s="269"/>
      <c r="F3344" s="269"/>
      <c r="G3344" s="280"/>
      <c r="H3344" s="390"/>
      <c r="I3344" s="390"/>
      <c r="J3344" s="390"/>
      <c r="K3344" s="390"/>
      <c r="L3344" s="390"/>
      <c r="M3344" s="390"/>
      <c r="N3344" s="390"/>
      <c r="O3344" s="390"/>
      <c r="P3344" s="390"/>
      <c r="Q3344" s="390"/>
      <c r="R3344" s="390"/>
      <c r="S3344" s="390"/>
      <c r="T3344" s="390"/>
      <c r="U3344" s="390"/>
      <c r="V3344" s="390"/>
      <c r="W3344" s="390"/>
      <c r="X3344" s="390"/>
      <c r="Y3344" s="390"/>
      <c r="Z3344" s="390"/>
      <c r="AA3344" s="340"/>
      <c r="AB3344" s="340"/>
      <c r="AC3344" s="340"/>
      <c r="AD3344" s="340"/>
      <c r="AE3344" s="340"/>
      <c r="AF3344" s="340"/>
      <c r="AG3344" s="340"/>
      <c r="AH3344" s="340"/>
      <c r="AI3344" s="340"/>
      <c r="AJ3344" s="340"/>
      <c r="AK3344" s="340"/>
      <c r="AL3344" s="340"/>
      <c r="AM3344" s="340"/>
      <c r="AN3344" s="340"/>
      <c r="AO3344" s="340"/>
      <c r="AP3344" s="340"/>
      <c r="AQ3344" s="340"/>
      <c r="AR3344" s="340"/>
      <c r="AS3344" s="340"/>
      <c r="AT3344" s="340"/>
      <c r="AU3344" s="340"/>
      <c r="AV3344" s="340"/>
      <c r="AW3344" s="340"/>
      <c r="AX3344" s="340"/>
      <c r="AY3344" s="340"/>
      <c r="AZ3344" s="340"/>
      <c r="BA3344" s="340"/>
      <c r="BB3344" s="340"/>
      <c r="BC3344" s="340"/>
      <c r="BD3344" s="340"/>
      <c r="BE3344" s="340"/>
      <c r="BF3344" s="340"/>
    </row>
    <row r="3345" spans="1:58" s="62" customFormat="1" ht="12.75" x14ac:dyDescent="0.2">
      <c r="A3345" s="271"/>
      <c r="B3345" s="377"/>
      <c r="C3345" s="377"/>
      <c r="D3345" s="269"/>
      <c r="E3345" s="269"/>
      <c r="F3345" s="269"/>
      <c r="G3345" s="280"/>
      <c r="H3345" s="390"/>
      <c r="I3345" s="390"/>
      <c r="J3345" s="390"/>
      <c r="K3345" s="390"/>
      <c r="L3345" s="390"/>
      <c r="M3345" s="390"/>
      <c r="N3345" s="390"/>
      <c r="O3345" s="390"/>
      <c r="P3345" s="390"/>
      <c r="Q3345" s="390"/>
      <c r="R3345" s="390"/>
      <c r="S3345" s="390"/>
      <c r="T3345" s="390"/>
      <c r="U3345" s="390"/>
      <c r="V3345" s="390"/>
      <c r="W3345" s="390"/>
      <c r="X3345" s="390"/>
      <c r="Y3345" s="390"/>
      <c r="Z3345" s="390"/>
      <c r="AA3345" s="340"/>
      <c r="AB3345" s="340"/>
      <c r="AC3345" s="340"/>
      <c r="AD3345" s="340"/>
      <c r="AE3345" s="340"/>
      <c r="AF3345" s="340"/>
      <c r="AG3345" s="340"/>
      <c r="AH3345" s="340"/>
      <c r="AI3345" s="340"/>
      <c r="AJ3345" s="340"/>
      <c r="AK3345" s="340"/>
      <c r="AL3345" s="340"/>
      <c r="AM3345" s="340"/>
      <c r="AN3345" s="340"/>
      <c r="AO3345" s="340"/>
      <c r="AP3345" s="340"/>
      <c r="AQ3345" s="340"/>
      <c r="AR3345" s="340"/>
      <c r="AS3345" s="340"/>
      <c r="AT3345" s="340"/>
      <c r="AU3345" s="340"/>
      <c r="AV3345" s="340"/>
      <c r="AW3345" s="340"/>
      <c r="AX3345" s="340"/>
      <c r="AY3345" s="340"/>
      <c r="AZ3345" s="340"/>
      <c r="BA3345" s="340"/>
      <c r="BB3345" s="340"/>
      <c r="BC3345" s="340"/>
      <c r="BD3345" s="340"/>
      <c r="BE3345" s="340"/>
      <c r="BF3345" s="340"/>
    </row>
    <row r="3346" spans="1:58" s="62" customFormat="1" ht="12.75" x14ac:dyDescent="0.2">
      <c r="A3346" s="271"/>
      <c r="B3346" s="377"/>
      <c r="C3346" s="377"/>
      <c r="D3346" s="269"/>
      <c r="E3346" s="269"/>
      <c r="F3346" s="269"/>
      <c r="G3346" s="280"/>
      <c r="H3346" s="390"/>
      <c r="I3346" s="390"/>
      <c r="J3346" s="390"/>
      <c r="K3346" s="390"/>
      <c r="L3346" s="390"/>
      <c r="M3346" s="390"/>
      <c r="N3346" s="390"/>
      <c r="O3346" s="390"/>
      <c r="P3346" s="390"/>
      <c r="Q3346" s="390"/>
      <c r="R3346" s="390"/>
      <c r="S3346" s="390"/>
      <c r="T3346" s="390"/>
      <c r="U3346" s="390"/>
      <c r="V3346" s="390"/>
      <c r="W3346" s="390"/>
      <c r="X3346" s="390"/>
      <c r="Y3346" s="390"/>
      <c r="Z3346" s="390"/>
      <c r="AA3346" s="340"/>
      <c r="AB3346" s="340"/>
      <c r="AC3346" s="340"/>
      <c r="AD3346" s="340"/>
      <c r="AE3346" s="340"/>
      <c r="AF3346" s="340"/>
      <c r="AG3346" s="340"/>
      <c r="AH3346" s="340"/>
      <c r="AI3346" s="340"/>
      <c r="AJ3346" s="340"/>
      <c r="AK3346" s="340"/>
      <c r="AL3346" s="340"/>
      <c r="AM3346" s="340"/>
      <c r="AN3346" s="340"/>
      <c r="AO3346" s="340"/>
      <c r="AP3346" s="340"/>
      <c r="AQ3346" s="340"/>
      <c r="AR3346" s="340"/>
      <c r="AS3346" s="340"/>
      <c r="AT3346" s="340"/>
      <c r="AU3346" s="340"/>
      <c r="AV3346" s="340"/>
      <c r="AW3346" s="340"/>
      <c r="AX3346" s="340"/>
      <c r="AY3346" s="340"/>
      <c r="AZ3346" s="340"/>
      <c r="BA3346" s="340"/>
      <c r="BB3346" s="340"/>
      <c r="BC3346" s="340"/>
      <c r="BD3346" s="340"/>
      <c r="BE3346" s="340"/>
      <c r="BF3346" s="340"/>
    </row>
    <row r="3347" spans="1:58" s="62" customFormat="1" ht="12.75" x14ac:dyDescent="0.2">
      <c r="A3347" s="271"/>
      <c r="B3347" s="377"/>
      <c r="C3347" s="377"/>
      <c r="D3347" s="269"/>
      <c r="E3347" s="269"/>
      <c r="F3347" s="269"/>
      <c r="G3347" s="280"/>
      <c r="H3347" s="390"/>
      <c r="I3347" s="390"/>
      <c r="J3347" s="390"/>
      <c r="K3347" s="390"/>
      <c r="L3347" s="390"/>
      <c r="M3347" s="390"/>
      <c r="N3347" s="390"/>
      <c r="O3347" s="390"/>
      <c r="P3347" s="390"/>
      <c r="Q3347" s="390"/>
      <c r="R3347" s="390"/>
      <c r="S3347" s="390"/>
      <c r="T3347" s="390"/>
      <c r="U3347" s="390"/>
      <c r="V3347" s="390"/>
      <c r="W3347" s="390"/>
      <c r="X3347" s="390"/>
      <c r="Y3347" s="390"/>
      <c r="Z3347" s="390"/>
      <c r="AA3347" s="340"/>
      <c r="AB3347" s="340"/>
      <c r="AC3347" s="340"/>
      <c r="AD3347" s="340"/>
      <c r="AE3347" s="340"/>
      <c r="AF3347" s="340"/>
      <c r="AG3347" s="340"/>
      <c r="AH3347" s="340"/>
      <c r="AI3347" s="340"/>
      <c r="AJ3347" s="340"/>
      <c r="AK3347" s="340"/>
      <c r="AL3347" s="340"/>
      <c r="AM3347" s="340"/>
      <c r="AN3347" s="340"/>
      <c r="AO3347" s="340"/>
      <c r="AP3347" s="340"/>
      <c r="AQ3347" s="340"/>
      <c r="AR3347" s="340"/>
      <c r="AS3347" s="340"/>
      <c r="AT3347" s="340"/>
      <c r="AU3347" s="340"/>
      <c r="AV3347" s="340"/>
      <c r="AW3347" s="340"/>
      <c r="AX3347" s="340"/>
      <c r="AY3347" s="340"/>
      <c r="AZ3347" s="340"/>
      <c r="BA3347" s="340"/>
      <c r="BB3347" s="340"/>
      <c r="BC3347" s="340"/>
      <c r="BD3347" s="340"/>
      <c r="BE3347" s="340"/>
      <c r="BF3347" s="340"/>
    </row>
    <row r="3348" spans="1:58" s="62" customFormat="1" ht="12.75" x14ac:dyDescent="0.2">
      <c r="A3348" s="271"/>
      <c r="B3348" s="377"/>
      <c r="C3348" s="377"/>
      <c r="D3348" s="269"/>
      <c r="E3348" s="269"/>
      <c r="F3348" s="269"/>
      <c r="G3348" s="280"/>
      <c r="H3348" s="390"/>
      <c r="I3348" s="390"/>
      <c r="J3348" s="390"/>
      <c r="K3348" s="390"/>
      <c r="L3348" s="390"/>
      <c r="M3348" s="390"/>
      <c r="N3348" s="390"/>
      <c r="O3348" s="390"/>
      <c r="P3348" s="390"/>
      <c r="Q3348" s="390"/>
      <c r="R3348" s="390"/>
      <c r="S3348" s="390"/>
      <c r="T3348" s="390"/>
      <c r="U3348" s="390"/>
      <c r="V3348" s="390"/>
      <c r="W3348" s="390"/>
      <c r="X3348" s="390"/>
      <c r="Y3348" s="390"/>
      <c r="Z3348" s="390"/>
      <c r="AA3348" s="340"/>
      <c r="AB3348" s="340"/>
      <c r="AC3348" s="340"/>
      <c r="AD3348" s="340"/>
      <c r="AE3348" s="340"/>
      <c r="AF3348" s="340"/>
      <c r="AG3348" s="340"/>
      <c r="AH3348" s="340"/>
      <c r="AI3348" s="340"/>
      <c r="AJ3348" s="340"/>
      <c r="AK3348" s="340"/>
      <c r="AL3348" s="340"/>
      <c r="AM3348" s="340"/>
      <c r="AN3348" s="340"/>
      <c r="AO3348" s="340"/>
      <c r="AP3348" s="340"/>
      <c r="AQ3348" s="340"/>
      <c r="AR3348" s="340"/>
      <c r="AS3348" s="340"/>
      <c r="AT3348" s="340"/>
      <c r="AU3348" s="340"/>
      <c r="AV3348" s="340"/>
      <c r="AW3348" s="340"/>
      <c r="AX3348" s="340"/>
      <c r="AY3348" s="340"/>
      <c r="AZ3348" s="340"/>
      <c r="BA3348" s="340"/>
      <c r="BB3348" s="340"/>
      <c r="BC3348" s="340"/>
      <c r="BD3348" s="340"/>
      <c r="BE3348" s="340"/>
      <c r="BF3348" s="340"/>
    </row>
    <row r="3349" spans="1:58" s="62" customFormat="1" ht="12.75" x14ac:dyDescent="0.2">
      <c r="A3349" s="271"/>
      <c r="B3349" s="377"/>
      <c r="C3349" s="377"/>
      <c r="D3349" s="269"/>
      <c r="E3349" s="269"/>
      <c r="F3349" s="269"/>
      <c r="G3349" s="280"/>
      <c r="H3349" s="390"/>
      <c r="I3349" s="390"/>
      <c r="J3349" s="390"/>
      <c r="K3349" s="390"/>
      <c r="L3349" s="390"/>
      <c r="M3349" s="390"/>
      <c r="N3349" s="390"/>
      <c r="O3349" s="390"/>
      <c r="P3349" s="390"/>
      <c r="Q3349" s="390"/>
      <c r="R3349" s="390"/>
      <c r="S3349" s="390"/>
      <c r="T3349" s="390"/>
      <c r="U3349" s="390"/>
      <c r="V3349" s="390"/>
      <c r="W3349" s="390"/>
      <c r="X3349" s="390"/>
      <c r="Y3349" s="390"/>
      <c r="Z3349" s="390"/>
      <c r="AA3349" s="340"/>
      <c r="AB3349" s="340"/>
      <c r="AC3349" s="340"/>
      <c r="AD3349" s="340"/>
      <c r="AE3349" s="340"/>
      <c r="AF3349" s="340"/>
      <c r="AG3349" s="340"/>
      <c r="AH3349" s="340"/>
      <c r="AI3349" s="340"/>
      <c r="AJ3349" s="340"/>
      <c r="AK3349" s="340"/>
      <c r="AL3349" s="340"/>
      <c r="AM3349" s="340"/>
      <c r="AN3349" s="340"/>
      <c r="AO3349" s="340"/>
      <c r="AP3349" s="340"/>
      <c r="AQ3349" s="340"/>
      <c r="AR3349" s="340"/>
      <c r="AS3349" s="340"/>
      <c r="AT3349" s="340"/>
      <c r="AU3349" s="340"/>
      <c r="AV3349" s="340"/>
      <c r="AW3349" s="340"/>
      <c r="AX3349" s="340"/>
      <c r="AY3349" s="340"/>
      <c r="AZ3349" s="340"/>
      <c r="BA3349" s="340"/>
      <c r="BB3349" s="340"/>
      <c r="BC3349" s="340"/>
      <c r="BD3349" s="340"/>
      <c r="BE3349" s="340"/>
      <c r="BF3349" s="340"/>
    </row>
    <row r="3350" spans="1:58" s="62" customFormat="1" ht="12.75" x14ac:dyDescent="0.2">
      <c r="A3350" s="271"/>
      <c r="B3350" s="377"/>
      <c r="C3350" s="377"/>
      <c r="D3350" s="269"/>
      <c r="E3350" s="269"/>
      <c r="F3350" s="269"/>
      <c r="G3350" s="280"/>
      <c r="H3350" s="390"/>
      <c r="I3350" s="390"/>
      <c r="J3350" s="390"/>
      <c r="K3350" s="390"/>
      <c r="L3350" s="390"/>
      <c r="M3350" s="390"/>
      <c r="N3350" s="390"/>
      <c r="O3350" s="390"/>
      <c r="P3350" s="390"/>
      <c r="Q3350" s="390"/>
      <c r="R3350" s="390"/>
      <c r="S3350" s="390"/>
      <c r="T3350" s="390"/>
      <c r="U3350" s="390"/>
      <c r="V3350" s="390"/>
      <c r="W3350" s="390"/>
      <c r="X3350" s="390"/>
      <c r="Y3350" s="390"/>
      <c r="Z3350" s="390"/>
      <c r="AA3350" s="340"/>
      <c r="AB3350" s="340"/>
      <c r="AC3350" s="340"/>
      <c r="AD3350" s="340"/>
      <c r="AE3350" s="340"/>
      <c r="AF3350" s="340"/>
      <c r="AG3350" s="340"/>
      <c r="AH3350" s="340"/>
      <c r="AI3350" s="340"/>
      <c r="AJ3350" s="340"/>
      <c r="AK3350" s="340"/>
      <c r="AL3350" s="340"/>
      <c r="AM3350" s="340"/>
      <c r="AN3350" s="340"/>
      <c r="AO3350" s="340"/>
      <c r="AP3350" s="340"/>
      <c r="AQ3350" s="340"/>
      <c r="AR3350" s="340"/>
      <c r="AS3350" s="340"/>
      <c r="AT3350" s="340"/>
      <c r="AU3350" s="340"/>
      <c r="AV3350" s="340"/>
      <c r="AW3350" s="340"/>
      <c r="AX3350" s="340"/>
      <c r="AY3350" s="340"/>
      <c r="AZ3350" s="340"/>
      <c r="BA3350" s="340"/>
      <c r="BB3350" s="340"/>
      <c r="BC3350" s="340"/>
      <c r="BD3350" s="340"/>
      <c r="BE3350" s="340"/>
      <c r="BF3350" s="340"/>
    </row>
    <row r="3351" spans="1:58" s="62" customFormat="1" ht="12.75" x14ac:dyDescent="0.2">
      <c r="A3351" s="271"/>
      <c r="B3351" s="377"/>
      <c r="C3351" s="377"/>
      <c r="D3351" s="269"/>
      <c r="E3351" s="269"/>
      <c r="F3351" s="269"/>
      <c r="G3351" s="280"/>
      <c r="H3351" s="390"/>
      <c r="I3351" s="390"/>
      <c r="J3351" s="390"/>
      <c r="K3351" s="390"/>
      <c r="L3351" s="390"/>
      <c r="M3351" s="390"/>
      <c r="N3351" s="390"/>
      <c r="O3351" s="390"/>
      <c r="P3351" s="390"/>
      <c r="Q3351" s="390"/>
      <c r="R3351" s="390"/>
      <c r="S3351" s="390"/>
      <c r="T3351" s="390"/>
      <c r="U3351" s="390"/>
      <c r="V3351" s="390"/>
      <c r="W3351" s="390"/>
      <c r="X3351" s="390"/>
      <c r="Y3351" s="390"/>
      <c r="Z3351" s="390"/>
      <c r="AA3351" s="340"/>
      <c r="AB3351" s="340"/>
      <c r="AC3351" s="340"/>
      <c r="AD3351" s="340"/>
      <c r="AE3351" s="340"/>
      <c r="AF3351" s="340"/>
      <c r="AG3351" s="340"/>
      <c r="AH3351" s="340"/>
      <c r="AI3351" s="340"/>
      <c r="AJ3351" s="340"/>
      <c r="AK3351" s="340"/>
      <c r="AL3351" s="340"/>
      <c r="AM3351" s="340"/>
      <c r="AN3351" s="340"/>
      <c r="AO3351" s="340"/>
      <c r="AP3351" s="340"/>
      <c r="AQ3351" s="340"/>
      <c r="AR3351" s="340"/>
      <c r="AS3351" s="340"/>
      <c r="AT3351" s="340"/>
      <c r="AU3351" s="340"/>
      <c r="AV3351" s="340"/>
      <c r="AW3351" s="340"/>
      <c r="AX3351" s="340"/>
      <c r="AY3351" s="340"/>
      <c r="AZ3351" s="340"/>
      <c r="BA3351" s="340"/>
      <c r="BB3351" s="340"/>
      <c r="BC3351" s="340"/>
      <c r="BD3351" s="340"/>
      <c r="BE3351" s="340"/>
      <c r="BF3351" s="340"/>
    </row>
    <row r="3352" spans="1:58" s="62" customFormat="1" ht="12.75" x14ac:dyDescent="0.2">
      <c r="A3352" s="271"/>
      <c r="B3352" s="377"/>
      <c r="C3352" s="377"/>
      <c r="D3352" s="269"/>
      <c r="E3352" s="269"/>
      <c r="F3352" s="269"/>
      <c r="G3352" s="280"/>
      <c r="H3352" s="390"/>
      <c r="I3352" s="390"/>
      <c r="J3352" s="390"/>
      <c r="K3352" s="390"/>
      <c r="L3352" s="390"/>
      <c r="M3352" s="390"/>
      <c r="N3352" s="390"/>
      <c r="O3352" s="390"/>
      <c r="P3352" s="390"/>
      <c r="Q3352" s="390"/>
      <c r="R3352" s="390"/>
      <c r="S3352" s="390"/>
      <c r="T3352" s="390"/>
      <c r="U3352" s="390"/>
      <c r="V3352" s="390"/>
      <c r="W3352" s="390"/>
      <c r="X3352" s="390"/>
      <c r="Y3352" s="390"/>
      <c r="Z3352" s="390"/>
      <c r="AA3352" s="340"/>
      <c r="AB3352" s="340"/>
      <c r="AC3352" s="340"/>
      <c r="AD3352" s="340"/>
      <c r="AE3352" s="340"/>
      <c r="AF3352" s="340"/>
      <c r="AG3352" s="340"/>
      <c r="AH3352" s="340"/>
      <c r="AI3352" s="340"/>
      <c r="AJ3352" s="340"/>
      <c r="AK3352" s="340"/>
      <c r="AL3352" s="340"/>
      <c r="AM3352" s="340"/>
      <c r="AN3352" s="340"/>
      <c r="AO3352" s="340"/>
      <c r="AP3352" s="340"/>
      <c r="AQ3352" s="340"/>
      <c r="AR3352" s="340"/>
      <c r="AS3352" s="340"/>
      <c r="AT3352" s="340"/>
      <c r="AU3352" s="340"/>
      <c r="AV3352" s="340"/>
      <c r="AW3352" s="340"/>
      <c r="AX3352" s="340"/>
      <c r="AY3352" s="340"/>
      <c r="AZ3352" s="340"/>
      <c r="BA3352" s="340"/>
      <c r="BB3352" s="340"/>
      <c r="BC3352" s="340"/>
      <c r="BD3352" s="340"/>
      <c r="BE3352" s="340"/>
      <c r="BF3352" s="340"/>
    </row>
    <row r="3353" spans="1:58" s="62" customFormat="1" ht="12.75" x14ac:dyDescent="0.2">
      <c r="A3353" s="271"/>
      <c r="B3353" s="377"/>
      <c r="C3353" s="377"/>
      <c r="D3353" s="269"/>
      <c r="E3353" s="269"/>
      <c r="F3353" s="269"/>
      <c r="G3353" s="280"/>
      <c r="H3353" s="390"/>
      <c r="I3353" s="390"/>
      <c r="J3353" s="390"/>
      <c r="K3353" s="390"/>
      <c r="L3353" s="390"/>
      <c r="M3353" s="390"/>
      <c r="N3353" s="390"/>
      <c r="O3353" s="390"/>
      <c r="P3353" s="390"/>
      <c r="Q3353" s="390"/>
      <c r="R3353" s="390"/>
      <c r="S3353" s="390"/>
      <c r="T3353" s="390"/>
      <c r="U3353" s="390"/>
      <c r="V3353" s="390"/>
      <c r="W3353" s="390"/>
      <c r="X3353" s="390"/>
      <c r="Y3353" s="390"/>
      <c r="Z3353" s="390"/>
      <c r="AA3353" s="340"/>
      <c r="AB3353" s="340"/>
      <c r="AC3353" s="340"/>
      <c r="AD3353" s="340"/>
      <c r="AE3353" s="340"/>
      <c r="AF3353" s="340"/>
      <c r="AG3353" s="340"/>
      <c r="AH3353" s="340"/>
      <c r="AI3353" s="340"/>
      <c r="AJ3353" s="340"/>
      <c r="AK3353" s="340"/>
      <c r="AL3353" s="340"/>
      <c r="AM3353" s="340"/>
      <c r="AN3353" s="340"/>
      <c r="AO3353" s="340"/>
      <c r="AP3353" s="340"/>
      <c r="AQ3353" s="340"/>
      <c r="AR3353" s="340"/>
      <c r="AS3353" s="340"/>
      <c r="AT3353" s="340"/>
      <c r="AU3353" s="340"/>
      <c r="AV3353" s="340"/>
      <c r="AW3353" s="340"/>
      <c r="AX3353" s="340"/>
      <c r="AY3353" s="340"/>
      <c r="AZ3353" s="340"/>
      <c r="BA3353" s="340"/>
      <c r="BB3353" s="340"/>
      <c r="BC3353" s="340"/>
      <c r="BD3353" s="340"/>
      <c r="BE3353" s="340"/>
      <c r="BF3353" s="340"/>
    </row>
    <row r="3354" spans="1:58" s="62" customFormat="1" ht="12.75" x14ac:dyDescent="0.2">
      <c r="A3354" s="271"/>
      <c r="B3354" s="377"/>
      <c r="C3354" s="377"/>
      <c r="D3354" s="269"/>
      <c r="E3354" s="269"/>
      <c r="F3354" s="269"/>
      <c r="G3354" s="280"/>
      <c r="H3354" s="390"/>
      <c r="I3354" s="390"/>
      <c r="J3354" s="390"/>
      <c r="K3354" s="390"/>
      <c r="L3354" s="390"/>
      <c r="M3354" s="390"/>
      <c r="N3354" s="390"/>
      <c r="O3354" s="390"/>
      <c r="P3354" s="390"/>
      <c r="Q3354" s="390"/>
      <c r="R3354" s="390"/>
      <c r="S3354" s="390"/>
      <c r="T3354" s="390"/>
      <c r="U3354" s="390"/>
      <c r="V3354" s="390"/>
      <c r="W3354" s="390"/>
      <c r="X3354" s="390"/>
      <c r="Y3354" s="390"/>
      <c r="Z3354" s="390"/>
      <c r="AA3354" s="340"/>
      <c r="AB3354" s="340"/>
      <c r="AC3354" s="340"/>
      <c r="AD3354" s="340"/>
      <c r="AE3354" s="340"/>
      <c r="AF3354" s="340"/>
      <c r="AG3354" s="340"/>
      <c r="AH3354" s="340"/>
      <c r="AI3354" s="340"/>
      <c r="AJ3354" s="340"/>
      <c r="AK3354" s="340"/>
      <c r="AL3354" s="340"/>
      <c r="AM3354" s="340"/>
      <c r="AN3354" s="340"/>
      <c r="AO3354" s="340"/>
      <c r="AP3354" s="340"/>
      <c r="AQ3354" s="340"/>
      <c r="AR3354" s="340"/>
      <c r="AS3354" s="340"/>
      <c r="AT3354" s="340"/>
      <c r="AU3354" s="340"/>
      <c r="AV3354" s="340"/>
      <c r="AW3354" s="340"/>
      <c r="AX3354" s="340"/>
      <c r="AY3354" s="340"/>
      <c r="AZ3354" s="340"/>
      <c r="BA3354" s="340"/>
      <c r="BB3354" s="340"/>
      <c r="BC3354" s="340"/>
      <c r="BD3354" s="340"/>
      <c r="BE3354" s="340"/>
      <c r="BF3354" s="340"/>
    </row>
    <row r="3355" spans="1:58" s="62" customFormat="1" ht="12.75" x14ac:dyDescent="0.2">
      <c r="A3355" s="271"/>
      <c r="B3355" s="377"/>
      <c r="C3355" s="377"/>
      <c r="D3355" s="269"/>
      <c r="E3355" s="269"/>
      <c r="F3355" s="269"/>
      <c r="G3355" s="280"/>
      <c r="H3355" s="390"/>
      <c r="I3355" s="390"/>
      <c r="J3355" s="390"/>
      <c r="K3355" s="390"/>
      <c r="L3355" s="390"/>
      <c r="M3355" s="390"/>
      <c r="N3355" s="390"/>
      <c r="O3355" s="390"/>
      <c r="P3355" s="390"/>
      <c r="Q3355" s="390"/>
      <c r="R3355" s="390"/>
      <c r="S3355" s="390"/>
      <c r="T3355" s="390"/>
      <c r="U3355" s="390"/>
      <c r="V3355" s="390"/>
      <c r="W3355" s="390"/>
      <c r="X3355" s="390"/>
      <c r="Y3355" s="390"/>
      <c r="Z3355" s="390"/>
      <c r="AA3355" s="340"/>
      <c r="AB3355" s="340"/>
      <c r="AC3355" s="340"/>
      <c r="AD3355" s="340"/>
      <c r="AE3355" s="340"/>
      <c r="AF3355" s="340"/>
      <c r="AG3355" s="340"/>
      <c r="AH3355" s="340"/>
      <c r="AI3355" s="340"/>
      <c r="AJ3355" s="340"/>
      <c r="AK3355" s="340"/>
      <c r="AL3355" s="340"/>
      <c r="AM3355" s="340"/>
      <c r="AN3355" s="340"/>
      <c r="AO3355" s="340"/>
      <c r="AP3355" s="340"/>
      <c r="AQ3355" s="340"/>
      <c r="AR3355" s="340"/>
      <c r="AS3355" s="340"/>
      <c r="AT3355" s="340"/>
      <c r="AU3355" s="340"/>
      <c r="AV3355" s="340"/>
      <c r="AW3355" s="340"/>
      <c r="AX3355" s="340"/>
      <c r="AY3355" s="340"/>
      <c r="AZ3355" s="340"/>
      <c r="BA3355" s="340"/>
      <c r="BB3355" s="340"/>
      <c r="BC3355" s="340"/>
      <c r="BD3355" s="340"/>
      <c r="BE3355" s="340"/>
      <c r="BF3355" s="340"/>
    </row>
    <row r="3356" spans="1:58" s="62" customFormat="1" ht="12.75" x14ac:dyDescent="0.2">
      <c r="A3356" s="271"/>
      <c r="B3356" s="377"/>
      <c r="C3356" s="377"/>
      <c r="D3356" s="269"/>
      <c r="E3356" s="269"/>
      <c r="F3356" s="269"/>
      <c r="G3356" s="280"/>
      <c r="H3356" s="390"/>
      <c r="I3356" s="390"/>
      <c r="J3356" s="390"/>
      <c r="K3356" s="390"/>
      <c r="L3356" s="390"/>
      <c r="M3356" s="390"/>
      <c r="N3356" s="390"/>
      <c r="O3356" s="390"/>
      <c r="P3356" s="390"/>
      <c r="Q3356" s="390"/>
      <c r="R3356" s="390"/>
      <c r="S3356" s="390"/>
      <c r="T3356" s="390"/>
      <c r="U3356" s="390"/>
      <c r="V3356" s="390"/>
      <c r="W3356" s="390"/>
      <c r="X3356" s="390"/>
      <c r="Y3356" s="390"/>
      <c r="Z3356" s="390"/>
      <c r="AA3356" s="340"/>
      <c r="AB3356" s="340"/>
      <c r="AC3356" s="340"/>
      <c r="AD3356" s="340"/>
      <c r="AE3356" s="340"/>
      <c r="AF3356" s="340"/>
      <c r="AG3356" s="340"/>
      <c r="AH3356" s="340"/>
      <c r="AI3356" s="340"/>
      <c r="AJ3356" s="340"/>
      <c r="AK3356" s="340"/>
      <c r="AL3356" s="340"/>
      <c r="AM3356" s="340"/>
      <c r="AN3356" s="340"/>
      <c r="AO3356" s="340"/>
      <c r="AP3356" s="340"/>
      <c r="AQ3356" s="340"/>
      <c r="AR3356" s="340"/>
      <c r="AS3356" s="340"/>
      <c r="AT3356" s="340"/>
      <c r="AU3356" s="340"/>
      <c r="AV3356" s="340"/>
      <c r="AW3356" s="340"/>
      <c r="AX3356" s="340"/>
      <c r="AY3356" s="340"/>
      <c r="AZ3356" s="340"/>
      <c r="BA3356" s="340"/>
      <c r="BB3356" s="340"/>
      <c r="BC3356" s="340"/>
      <c r="BD3356" s="340"/>
      <c r="BE3356" s="340"/>
      <c r="BF3356" s="340"/>
    </row>
    <row r="3357" spans="1:58" s="62" customFormat="1" ht="12.75" x14ac:dyDescent="0.2">
      <c r="A3357" s="271"/>
      <c r="B3357" s="377"/>
      <c r="C3357" s="377"/>
      <c r="D3357" s="269"/>
      <c r="E3357" s="269"/>
      <c r="F3357" s="269"/>
      <c r="G3357" s="280"/>
      <c r="H3357" s="390"/>
      <c r="I3357" s="390"/>
      <c r="J3357" s="390"/>
      <c r="K3357" s="390"/>
      <c r="L3357" s="390"/>
      <c r="M3357" s="390"/>
      <c r="N3357" s="390"/>
      <c r="O3357" s="390"/>
      <c r="P3357" s="390"/>
      <c r="Q3357" s="390"/>
      <c r="R3357" s="390"/>
      <c r="S3357" s="390"/>
      <c r="T3357" s="390"/>
      <c r="U3357" s="390"/>
      <c r="V3357" s="390"/>
      <c r="W3357" s="390"/>
      <c r="X3357" s="390"/>
      <c r="Y3357" s="390"/>
      <c r="Z3357" s="390"/>
      <c r="AA3357" s="340"/>
      <c r="AB3357" s="340"/>
      <c r="AC3357" s="340"/>
      <c r="AD3357" s="340"/>
      <c r="AE3357" s="340"/>
      <c r="AF3357" s="340"/>
      <c r="AG3357" s="340"/>
      <c r="AH3357" s="340"/>
      <c r="AI3357" s="340"/>
      <c r="AJ3357" s="340"/>
      <c r="AK3357" s="340"/>
      <c r="AL3357" s="340"/>
      <c r="AM3357" s="340"/>
      <c r="AN3357" s="340"/>
      <c r="AO3357" s="340"/>
      <c r="AP3357" s="340"/>
      <c r="AQ3357" s="340"/>
      <c r="AR3357" s="340"/>
      <c r="AS3357" s="340"/>
      <c r="AT3357" s="340"/>
      <c r="AU3357" s="340"/>
      <c r="AV3357" s="340"/>
      <c r="AW3357" s="340"/>
      <c r="AX3357" s="340"/>
      <c r="AY3357" s="340"/>
      <c r="AZ3357" s="340"/>
      <c r="BA3357" s="340"/>
      <c r="BB3357" s="340"/>
      <c r="BC3357" s="340"/>
      <c r="BD3357" s="340"/>
      <c r="BE3357" s="340"/>
      <c r="BF3357" s="340"/>
    </row>
    <row r="3358" spans="1:58" s="62" customFormat="1" ht="12.75" x14ac:dyDescent="0.2">
      <c r="A3358" s="271"/>
      <c r="B3358" s="377"/>
      <c r="C3358" s="377"/>
      <c r="D3358" s="269"/>
      <c r="E3358" s="269"/>
      <c r="F3358" s="269"/>
      <c r="G3358" s="280"/>
      <c r="H3358" s="390"/>
      <c r="I3358" s="390"/>
      <c r="J3358" s="390"/>
      <c r="K3358" s="390"/>
      <c r="L3358" s="390"/>
      <c r="M3358" s="390"/>
      <c r="N3358" s="390"/>
      <c r="O3358" s="390"/>
      <c r="P3358" s="390"/>
      <c r="Q3358" s="390"/>
      <c r="R3358" s="390"/>
      <c r="S3358" s="390"/>
      <c r="T3358" s="390"/>
      <c r="U3358" s="390"/>
      <c r="V3358" s="390"/>
      <c r="W3358" s="390"/>
      <c r="X3358" s="390"/>
      <c r="Y3358" s="390"/>
      <c r="Z3358" s="390"/>
      <c r="AA3358" s="340"/>
      <c r="AB3358" s="340"/>
      <c r="AC3358" s="340"/>
      <c r="AD3358" s="340"/>
      <c r="AE3358" s="340"/>
      <c r="AF3358" s="340"/>
      <c r="AG3358" s="340"/>
      <c r="AH3358" s="340"/>
      <c r="AI3358" s="340"/>
      <c r="AJ3358" s="340"/>
      <c r="AK3358" s="340"/>
      <c r="AL3358" s="340"/>
      <c r="AM3358" s="340"/>
      <c r="AN3358" s="340"/>
      <c r="AO3358" s="340"/>
      <c r="AP3358" s="340"/>
      <c r="AQ3358" s="340"/>
      <c r="AR3358" s="340"/>
      <c r="AS3358" s="340"/>
      <c r="AT3358" s="340"/>
      <c r="AU3358" s="340"/>
      <c r="AV3358" s="340"/>
      <c r="AW3358" s="340"/>
      <c r="AX3358" s="340"/>
      <c r="AY3358" s="340"/>
      <c r="AZ3358" s="340"/>
      <c r="BA3358" s="340"/>
      <c r="BB3358" s="340"/>
      <c r="BC3358" s="340"/>
      <c r="BD3358" s="340"/>
      <c r="BE3358" s="340"/>
      <c r="BF3358" s="340"/>
    </row>
    <row r="3359" spans="1:58" s="62" customFormat="1" ht="12.75" x14ac:dyDescent="0.2">
      <c r="A3359" s="271"/>
      <c r="B3359" s="377"/>
      <c r="C3359" s="377"/>
      <c r="D3359" s="269"/>
      <c r="E3359" s="269"/>
      <c r="F3359" s="269"/>
      <c r="G3359" s="280"/>
      <c r="H3359" s="390"/>
      <c r="I3359" s="390"/>
      <c r="J3359" s="390"/>
      <c r="K3359" s="390"/>
      <c r="L3359" s="390"/>
      <c r="M3359" s="390"/>
      <c r="N3359" s="390"/>
      <c r="O3359" s="390"/>
      <c r="P3359" s="390"/>
      <c r="Q3359" s="390"/>
      <c r="R3359" s="390"/>
      <c r="S3359" s="390"/>
      <c r="T3359" s="390"/>
      <c r="U3359" s="390"/>
      <c r="V3359" s="390"/>
      <c r="W3359" s="390"/>
      <c r="X3359" s="390"/>
      <c r="Y3359" s="390"/>
      <c r="Z3359" s="390"/>
      <c r="AA3359" s="340"/>
      <c r="AB3359" s="340"/>
      <c r="AC3359" s="340"/>
      <c r="AD3359" s="340"/>
      <c r="AE3359" s="340"/>
      <c r="AF3359" s="340"/>
      <c r="AG3359" s="340"/>
      <c r="AH3359" s="340"/>
      <c r="AI3359" s="340"/>
      <c r="AJ3359" s="340"/>
      <c r="AK3359" s="340"/>
      <c r="AL3359" s="340"/>
      <c r="AM3359" s="340"/>
      <c r="AN3359" s="340"/>
      <c r="AO3359" s="340"/>
      <c r="AP3359" s="340"/>
      <c r="AQ3359" s="340"/>
      <c r="AR3359" s="340"/>
      <c r="AS3359" s="340"/>
      <c r="AT3359" s="340"/>
      <c r="AU3359" s="340"/>
      <c r="AV3359" s="340"/>
      <c r="AW3359" s="340"/>
      <c r="AX3359" s="340"/>
      <c r="AY3359" s="340"/>
      <c r="AZ3359" s="340"/>
      <c r="BA3359" s="340"/>
      <c r="BB3359" s="340"/>
      <c r="BC3359" s="340"/>
      <c r="BD3359" s="340"/>
      <c r="BE3359" s="340"/>
      <c r="BF3359" s="340"/>
    </row>
    <row r="3360" spans="1:58" s="62" customFormat="1" ht="12.75" x14ac:dyDescent="0.2">
      <c r="A3360" s="271"/>
      <c r="B3360" s="377"/>
      <c r="C3360" s="377"/>
      <c r="D3360" s="269"/>
      <c r="E3360" s="269"/>
      <c r="F3360" s="269"/>
      <c r="G3360" s="280"/>
      <c r="H3360" s="390"/>
      <c r="I3360" s="390"/>
      <c r="J3360" s="390"/>
      <c r="K3360" s="390"/>
      <c r="L3360" s="390"/>
      <c r="M3360" s="390"/>
      <c r="N3360" s="390"/>
      <c r="O3360" s="390"/>
      <c r="P3360" s="390"/>
      <c r="Q3360" s="390"/>
      <c r="R3360" s="390"/>
      <c r="S3360" s="390"/>
      <c r="T3360" s="390"/>
      <c r="U3360" s="390"/>
      <c r="V3360" s="390"/>
      <c r="W3360" s="390"/>
      <c r="X3360" s="390"/>
      <c r="Y3360" s="390"/>
      <c r="Z3360" s="390"/>
      <c r="AA3360" s="340"/>
      <c r="AB3360" s="340"/>
      <c r="AC3360" s="340"/>
      <c r="AD3360" s="340"/>
      <c r="AE3360" s="340"/>
      <c r="AF3360" s="340"/>
      <c r="AG3360" s="340"/>
      <c r="AH3360" s="340"/>
      <c r="AI3360" s="340"/>
      <c r="AJ3360" s="340"/>
      <c r="AK3360" s="340"/>
      <c r="AL3360" s="340"/>
      <c r="AM3360" s="340"/>
      <c r="AN3360" s="340"/>
      <c r="AO3360" s="340"/>
      <c r="AP3360" s="340"/>
      <c r="AQ3360" s="340"/>
      <c r="AR3360" s="340"/>
      <c r="AS3360" s="340"/>
      <c r="AT3360" s="340"/>
      <c r="AU3360" s="340"/>
      <c r="AV3360" s="340"/>
      <c r="AW3360" s="340"/>
      <c r="AX3360" s="340"/>
      <c r="AY3360" s="340"/>
      <c r="AZ3360" s="340"/>
      <c r="BA3360" s="340"/>
      <c r="BB3360" s="340"/>
      <c r="BC3360" s="340"/>
      <c r="BD3360" s="340"/>
      <c r="BE3360" s="340"/>
      <c r="BF3360" s="340"/>
    </row>
    <row r="3361" spans="1:58" s="62" customFormat="1" ht="12.75" x14ac:dyDescent="0.2">
      <c r="A3361" s="271"/>
      <c r="B3361" s="377"/>
      <c r="C3361" s="377"/>
      <c r="D3361" s="269"/>
      <c r="E3361" s="269"/>
      <c r="F3361" s="269"/>
      <c r="G3361" s="280"/>
      <c r="H3361" s="390"/>
      <c r="I3361" s="390"/>
      <c r="J3361" s="390"/>
      <c r="K3361" s="390"/>
      <c r="L3361" s="390"/>
      <c r="M3361" s="390"/>
      <c r="N3361" s="390"/>
      <c r="O3361" s="390"/>
      <c r="P3361" s="390"/>
      <c r="Q3361" s="390"/>
      <c r="R3361" s="390"/>
      <c r="S3361" s="390"/>
      <c r="T3361" s="390"/>
      <c r="U3361" s="390"/>
      <c r="V3361" s="390"/>
      <c r="W3361" s="390"/>
      <c r="X3361" s="390"/>
      <c r="Y3361" s="390"/>
      <c r="Z3361" s="390"/>
      <c r="AA3361" s="340"/>
      <c r="AB3361" s="340"/>
      <c r="AC3361" s="340"/>
      <c r="AD3361" s="340"/>
      <c r="AE3361" s="340"/>
      <c r="AF3361" s="340"/>
      <c r="AG3361" s="340"/>
      <c r="AH3361" s="340"/>
      <c r="AI3361" s="340"/>
      <c r="AJ3361" s="340"/>
      <c r="AK3361" s="340"/>
      <c r="AL3361" s="340"/>
      <c r="AM3361" s="340"/>
      <c r="AN3361" s="340"/>
      <c r="AO3361" s="340"/>
      <c r="AP3361" s="340"/>
      <c r="AQ3361" s="340"/>
      <c r="AR3361" s="340"/>
      <c r="AS3361" s="340"/>
      <c r="AT3361" s="340"/>
      <c r="AU3361" s="340"/>
      <c r="AV3361" s="340"/>
      <c r="AW3361" s="340"/>
      <c r="AX3361" s="340"/>
      <c r="AY3361" s="340"/>
      <c r="AZ3361" s="340"/>
      <c r="BA3361" s="340"/>
      <c r="BB3361" s="340"/>
      <c r="BC3361" s="340"/>
      <c r="BD3361" s="340"/>
      <c r="BE3361" s="340"/>
      <c r="BF3361" s="340"/>
    </row>
    <row r="3362" spans="1:58" s="62" customFormat="1" ht="12.75" x14ac:dyDescent="0.2">
      <c r="A3362" s="271"/>
      <c r="B3362" s="377"/>
      <c r="C3362" s="377"/>
      <c r="D3362" s="269"/>
      <c r="E3362" s="269"/>
      <c r="F3362" s="269"/>
      <c r="G3362" s="280"/>
      <c r="H3362" s="390"/>
      <c r="I3362" s="390"/>
      <c r="J3362" s="390"/>
      <c r="K3362" s="390"/>
      <c r="L3362" s="390"/>
      <c r="M3362" s="390"/>
      <c r="N3362" s="390"/>
      <c r="O3362" s="390"/>
      <c r="P3362" s="390"/>
      <c r="Q3362" s="390"/>
      <c r="R3362" s="390"/>
      <c r="S3362" s="390"/>
      <c r="T3362" s="390"/>
      <c r="U3362" s="390"/>
      <c r="V3362" s="390"/>
      <c r="W3362" s="390"/>
      <c r="X3362" s="390"/>
      <c r="Y3362" s="390"/>
      <c r="Z3362" s="390"/>
      <c r="AA3362" s="340"/>
      <c r="AB3362" s="340"/>
      <c r="AC3362" s="340"/>
      <c r="AD3362" s="340"/>
      <c r="AE3362" s="340"/>
      <c r="AF3362" s="340"/>
      <c r="AG3362" s="340"/>
      <c r="AH3362" s="340"/>
      <c r="AI3362" s="340"/>
      <c r="AJ3362" s="340"/>
      <c r="AK3362" s="340"/>
      <c r="AL3362" s="340"/>
      <c r="AM3362" s="340"/>
      <c r="AN3362" s="340"/>
      <c r="AO3362" s="340"/>
      <c r="AP3362" s="340"/>
      <c r="AQ3362" s="340"/>
      <c r="AR3362" s="340"/>
      <c r="AS3362" s="340"/>
      <c r="AT3362" s="340"/>
      <c r="AU3362" s="340"/>
      <c r="AV3362" s="340"/>
      <c r="AW3362" s="340"/>
      <c r="AX3362" s="340"/>
      <c r="AY3362" s="340"/>
      <c r="AZ3362" s="340"/>
      <c r="BA3362" s="340"/>
      <c r="BB3362" s="340"/>
      <c r="BC3362" s="340"/>
      <c r="BD3362" s="340"/>
      <c r="BE3362" s="340"/>
      <c r="BF3362" s="340"/>
    </row>
    <row r="3363" spans="1:58" s="62" customFormat="1" ht="12.75" x14ac:dyDescent="0.2">
      <c r="A3363" s="271"/>
      <c r="B3363" s="377"/>
      <c r="C3363" s="377"/>
      <c r="D3363" s="269"/>
      <c r="E3363" s="269"/>
      <c r="F3363" s="269"/>
      <c r="G3363" s="280"/>
      <c r="H3363" s="390"/>
      <c r="I3363" s="390"/>
      <c r="J3363" s="390"/>
      <c r="K3363" s="390"/>
      <c r="L3363" s="390"/>
      <c r="M3363" s="390"/>
      <c r="N3363" s="390"/>
      <c r="O3363" s="390"/>
      <c r="P3363" s="390"/>
      <c r="Q3363" s="390"/>
      <c r="R3363" s="390"/>
      <c r="S3363" s="390"/>
      <c r="T3363" s="390"/>
      <c r="U3363" s="390"/>
      <c r="V3363" s="390"/>
      <c r="W3363" s="390"/>
      <c r="X3363" s="390"/>
      <c r="Y3363" s="390"/>
      <c r="Z3363" s="390"/>
      <c r="AA3363" s="340"/>
      <c r="AB3363" s="340"/>
      <c r="AC3363" s="340"/>
      <c r="AD3363" s="340"/>
      <c r="AE3363" s="340"/>
      <c r="AF3363" s="340"/>
      <c r="AG3363" s="340"/>
      <c r="AH3363" s="340"/>
      <c r="AI3363" s="340"/>
      <c r="AJ3363" s="340"/>
      <c r="AK3363" s="340"/>
      <c r="AL3363" s="340"/>
      <c r="AM3363" s="340"/>
      <c r="AN3363" s="340"/>
      <c r="AO3363" s="340"/>
      <c r="AP3363" s="340"/>
      <c r="AQ3363" s="340"/>
      <c r="AR3363" s="340"/>
      <c r="AS3363" s="340"/>
      <c r="AT3363" s="340"/>
      <c r="AU3363" s="340"/>
      <c r="AV3363" s="340"/>
      <c r="AW3363" s="340"/>
      <c r="AX3363" s="340"/>
      <c r="AY3363" s="340"/>
      <c r="AZ3363" s="340"/>
      <c r="BA3363" s="340"/>
      <c r="BB3363" s="340"/>
      <c r="BC3363" s="340"/>
      <c r="BD3363" s="340"/>
      <c r="BE3363" s="340"/>
      <c r="BF3363" s="340"/>
    </row>
    <row r="3364" spans="1:58" s="62" customFormat="1" ht="12.75" x14ac:dyDescent="0.2">
      <c r="A3364" s="271"/>
      <c r="B3364" s="377"/>
      <c r="C3364" s="377"/>
      <c r="D3364" s="269"/>
      <c r="E3364" s="269"/>
      <c r="F3364" s="269"/>
      <c r="G3364" s="280"/>
      <c r="H3364" s="390"/>
      <c r="I3364" s="390"/>
      <c r="J3364" s="390"/>
      <c r="K3364" s="390"/>
      <c r="L3364" s="390"/>
      <c r="M3364" s="390"/>
      <c r="N3364" s="390"/>
      <c r="O3364" s="390"/>
      <c r="P3364" s="390"/>
      <c r="Q3364" s="390"/>
      <c r="R3364" s="390"/>
      <c r="S3364" s="390"/>
      <c r="T3364" s="390"/>
      <c r="U3364" s="390"/>
      <c r="V3364" s="390"/>
      <c r="W3364" s="390"/>
      <c r="X3364" s="390"/>
      <c r="Y3364" s="390"/>
      <c r="Z3364" s="390"/>
      <c r="AA3364" s="340"/>
      <c r="AB3364" s="340"/>
      <c r="AC3364" s="340"/>
      <c r="AD3364" s="340"/>
      <c r="AE3364" s="340"/>
      <c r="AF3364" s="340"/>
      <c r="AG3364" s="340"/>
      <c r="AH3364" s="340"/>
      <c r="AI3364" s="340"/>
      <c r="AJ3364" s="340"/>
      <c r="AK3364" s="340"/>
      <c r="AL3364" s="340"/>
      <c r="AM3364" s="340"/>
      <c r="AN3364" s="340"/>
      <c r="AO3364" s="340"/>
      <c r="AP3364" s="340"/>
      <c r="AQ3364" s="340"/>
      <c r="AR3364" s="340"/>
      <c r="AS3364" s="340"/>
      <c r="AT3364" s="340"/>
      <c r="AU3364" s="340"/>
      <c r="AV3364" s="340"/>
      <c r="AW3364" s="340"/>
      <c r="AX3364" s="340"/>
      <c r="AY3364" s="340"/>
      <c r="AZ3364" s="340"/>
      <c r="BA3364" s="340"/>
      <c r="BB3364" s="340"/>
      <c r="BC3364" s="340"/>
      <c r="BD3364" s="340"/>
      <c r="BE3364" s="340"/>
      <c r="BF3364" s="340"/>
    </row>
    <row r="3365" spans="1:58" s="62" customFormat="1" ht="12.75" x14ac:dyDescent="0.2">
      <c r="A3365" s="271"/>
      <c r="B3365" s="377"/>
      <c r="C3365" s="377"/>
      <c r="D3365" s="269"/>
      <c r="E3365" s="269"/>
      <c r="F3365" s="269"/>
      <c r="G3365" s="280"/>
      <c r="H3365" s="390"/>
      <c r="I3365" s="390"/>
      <c r="J3365" s="390"/>
      <c r="K3365" s="390"/>
      <c r="L3365" s="390"/>
      <c r="M3365" s="390"/>
      <c r="N3365" s="390"/>
      <c r="O3365" s="390"/>
      <c r="P3365" s="390"/>
      <c r="Q3365" s="390"/>
      <c r="R3365" s="390"/>
      <c r="S3365" s="390"/>
      <c r="T3365" s="390"/>
      <c r="U3365" s="390"/>
      <c r="V3365" s="390"/>
      <c r="W3365" s="390"/>
      <c r="X3365" s="390"/>
      <c r="Y3365" s="390"/>
      <c r="Z3365" s="390"/>
      <c r="AA3365" s="340"/>
      <c r="AB3365" s="340"/>
      <c r="AC3365" s="340"/>
      <c r="AD3365" s="340"/>
      <c r="AE3365" s="340"/>
      <c r="AF3365" s="340"/>
      <c r="AG3365" s="340"/>
      <c r="AH3365" s="340"/>
      <c r="AI3365" s="340"/>
      <c r="AJ3365" s="340"/>
      <c r="AK3365" s="340"/>
      <c r="AL3365" s="340"/>
      <c r="AM3365" s="340"/>
      <c r="AN3365" s="340"/>
      <c r="AO3365" s="340"/>
      <c r="AP3365" s="340"/>
      <c r="AQ3365" s="340"/>
      <c r="AR3365" s="340"/>
      <c r="AS3365" s="340"/>
      <c r="AT3365" s="340"/>
      <c r="AU3365" s="340"/>
      <c r="AV3365" s="340"/>
      <c r="AW3365" s="340"/>
      <c r="AX3365" s="340"/>
      <c r="AY3365" s="340"/>
      <c r="AZ3365" s="340"/>
      <c r="BA3365" s="340"/>
      <c r="BB3365" s="340"/>
      <c r="BC3365" s="340"/>
      <c r="BD3365" s="340"/>
      <c r="BE3365" s="340"/>
      <c r="BF3365" s="340"/>
    </row>
    <row r="3366" spans="1:58" s="62" customFormat="1" ht="12.75" x14ac:dyDescent="0.2">
      <c r="A3366" s="271"/>
      <c r="B3366" s="377"/>
      <c r="C3366" s="377"/>
      <c r="D3366" s="269"/>
      <c r="E3366" s="269"/>
      <c r="F3366" s="269"/>
      <c r="G3366" s="280"/>
      <c r="H3366" s="390"/>
      <c r="I3366" s="390"/>
      <c r="J3366" s="390"/>
      <c r="K3366" s="390"/>
      <c r="L3366" s="390"/>
      <c r="M3366" s="390"/>
      <c r="N3366" s="390"/>
      <c r="O3366" s="390"/>
      <c r="P3366" s="390"/>
      <c r="Q3366" s="390"/>
      <c r="R3366" s="390"/>
      <c r="S3366" s="390"/>
      <c r="T3366" s="390"/>
      <c r="U3366" s="390"/>
      <c r="V3366" s="390"/>
      <c r="W3366" s="390"/>
      <c r="X3366" s="390"/>
      <c r="Y3366" s="390"/>
      <c r="Z3366" s="390"/>
      <c r="AA3366" s="340"/>
      <c r="AB3366" s="340"/>
      <c r="AC3366" s="340"/>
      <c r="AD3366" s="340"/>
      <c r="AE3366" s="340"/>
      <c r="AF3366" s="340"/>
      <c r="AG3366" s="340"/>
      <c r="AH3366" s="340"/>
      <c r="AI3366" s="340"/>
      <c r="AJ3366" s="340"/>
      <c r="AK3366" s="340"/>
      <c r="AL3366" s="340"/>
      <c r="AM3366" s="340"/>
      <c r="AN3366" s="340"/>
      <c r="AO3366" s="340"/>
      <c r="AP3366" s="340"/>
      <c r="AQ3366" s="340"/>
      <c r="AR3366" s="340"/>
      <c r="AS3366" s="340"/>
      <c r="AT3366" s="340"/>
      <c r="AU3366" s="340"/>
      <c r="AV3366" s="340"/>
      <c r="AW3366" s="340"/>
      <c r="AX3366" s="340"/>
      <c r="AY3366" s="340"/>
      <c r="AZ3366" s="340"/>
      <c r="BA3366" s="340"/>
      <c r="BB3366" s="340"/>
      <c r="BC3366" s="340"/>
      <c r="BD3366" s="340"/>
      <c r="BE3366" s="340"/>
      <c r="BF3366" s="340"/>
    </row>
    <row r="3367" spans="1:58" s="62" customFormat="1" ht="12.75" x14ac:dyDescent="0.2">
      <c r="A3367" s="271"/>
      <c r="B3367" s="377"/>
      <c r="C3367" s="377"/>
      <c r="D3367" s="269"/>
      <c r="E3367" s="269"/>
      <c r="F3367" s="269"/>
      <c r="G3367" s="280"/>
      <c r="H3367" s="390"/>
      <c r="I3367" s="390"/>
      <c r="J3367" s="390"/>
      <c r="K3367" s="390"/>
      <c r="L3367" s="390"/>
      <c r="M3367" s="390"/>
      <c r="N3367" s="390"/>
      <c r="O3367" s="390"/>
      <c r="P3367" s="390"/>
      <c r="Q3367" s="390"/>
      <c r="R3367" s="390"/>
      <c r="S3367" s="390"/>
      <c r="T3367" s="390"/>
      <c r="U3367" s="390"/>
      <c r="V3367" s="390"/>
      <c r="W3367" s="390"/>
      <c r="X3367" s="390"/>
      <c r="Y3367" s="390"/>
      <c r="Z3367" s="390"/>
      <c r="AA3367" s="340"/>
      <c r="AB3367" s="340"/>
      <c r="AC3367" s="340"/>
      <c r="AD3367" s="340"/>
      <c r="AE3367" s="340"/>
      <c r="AF3367" s="340"/>
      <c r="AG3367" s="340"/>
      <c r="AH3367" s="340"/>
      <c r="AI3367" s="340"/>
      <c r="AJ3367" s="340"/>
      <c r="AK3367" s="340"/>
      <c r="AL3367" s="340"/>
      <c r="AM3367" s="340"/>
      <c r="AN3367" s="340"/>
      <c r="AO3367" s="340"/>
      <c r="AP3367" s="340"/>
      <c r="AQ3367" s="340"/>
      <c r="AR3367" s="340"/>
      <c r="AS3367" s="340"/>
      <c r="AT3367" s="340"/>
      <c r="AU3367" s="340"/>
      <c r="AV3367" s="340"/>
      <c r="AW3367" s="340"/>
      <c r="AX3367" s="340"/>
      <c r="AY3367" s="340"/>
      <c r="AZ3367" s="340"/>
      <c r="BA3367" s="340"/>
      <c r="BB3367" s="340"/>
      <c r="BC3367" s="340"/>
      <c r="BD3367" s="340"/>
      <c r="BE3367" s="340"/>
      <c r="BF3367" s="340"/>
    </row>
    <row r="3368" spans="1:58" s="62" customFormat="1" ht="12.75" x14ac:dyDescent="0.2">
      <c r="A3368" s="271"/>
      <c r="B3368" s="377"/>
      <c r="C3368" s="377"/>
      <c r="D3368" s="269"/>
      <c r="E3368" s="269"/>
      <c r="F3368" s="269"/>
      <c r="G3368" s="280"/>
      <c r="H3368" s="390"/>
      <c r="I3368" s="390"/>
      <c r="J3368" s="390"/>
      <c r="K3368" s="390"/>
      <c r="L3368" s="390"/>
      <c r="M3368" s="390"/>
      <c r="N3368" s="390"/>
      <c r="O3368" s="390"/>
      <c r="P3368" s="390"/>
      <c r="Q3368" s="390"/>
      <c r="R3368" s="390"/>
      <c r="S3368" s="390"/>
      <c r="T3368" s="390"/>
      <c r="U3368" s="390"/>
      <c r="V3368" s="390"/>
      <c r="W3368" s="390"/>
      <c r="X3368" s="390"/>
      <c r="Y3368" s="390"/>
      <c r="Z3368" s="390"/>
      <c r="AA3368" s="340"/>
      <c r="AB3368" s="340"/>
      <c r="AC3368" s="340"/>
      <c r="AD3368" s="340"/>
      <c r="AE3368" s="340"/>
      <c r="AF3368" s="340"/>
      <c r="AG3368" s="340"/>
      <c r="AH3368" s="340"/>
      <c r="AI3368" s="340"/>
      <c r="AJ3368" s="340"/>
      <c r="AK3368" s="340"/>
      <c r="AL3368" s="340"/>
      <c r="AM3368" s="340"/>
      <c r="AN3368" s="340"/>
      <c r="AO3368" s="340"/>
      <c r="AP3368" s="340"/>
      <c r="AQ3368" s="340"/>
      <c r="AR3368" s="340"/>
      <c r="AS3368" s="340"/>
      <c r="AT3368" s="340"/>
      <c r="AU3368" s="340"/>
      <c r="AV3368" s="340"/>
      <c r="AW3368" s="340"/>
      <c r="AX3368" s="340"/>
      <c r="AY3368" s="340"/>
      <c r="AZ3368" s="340"/>
      <c r="BA3368" s="340"/>
      <c r="BB3368" s="340"/>
      <c r="BC3368" s="340"/>
      <c r="BD3368" s="340"/>
      <c r="BE3368" s="340"/>
      <c r="BF3368" s="340"/>
    </row>
    <row r="3369" spans="1:58" s="62" customFormat="1" ht="12.75" x14ac:dyDescent="0.2">
      <c r="A3369" s="271"/>
      <c r="B3369" s="377"/>
      <c r="C3369" s="377"/>
      <c r="D3369" s="269"/>
      <c r="E3369" s="269"/>
      <c r="F3369" s="269"/>
      <c r="G3369" s="280"/>
      <c r="H3369" s="390"/>
      <c r="I3369" s="390"/>
      <c r="J3369" s="390"/>
      <c r="K3369" s="390"/>
      <c r="L3369" s="390"/>
      <c r="M3369" s="390"/>
      <c r="N3369" s="390"/>
      <c r="O3369" s="390"/>
      <c r="P3369" s="390"/>
      <c r="Q3369" s="390"/>
      <c r="R3369" s="390"/>
      <c r="S3369" s="390"/>
      <c r="T3369" s="390"/>
      <c r="U3369" s="390"/>
      <c r="V3369" s="390"/>
      <c r="W3369" s="390"/>
      <c r="X3369" s="390"/>
      <c r="Y3369" s="390"/>
      <c r="Z3369" s="390"/>
      <c r="AA3369" s="340"/>
      <c r="AB3369" s="340"/>
      <c r="AC3369" s="340"/>
      <c r="AD3369" s="340"/>
      <c r="AE3369" s="340"/>
      <c r="AF3369" s="340"/>
      <c r="AG3369" s="340"/>
      <c r="AH3369" s="340"/>
      <c r="AI3369" s="340"/>
      <c r="AJ3369" s="340"/>
      <c r="AK3369" s="340"/>
      <c r="AL3369" s="340"/>
      <c r="AM3369" s="340"/>
      <c r="AN3369" s="340"/>
      <c r="AO3369" s="340"/>
      <c r="AP3369" s="340"/>
      <c r="AQ3369" s="340"/>
      <c r="AR3369" s="340"/>
      <c r="AS3369" s="340"/>
      <c r="AT3369" s="340"/>
      <c r="AU3369" s="340"/>
      <c r="AV3369" s="340"/>
      <c r="AW3369" s="340"/>
      <c r="AX3369" s="340"/>
      <c r="AY3369" s="340"/>
      <c r="AZ3369" s="340"/>
      <c r="BA3369" s="340"/>
      <c r="BB3369" s="340"/>
      <c r="BC3369" s="340"/>
      <c r="BD3369" s="340"/>
      <c r="BE3369" s="340"/>
      <c r="BF3369" s="340"/>
    </row>
    <row r="3370" spans="1:58" s="62" customFormat="1" ht="12.75" x14ac:dyDescent="0.2">
      <c r="A3370" s="271"/>
      <c r="B3370" s="377"/>
      <c r="C3370" s="377"/>
      <c r="D3370" s="269"/>
      <c r="E3370" s="269"/>
      <c r="F3370" s="269"/>
      <c r="G3370" s="280"/>
      <c r="H3370" s="390"/>
      <c r="I3370" s="390"/>
      <c r="J3370" s="390"/>
      <c r="K3370" s="390"/>
      <c r="L3370" s="390"/>
      <c r="M3370" s="390"/>
      <c r="N3370" s="390"/>
      <c r="O3370" s="390"/>
      <c r="P3370" s="390"/>
      <c r="Q3370" s="390"/>
      <c r="R3370" s="390"/>
      <c r="S3370" s="390"/>
      <c r="T3370" s="390"/>
      <c r="U3370" s="390"/>
      <c r="V3370" s="390"/>
      <c r="W3370" s="390"/>
      <c r="X3370" s="390"/>
      <c r="Y3370" s="390"/>
      <c r="Z3370" s="390"/>
      <c r="AA3370" s="340"/>
      <c r="AB3370" s="340"/>
      <c r="AC3370" s="340"/>
      <c r="AD3370" s="340"/>
      <c r="AE3370" s="340"/>
      <c r="AF3370" s="340"/>
      <c r="AG3370" s="340"/>
      <c r="AH3370" s="340"/>
      <c r="AI3370" s="340"/>
      <c r="AJ3370" s="340"/>
      <c r="AK3370" s="340"/>
      <c r="AL3370" s="340"/>
      <c r="AM3370" s="340"/>
      <c r="AN3370" s="340"/>
      <c r="AO3370" s="340"/>
      <c r="AP3370" s="340"/>
      <c r="AQ3370" s="340"/>
      <c r="AR3370" s="340"/>
      <c r="AS3370" s="340"/>
      <c r="AT3370" s="340"/>
      <c r="AU3370" s="340"/>
      <c r="AV3370" s="340"/>
      <c r="AW3370" s="340"/>
      <c r="AX3370" s="340"/>
      <c r="AY3370" s="340"/>
      <c r="AZ3370" s="340"/>
      <c r="BA3370" s="340"/>
      <c r="BB3370" s="340"/>
      <c r="BC3370" s="340"/>
      <c r="BD3370" s="340"/>
      <c r="BE3370" s="340"/>
      <c r="BF3370" s="340"/>
    </row>
    <row r="3371" spans="1:58" s="62" customFormat="1" ht="12.75" x14ac:dyDescent="0.2">
      <c r="A3371" s="271"/>
      <c r="B3371" s="377"/>
      <c r="C3371" s="377"/>
      <c r="D3371" s="269"/>
      <c r="E3371" s="269"/>
      <c r="F3371" s="269"/>
      <c r="G3371" s="280"/>
      <c r="H3371" s="390"/>
      <c r="I3371" s="390"/>
      <c r="J3371" s="390"/>
      <c r="K3371" s="390"/>
      <c r="L3371" s="390"/>
      <c r="M3371" s="390"/>
      <c r="N3371" s="390"/>
      <c r="O3371" s="390"/>
      <c r="P3371" s="390"/>
      <c r="Q3371" s="390"/>
      <c r="R3371" s="390"/>
      <c r="S3371" s="390"/>
      <c r="T3371" s="390"/>
      <c r="U3371" s="390"/>
      <c r="V3371" s="390"/>
      <c r="W3371" s="390"/>
      <c r="X3371" s="390"/>
      <c r="Y3371" s="390"/>
      <c r="Z3371" s="390"/>
      <c r="AA3371" s="340"/>
      <c r="AB3371" s="340"/>
      <c r="AC3371" s="340"/>
      <c r="AD3371" s="340"/>
      <c r="AE3371" s="340"/>
      <c r="AF3371" s="340"/>
      <c r="AG3371" s="340"/>
      <c r="AH3371" s="340"/>
      <c r="AI3371" s="340"/>
      <c r="AJ3371" s="340"/>
      <c r="AK3371" s="340"/>
      <c r="AL3371" s="340"/>
      <c r="AM3371" s="340"/>
      <c r="AN3371" s="340"/>
      <c r="AO3371" s="340"/>
      <c r="AP3371" s="340"/>
      <c r="AQ3371" s="340"/>
      <c r="AR3371" s="340"/>
      <c r="AS3371" s="340"/>
      <c r="AT3371" s="340"/>
      <c r="AU3371" s="340"/>
      <c r="AV3371" s="340"/>
      <c r="AW3371" s="340"/>
      <c r="AX3371" s="340"/>
      <c r="AY3371" s="340"/>
      <c r="AZ3371" s="340"/>
      <c r="BA3371" s="340"/>
      <c r="BB3371" s="340"/>
      <c r="BC3371" s="340"/>
      <c r="BD3371" s="340"/>
      <c r="BE3371" s="340"/>
      <c r="BF3371" s="340"/>
    </row>
    <row r="3372" spans="1:58" s="62" customFormat="1" ht="12.75" x14ac:dyDescent="0.2">
      <c r="A3372" s="271"/>
      <c r="B3372" s="377"/>
      <c r="C3372" s="377"/>
      <c r="D3372" s="269"/>
      <c r="E3372" s="269"/>
      <c r="F3372" s="269"/>
      <c r="G3372" s="280"/>
      <c r="H3372" s="390"/>
      <c r="I3372" s="390"/>
      <c r="J3372" s="390"/>
      <c r="K3372" s="390"/>
      <c r="L3372" s="390"/>
      <c r="M3372" s="390"/>
      <c r="N3372" s="390"/>
      <c r="O3372" s="390"/>
      <c r="P3372" s="390"/>
      <c r="Q3372" s="390"/>
      <c r="R3372" s="390"/>
      <c r="S3372" s="390"/>
      <c r="T3372" s="390"/>
      <c r="U3372" s="390"/>
      <c r="V3372" s="390"/>
      <c r="W3372" s="390"/>
      <c r="X3372" s="390"/>
      <c r="Y3372" s="390"/>
      <c r="Z3372" s="390"/>
      <c r="AA3372" s="340"/>
      <c r="AB3372" s="340"/>
      <c r="AC3372" s="340"/>
      <c r="AD3372" s="340"/>
      <c r="AE3372" s="340"/>
      <c r="AF3372" s="340"/>
      <c r="AG3372" s="340"/>
      <c r="AH3372" s="340"/>
      <c r="AI3372" s="340"/>
      <c r="AJ3372" s="340"/>
      <c r="AK3372" s="340"/>
      <c r="AL3372" s="340"/>
      <c r="AM3372" s="340"/>
      <c r="AN3372" s="340"/>
      <c r="AO3372" s="340"/>
      <c r="AP3372" s="340"/>
      <c r="AQ3372" s="340"/>
      <c r="AR3372" s="340"/>
      <c r="AS3372" s="340"/>
      <c r="AT3372" s="340"/>
      <c r="AU3372" s="340"/>
      <c r="AV3372" s="340"/>
      <c r="AW3372" s="340"/>
      <c r="AX3372" s="340"/>
      <c r="AY3372" s="340"/>
      <c r="AZ3372" s="340"/>
      <c r="BA3372" s="340"/>
      <c r="BB3372" s="340"/>
      <c r="BC3372" s="340"/>
      <c r="BD3372" s="340"/>
      <c r="BE3372" s="340"/>
      <c r="BF3372" s="340"/>
    </row>
    <row r="3373" spans="1:58" s="62" customFormat="1" ht="12.75" x14ac:dyDescent="0.2">
      <c r="A3373" s="271"/>
      <c r="B3373" s="377"/>
      <c r="C3373" s="377"/>
      <c r="D3373" s="269"/>
      <c r="E3373" s="269"/>
      <c r="F3373" s="269"/>
      <c r="G3373" s="280"/>
      <c r="H3373" s="390"/>
      <c r="I3373" s="390"/>
      <c r="J3373" s="390"/>
      <c r="K3373" s="390"/>
      <c r="L3373" s="390"/>
      <c r="M3373" s="390"/>
      <c r="N3373" s="390"/>
      <c r="O3373" s="390"/>
      <c r="P3373" s="390"/>
      <c r="Q3373" s="390"/>
      <c r="R3373" s="390"/>
      <c r="S3373" s="390"/>
      <c r="T3373" s="390"/>
      <c r="U3373" s="390"/>
      <c r="V3373" s="390"/>
      <c r="W3373" s="390"/>
      <c r="X3373" s="390"/>
      <c r="Y3373" s="390"/>
      <c r="Z3373" s="390"/>
      <c r="AA3373" s="340"/>
      <c r="AB3373" s="340"/>
      <c r="AC3373" s="340"/>
      <c r="AD3373" s="340"/>
      <c r="AE3373" s="340"/>
      <c r="AF3373" s="340"/>
      <c r="AG3373" s="340"/>
      <c r="AH3373" s="340"/>
      <c r="AI3373" s="340"/>
      <c r="AJ3373" s="340"/>
      <c r="AK3373" s="340"/>
      <c r="AL3373" s="340"/>
      <c r="AM3373" s="340"/>
      <c r="AN3373" s="340"/>
      <c r="AO3373" s="340"/>
      <c r="AP3373" s="340"/>
      <c r="AQ3373" s="340"/>
      <c r="AR3373" s="340"/>
      <c r="AS3373" s="340"/>
      <c r="AT3373" s="340"/>
      <c r="AU3373" s="340"/>
      <c r="AV3373" s="340"/>
      <c r="AW3373" s="340"/>
      <c r="AX3373" s="340"/>
      <c r="AY3373" s="340"/>
      <c r="AZ3373" s="340"/>
      <c r="BA3373" s="340"/>
      <c r="BB3373" s="340"/>
      <c r="BC3373" s="340"/>
      <c r="BD3373" s="340"/>
      <c r="BE3373" s="340"/>
      <c r="BF3373" s="340"/>
    </row>
    <row r="3374" spans="1:58" s="62" customFormat="1" ht="12.75" x14ac:dyDescent="0.2">
      <c r="A3374" s="271"/>
      <c r="B3374" s="377"/>
      <c r="C3374" s="377"/>
      <c r="D3374" s="269"/>
      <c r="E3374" s="269"/>
      <c r="F3374" s="269"/>
      <c r="G3374" s="280"/>
      <c r="H3374" s="390"/>
      <c r="I3374" s="390"/>
      <c r="J3374" s="390"/>
      <c r="K3374" s="390"/>
      <c r="L3374" s="390"/>
      <c r="M3374" s="390"/>
      <c r="N3374" s="390"/>
      <c r="O3374" s="390"/>
      <c r="P3374" s="390"/>
      <c r="Q3374" s="390"/>
      <c r="R3374" s="390"/>
      <c r="S3374" s="390"/>
      <c r="T3374" s="390"/>
      <c r="U3374" s="390"/>
      <c r="V3374" s="390"/>
      <c r="W3374" s="390"/>
      <c r="X3374" s="390"/>
      <c r="Y3374" s="390"/>
      <c r="Z3374" s="390"/>
      <c r="AA3374" s="340"/>
      <c r="AB3374" s="340"/>
      <c r="AC3374" s="340"/>
      <c r="AD3374" s="340"/>
      <c r="AE3374" s="340"/>
      <c r="AF3374" s="340"/>
      <c r="AG3374" s="340"/>
      <c r="AH3374" s="340"/>
      <c r="AI3374" s="340"/>
      <c r="AJ3374" s="340"/>
      <c r="AK3374" s="340"/>
      <c r="AL3374" s="340"/>
      <c r="AM3374" s="340"/>
      <c r="AN3374" s="340"/>
      <c r="AO3374" s="340"/>
      <c r="AP3374" s="340"/>
      <c r="AQ3374" s="340"/>
      <c r="AR3374" s="340"/>
      <c r="AS3374" s="340"/>
      <c r="AT3374" s="340"/>
      <c r="AU3374" s="340"/>
      <c r="AV3374" s="340"/>
      <c r="AW3374" s="340"/>
      <c r="AX3374" s="340"/>
      <c r="AY3374" s="340"/>
      <c r="AZ3374" s="340"/>
      <c r="BA3374" s="340"/>
      <c r="BB3374" s="340"/>
      <c r="BC3374" s="340"/>
      <c r="BD3374" s="340"/>
      <c r="BE3374" s="340"/>
      <c r="BF3374" s="340"/>
    </row>
    <row r="3375" spans="1:58" s="62" customFormat="1" ht="12.75" x14ac:dyDescent="0.2">
      <c r="A3375" s="271"/>
      <c r="B3375" s="377"/>
      <c r="C3375" s="377"/>
      <c r="D3375" s="269"/>
      <c r="E3375" s="269"/>
      <c r="F3375" s="269"/>
      <c r="G3375" s="280"/>
      <c r="H3375" s="390"/>
      <c r="I3375" s="390"/>
      <c r="J3375" s="390"/>
      <c r="K3375" s="390"/>
      <c r="L3375" s="390"/>
      <c r="M3375" s="390"/>
      <c r="N3375" s="390"/>
      <c r="O3375" s="390"/>
      <c r="P3375" s="390"/>
      <c r="Q3375" s="390"/>
      <c r="R3375" s="390"/>
      <c r="S3375" s="390"/>
      <c r="T3375" s="390"/>
      <c r="U3375" s="390"/>
      <c r="V3375" s="390"/>
      <c r="W3375" s="390"/>
      <c r="X3375" s="390"/>
      <c r="Y3375" s="390"/>
      <c r="Z3375" s="390"/>
      <c r="AA3375" s="340"/>
      <c r="AB3375" s="340"/>
      <c r="AC3375" s="340"/>
      <c r="AD3375" s="340"/>
      <c r="AE3375" s="340"/>
      <c r="AF3375" s="340"/>
      <c r="AG3375" s="340"/>
      <c r="AH3375" s="340"/>
      <c r="AI3375" s="340"/>
      <c r="AJ3375" s="340"/>
      <c r="AK3375" s="340"/>
      <c r="AL3375" s="340"/>
      <c r="AM3375" s="340"/>
      <c r="AN3375" s="340"/>
      <c r="AO3375" s="340"/>
      <c r="AP3375" s="340"/>
      <c r="AQ3375" s="340"/>
      <c r="AR3375" s="340"/>
      <c r="AS3375" s="340"/>
      <c r="AT3375" s="340"/>
      <c r="AU3375" s="340"/>
      <c r="AV3375" s="340"/>
      <c r="AW3375" s="340"/>
      <c r="AX3375" s="340"/>
      <c r="AY3375" s="340"/>
      <c r="AZ3375" s="340"/>
      <c r="BA3375" s="340"/>
      <c r="BB3375" s="340"/>
      <c r="BC3375" s="340"/>
      <c r="BD3375" s="340"/>
      <c r="BE3375" s="340"/>
      <c r="BF3375" s="340"/>
    </row>
    <row r="3376" spans="1:58" s="62" customFormat="1" ht="12.75" x14ac:dyDescent="0.2">
      <c r="A3376" s="271"/>
      <c r="B3376" s="377"/>
      <c r="C3376" s="377"/>
      <c r="D3376" s="269"/>
      <c r="E3376" s="269"/>
      <c r="F3376" s="269"/>
      <c r="G3376" s="280"/>
      <c r="H3376" s="390"/>
      <c r="I3376" s="390"/>
      <c r="J3376" s="390"/>
      <c r="K3376" s="390"/>
      <c r="L3376" s="390"/>
      <c r="M3376" s="390"/>
      <c r="N3376" s="390"/>
      <c r="O3376" s="390"/>
      <c r="P3376" s="390"/>
      <c r="Q3376" s="390"/>
      <c r="R3376" s="390"/>
      <c r="S3376" s="390"/>
      <c r="T3376" s="390"/>
      <c r="U3376" s="390"/>
      <c r="V3376" s="390"/>
      <c r="W3376" s="390"/>
      <c r="X3376" s="390"/>
      <c r="Y3376" s="390"/>
      <c r="Z3376" s="390"/>
      <c r="AA3376" s="340"/>
      <c r="AB3376" s="340"/>
      <c r="AC3376" s="340"/>
      <c r="AD3376" s="340"/>
      <c r="AE3376" s="340"/>
      <c r="AF3376" s="340"/>
      <c r="AG3376" s="340"/>
      <c r="AH3376" s="340"/>
      <c r="AI3376" s="340"/>
      <c r="AJ3376" s="340"/>
      <c r="AK3376" s="340"/>
      <c r="AL3376" s="340"/>
      <c r="AM3376" s="340"/>
      <c r="AN3376" s="340"/>
      <c r="AO3376" s="340"/>
      <c r="AP3376" s="340"/>
      <c r="AQ3376" s="340"/>
      <c r="AR3376" s="340"/>
      <c r="AS3376" s="340"/>
      <c r="AT3376" s="340"/>
      <c r="AU3376" s="340"/>
      <c r="AV3376" s="340"/>
      <c r="AW3376" s="340"/>
      <c r="AX3376" s="340"/>
      <c r="AY3376" s="340"/>
      <c r="AZ3376" s="340"/>
      <c r="BA3376" s="340"/>
      <c r="BB3376" s="340"/>
      <c r="BC3376" s="340"/>
      <c r="BD3376" s="340"/>
      <c r="BE3376" s="340"/>
      <c r="BF3376" s="340"/>
    </row>
    <row r="3377" spans="1:58" s="62" customFormat="1" ht="12.75" x14ac:dyDescent="0.2">
      <c r="A3377" s="271"/>
      <c r="B3377" s="377"/>
      <c r="C3377" s="377"/>
      <c r="D3377" s="269"/>
      <c r="E3377" s="269"/>
      <c r="F3377" s="269"/>
      <c r="G3377" s="280"/>
      <c r="H3377" s="390"/>
      <c r="I3377" s="390"/>
      <c r="J3377" s="390"/>
      <c r="K3377" s="390"/>
      <c r="L3377" s="390"/>
      <c r="M3377" s="390"/>
      <c r="N3377" s="390"/>
      <c r="O3377" s="390"/>
      <c r="P3377" s="390"/>
      <c r="Q3377" s="390"/>
      <c r="R3377" s="390"/>
      <c r="S3377" s="390"/>
      <c r="T3377" s="390"/>
      <c r="U3377" s="390"/>
      <c r="V3377" s="390"/>
      <c r="W3377" s="390"/>
      <c r="X3377" s="390"/>
      <c r="Y3377" s="390"/>
      <c r="Z3377" s="390"/>
      <c r="AA3377" s="340"/>
      <c r="AB3377" s="340"/>
      <c r="AC3377" s="340"/>
      <c r="AD3377" s="340"/>
      <c r="AE3377" s="340"/>
      <c r="AF3377" s="340"/>
      <c r="AG3377" s="340"/>
      <c r="AH3377" s="340"/>
      <c r="AI3377" s="340"/>
      <c r="AJ3377" s="340"/>
      <c r="AK3377" s="340"/>
      <c r="AL3377" s="340"/>
      <c r="AM3377" s="340"/>
      <c r="AN3377" s="340"/>
      <c r="AO3377" s="340"/>
      <c r="AP3377" s="340"/>
      <c r="AQ3377" s="340"/>
      <c r="AR3377" s="340"/>
      <c r="AS3377" s="340"/>
      <c r="AT3377" s="340"/>
      <c r="AU3377" s="340"/>
      <c r="AV3377" s="340"/>
      <c r="AW3377" s="340"/>
      <c r="AX3377" s="340"/>
      <c r="AY3377" s="340"/>
      <c r="AZ3377" s="340"/>
      <c r="BA3377" s="340"/>
      <c r="BB3377" s="340"/>
      <c r="BC3377" s="340"/>
      <c r="BD3377" s="340"/>
      <c r="BE3377" s="340"/>
      <c r="BF3377" s="340"/>
    </row>
    <row r="3378" spans="1:58" s="62" customFormat="1" ht="12.75" x14ac:dyDescent="0.2">
      <c r="A3378" s="271"/>
      <c r="B3378" s="377"/>
      <c r="C3378" s="377"/>
      <c r="D3378" s="269"/>
      <c r="E3378" s="269"/>
      <c r="F3378" s="269"/>
      <c r="G3378" s="280"/>
      <c r="H3378" s="390"/>
      <c r="I3378" s="390"/>
      <c r="J3378" s="390"/>
      <c r="K3378" s="390"/>
      <c r="L3378" s="390"/>
      <c r="M3378" s="390"/>
      <c r="N3378" s="390"/>
      <c r="O3378" s="390"/>
      <c r="P3378" s="390"/>
      <c r="Q3378" s="390"/>
      <c r="R3378" s="390"/>
      <c r="S3378" s="390"/>
      <c r="T3378" s="390"/>
      <c r="U3378" s="390"/>
      <c r="V3378" s="390"/>
      <c r="W3378" s="390"/>
      <c r="X3378" s="390"/>
      <c r="Y3378" s="390"/>
      <c r="Z3378" s="390"/>
      <c r="AA3378" s="340"/>
      <c r="AB3378" s="340"/>
      <c r="AC3378" s="340"/>
      <c r="AD3378" s="340"/>
      <c r="AE3378" s="340"/>
      <c r="AF3378" s="340"/>
      <c r="AG3378" s="340"/>
      <c r="AH3378" s="340"/>
      <c r="AI3378" s="340"/>
      <c r="AJ3378" s="340"/>
      <c r="AK3378" s="340"/>
      <c r="AL3378" s="340"/>
      <c r="AM3378" s="340"/>
      <c r="AN3378" s="340"/>
      <c r="AO3378" s="340"/>
      <c r="AP3378" s="340"/>
      <c r="AQ3378" s="340"/>
      <c r="AR3378" s="340"/>
      <c r="AS3378" s="340"/>
      <c r="AT3378" s="340"/>
      <c r="AU3378" s="340"/>
      <c r="AV3378" s="340"/>
      <c r="AW3378" s="340"/>
      <c r="AX3378" s="340"/>
      <c r="AY3378" s="340"/>
      <c r="AZ3378" s="340"/>
      <c r="BA3378" s="340"/>
      <c r="BB3378" s="340"/>
      <c r="BC3378" s="340"/>
      <c r="BD3378" s="340"/>
      <c r="BE3378" s="340"/>
      <c r="BF3378" s="340"/>
    </row>
    <row r="3379" spans="1:58" s="62" customFormat="1" ht="12.75" x14ac:dyDescent="0.2">
      <c r="A3379" s="271"/>
      <c r="B3379" s="377"/>
      <c r="C3379" s="377"/>
      <c r="D3379" s="269"/>
      <c r="E3379" s="269"/>
      <c r="F3379" s="269"/>
      <c r="G3379" s="280"/>
      <c r="H3379" s="390"/>
      <c r="I3379" s="390"/>
      <c r="J3379" s="390"/>
      <c r="K3379" s="390"/>
      <c r="L3379" s="390"/>
      <c r="M3379" s="390"/>
      <c r="N3379" s="390"/>
      <c r="O3379" s="390"/>
      <c r="P3379" s="390"/>
      <c r="Q3379" s="390"/>
      <c r="R3379" s="390"/>
      <c r="S3379" s="390"/>
      <c r="T3379" s="390"/>
      <c r="U3379" s="390"/>
      <c r="V3379" s="390"/>
      <c r="W3379" s="390"/>
      <c r="X3379" s="390"/>
      <c r="Y3379" s="390"/>
      <c r="Z3379" s="390"/>
      <c r="AA3379" s="340"/>
      <c r="AB3379" s="340"/>
      <c r="AC3379" s="340"/>
      <c r="AD3379" s="340"/>
      <c r="AE3379" s="340"/>
      <c r="AF3379" s="340"/>
      <c r="AG3379" s="340"/>
      <c r="AH3379" s="340"/>
      <c r="AI3379" s="340"/>
      <c r="AJ3379" s="340"/>
      <c r="AK3379" s="340"/>
      <c r="AL3379" s="340"/>
      <c r="AM3379" s="340"/>
      <c r="AN3379" s="340"/>
      <c r="AO3379" s="340"/>
      <c r="AP3379" s="340"/>
      <c r="AQ3379" s="340"/>
      <c r="AR3379" s="340"/>
      <c r="AS3379" s="340"/>
      <c r="AT3379" s="340"/>
      <c r="AU3379" s="340"/>
      <c r="AV3379" s="340"/>
      <c r="AW3379" s="340"/>
      <c r="AX3379" s="340"/>
      <c r="AY3379" s="340"/>
      <c r="AZ3379" s="340"/>
      <c r="BA3379" s="340"/>
      <c r="BB3379" s="340"/>
      <c r="BC3379" s="340"/>
      <c r="BD3379" s="340"/>
      <c r="BE3379" s="340"/>
      <c r="BF3379" s="340"/>
    </row>
    <row r="3380" spans="1:58" s="62" customFormat="1" ht="12.75" x14ac:dyDescent="0.2">
      <c r="A3380" s="271"/>
      <c r="B3380" s="377"/>
      <c r="C3380" s="377"/>
      <c r="D3380" s="269"/>
      <c r="E3380" s="269"/>
      <c r="F3380" s="269"/>
      <c r="G3380" s="280"/>
      <c r="H3380" s="390"/>
      <c r="I3380" s="390"/>
      <c r="J3380" s="390"/>
      <c r="K3380" s="390"/>
      <c r="L3380" s="390"/>
      <c r="M3380" s="390"/>
      <c r="N3380" s="390"/>
      <c r="O3380" s="390"/>
      <c r="P3380" s="390"/>
      <c r="Q3380" s="390"/>
      <c r="R3380" s="390"/>
      <c r="S3380" s="390"/>
      <c r="T3380" s="390"/>
      <c r="U3380" s="390"/>
      <c r="V3380" s="390"/>
      <c r="W3380" s="390"/>
      <c r="X3380" s="390"/>
      <c r="Y3380" s="390"/>
      <c r="Z3380" s="390"/>
      <c r="AA3380" s="340"/>
      <c r="AB3380" s="340"/>
      <c r="AC3380" s="340"/>
      <c r="AD3380" s="340"/>
      <c r="AE3380" s="340"/>
      <c r="AF3380" s="340"/>
      <c r="AG3380" s="340"/>
      <c r="AH3380" s="340"/>
      <c r="AI3380" s="340"/>
      <c r="AJ3380" s="340"/>
      <c r="AK3380" s="340"/>
      <c r="AL3380" s="340"/>
      <c r="AM3380" s="340"/>
      <c r="AN3380" s="340"/>
      <c r="AO3380" s="340"/>
      <c r="AP3380" s="340"/>
      <c r="AQ3380" s="340"/>
      <c r="AR3380" s="340"/>
      <c r="AS3380" s="340"/>
      <c r="AT3380" s="340"/>
      <c r="AU3380" s="340"/>
      <c r="AV3380" s="340"/>
      <c r="AW3380" s="340"/>
      <c r="AX3380" s="340"/>
      <c r="AY3380" s="340"/>
      <c r="AZ3380" s="340"/>
      <c r="BA3380" s="340"/>
      <c r="BB3380" s="340"/>
      <c r="BC3380" s="340"/>
      <c r="BD3380" s="340"/>
      <c r="BE3380" s="340"/>
      <c r="BF3380" s="340"/>
    </row>
    <row r="3381" spans="1:58" s="62" customFormat="1" ht="12.75" x14ac:dyDescent="0.2">
      <c r="A3381" s="271"/>
      <c r="B3381" s="377"/>
      <c r="C3381" s="377"/>
      <c r="D3381" s="269"/>
      <c r="E3381" s="269"/>
      <c r="F3381" s="269"/>
      <c r="G3381" s="280"/>
      <c r="H3381" s="390"/>
      <c r="I3381" s="390"/>
      <c r="J3381" s="390"/>
      <c r="K3381" s="390"/>
      <c r="L3381" s="390"/>
      <c r="M3381" s="390"/>
      <c r="N3381" s="390"/>
      <c r="O3381" s="390"/>
      <c r="P3381" s="390"/>
      <c r="Q3381" s="390"/>
      <c r="R3381" s="390"/>
      <c r="S3381" s="390"/>
      <c r="T3381" s="390"/>
      <c r="U3381" s="390"/>
      <c r="V3381" s="390"/>
      <c r="W3381" s="390"/>
      <c r="X3381" s="390"/>
      <c r="Y3381" s="390"/>
      <c r="Z3381" s="390"/>
      <c r="AA3381" s="340"/>
      <c r="AB3381" s="340"/>
      <c r="AC3381" s="340"/>
      <c r="AD3381" s="340"/>
      <c r="AE3381" s="340"/>
      <c r="AF3381" s="340"/>
      <c r="AG3381" s="340"/>
      <c r="AH3381" s="340"/>
      <c r="AI3381" s="340"/>
      <c r="AJ3381" s="340"/>
      <c r="AK3381" s="340"/>
      <c r="AL3381" s="340"/>
      <c r="AM3381" s="340"/>
      <c r="AN3381" s="340"/>
      <c r="AO3381" s="340"/>
      <c r="AP3381" s="340"/>
      <c r="AQ3381" s="340"/>
      <c r="AR3381" s="340"/>
      <c r="AS3381" s="340"/>
      <c r="AT3381" s="340"/>
      <c r="AU3381" s="340"/>
      <c r="AV3381" s="340"/>
      <c r="AW3381" s="340"/>
      <c r="AX3381" s="340"/>
      <c r="AY3381" s="340"/>
      <c r="AZ3381" s="340"/>
      <c r="BA3381" s="340"/>
      <c r="BB3381" s="340"/>
      <c r="BC3381" s="340"/>
      <c r="BD3381" s="340"/>
      <c r="BE3381" s="340"/>
      <c r="BF3381" s="340"/>
    </row>
    <row r="3382" spans="1:58" s="62" customFormat="1" ht="12.75" x14ac:dyDescent="0.2">
      <c r="A3382" s="271"/>
      <c r="B3382" s="377"/>
      <c r="C3382" s="377"/>
      <c r="D3382" s="269"/>
      <c r="E3382" s="269"/>
      <c r="F3382" s="269"/>
      <c r="G3382" s="280"/>
      <c r="H3382" s="390"/>
      <c r="I3382" s="390"/>
      <c r="J3382" s="390"/>
      <c r="K3382" s="390"/>
      <c r="L3382" s="390"/>
      <c r="M3382" s="390"/>
      <c r="N3382" s="390"/>
      <c r="O3382" s="390"/>
      <c r="P3382" s="390"/>
      <c r="Q3382" s="390"/>
      <c r="R3382" s="390"/>
      <c r="S3382" s="390"/>
      <c r="T3382" s="390"/>
      <c r="U3382" s="390"/>
      <c r="V3382" s="390"/>
      <c r="W3382" s="390"/>
      <c r="X3382" s="390"/>
      <c r="Y3382" s="390"/>
      <c r="Z3382" s="390"/>
      <c r="AA3382" s="340"/>
      <c r="AB3382" s="340"/>
      <c r="AC3382" s="340"/>
      <c r="AD3382" s="340"/>
      <c r="AE3382" s="340"/>
      <c r="AF3382" s="340"/>
      <c r="AG3382" s="340"/>
      <c r="AH3382" s="340"/>
      <c r="AI3382" s="340"/>
      <c r="AJ3382" s="340"/>
      <c r="AK3382" s="340"/>
      <c r="AL3382" s="340"/>
      <c r="AM3382" s="340"/>
      <c r="AN3382" s="340"/>
      <c r="AO3382" s="340"/>
      <c r="AP3382" s="340"/>
      <c r="AQ3382" s="340"/>
      <c r="AR3382" s="340"/>
      <c r="AS3382" s="340"/>
      <c r="AT3382" s="340"/>
      <c r="AU3382" s="340"/>
      <c r="AV3382" s="340"/>
      <c r="AW3382" s="340"/>
      <c r="AX3382" s="340"/>
      <c r="AY3382" s="340"/>
      <c r="AZ3382" s="340"/>
      <c r="BA3382" s="340"/>
      <c r="BB3382" s="340"/>
      <c r="BC3382" s="340"/>
      <c r="BD3382" s="340"/>
      <c r="BE3382" s="340"/>
      <c r="BF3382" s="340"/>
    </row>
    <row r="3383" spans="1:58" s="62" customFormat="1" ht="12.75" x14ac:dyDescent="0.2">
      <c r="A3383" s="271"/>
      <c r="B3383" s="377"/>
      <c r="C3383" s="377"/>
      <c r="D3383" s="269"/>
      <c r="E3383" s="269"/>
      <c r="F3383" s="269"/>
      <c r="G3383" s="280"/>
      <c r="H3383" s="390"/>
      <c r="I3383" s="390"/>
      <c r="J3383" s="390"/>
      <c r="K3383" s="390"/>
      <c r="L3383" s="390"/>
      <c r="M3383" s="390"/>
      <c r="N3383" s="390"/>
      <c r="O3383" s="390"/>
      <c r="P3383" s="390"/>
      <c r="Q3383" s="390"/>
      <c r="R3383" s="390"/>
      <c r="S3383" s="390"/>
      <c r="T3383" s="390"/>
      <c r="U3383" s="390"/>
      <c r="V3383" s="390"/>
      <c r="W3383" s="390"/>
      <c r="X3383" s="390"/>
      <c r="Y3383" s="390"/>
      <c r="Z3383" s="390"/>
      <c r="AA3383" s="340"/>
      <c r="AB3383" s="340"/>
      <c r="AC3383" s="340"/>
      <c r="AD3383" s="340"/>
      <c r="AE3383" s="340"/>
      <c r="AF3383" s="340"/>
      <c r="AG3383" s="340"/>
      <c r="AH3383" s="340"/>
      <c r="AI3383" s="340"/>
      <c r="AJ3383" s="340"/>
      <c r="AK3383" s="340"/>
      <c r="AL3383" s="340"/>
      <c r="AM3383" s="340"/>
      <c r="AN3383" s="340"/>
      <c r="AO3383" s="340"/>
      <c r="AP3383" s="340"/>
      <c r="AQ3383" s="340"/>
      <c r="AR3383" s="340"/>
      <c r="AS3383" s="340"/>
      <c r="AT3383" s="340"/>
      <c r="AU3383" s="340"/>
      <c r="AV3383" s="340"/>
      <c r="AW3383" s="340"/>
      <c r="AX3383" s="340"/>
      <c r="AY3383" s="340"/>
      <c r="AZ3383" s="340"/>
      <c r="BA3383" s="340"/>
      <c r="BB3383" s="340"/>
      <c r="BC3383" s="340"/>
      <c r="BD3383" s="340"/>
      <c r="BE3383" s="340"/>
      <c r="BF3383" s="340"/>
    </row>
    <row r="3384" spans="1:58" s="62" customFormat="1" ht="12.75" x14ac:dyDescent="0.2">
      <c r="A3384" s="271"/>
      <c r="B3384" s="377"/>
      <c r="C3384" s="377"/>
      <c r="D3384" s="269"/>
      <c r="E3384" s="269"/>
      <c r="F3384" s="269"/>
      <c r="G3384" s="280"/>
      <c r="H3384" s="390"/>
      <c r="I3384" s="390"/>
      <c r="J3384" s="390"/>
      <c r="K3384" s="390"/>
      <c r="L3384" s="390"/>
      <c r="M3384" s="390"/>
      <c r="N3384" s="390"/>
      <c r="O3384" s="390"/>
      <c r="P3384" s="390"/>
      <c r="Q3384" s="390"/>
      <c r="R3384" s="390"/>
      <c r="S3384" s="390"/>
      <c r="T3384" s="390"/>
      <c r="U3384" s="390"/>
      <c r="V3384" s="390"/>
      <c r="W3384" s="390"/>
      <c r="X3384" s="390"/>
      <c r="Y3384" s="390"/>
      <c r="Z3384" s="390"/>
      <c r="AA3384" s="340"/>
      <c r="AB3384" s="340"/>
      <c r="AC3384" s="340"/>
      <c r="AD3384" s="340"/>
      <c r="AE3384" s="340"/>
      <c r="AF3384" s="340"/>
      <c r="AG3384" s="340"/>
      <c r="AH3384" s="340"/>
      <c r="AI3384" s="340"/>
      <c r="AJ3384" s="340"/>
      <c r="AK3384" s="340"/>
      <c r="AL3384" s="340"/>
      <c r="AM3384" s="340"/>
      <c r="AN3384" s="340"/>
      <c r="AO3384" s="340"/>
      <c r="AP3384" s="340"/>
      <c r="AQ3384" s="340"/>
      <c r="AR3384" s="340"/>
      <c r="AS3384" s="340"/>
      <c r="AT3384" s="340"/>
      <c r="AU3384" s="340"/>
      <c r="AV3384" s="340"/>
      <c r="AW3384" s="340"/>
      <c r="AX3384" s="340"/>
      <c r="AY3384" s="340"/>
      <c r="AZ3384" s="340"/>
      <c r="BA3384" s="340"/>
      <c r="BB3384" s="340"/>
      <c r="BC3384" s="340"/>
      <c r="BD3384" s="340"/>
      <c r="BE3384" s="340"/>
      <c r="BF3384" s="340"/>
    </row>
    <row r="3385" spans="1:58" s="62" customFormat="1" ht="12.75" x14ac:dyDescent="0.2">
      <c r="A3385" s="271"/>
      <c r="B3385" s="377"/>
      <c r="C3385" s="377"/>
      <c r="D3385" s="269"/>
      <c r="E3385" s="269"/>
      <c r="F3385" s="269"/>
      <c r="G3385" s="280"/>
      <c r="H3385" s="390"/>
      <c r="I3385" s="390"/>
      <c r="J3385" s="390"/>
      <c r="K3385" s="390"/>
      <c r="L3385" s="390"/>
      <c r="M3385" s="390"/>
      <c r="N3385" s="390"/>
      <c r="O3385" s="390"/>
      <c r="P3385" s="390"/>
      <c r="Q3385" s="390"/>
      <c r="R3385" s="390"/>
      <c r="S3385" s="390"/>
      <c r="T3385" s="390"/>
      <c r="U3385" s="390"/>
      <c r="V3385" s="390"/>
      <c r="W3385" s="390"/>
      <c r="X3385" s="390"/>
      <c r="Y3385" s="390"/>
      <c r="Z3385" s="390"/>
      <c r="AA3385" s="340"/>
      <c r="AB3385" s="340"/>
      <c r="AC3385" s="340"/>
      <c r="AD3385" s="340"/>
      <c r="AE3385" s="340"/>
      <c r="AF3385" s="340"/>
      <c r="AG3385" s="340"/>
      <c r="AH3385" s="340"/>
      <c r="AI3385" s="340"/>
      <c r="AJ3385" s="340"/>
      <c r="AK3385" s="340"/>
      <c r="AL3385" s="340"/>
      <c r="AM3385" s="340"/>
      <c r="AN3385" s="340"/>
      <c r="AO3385" s="340"/>
      <c r="AP3385" s="340"/>
      <c r="AQ3385" s="340"/>
      <c r="AR3385" s="340"/>
      <c r="AS3385" s="340"/>
      <c r="AT3385" s="340"/>
      <c r="AU3385" s="340"/>
      <c r="AV3385" s="340"/>
      <c r="AW3385" s="340"/>
      <c r="AX3385" s="340"/>
      <c r="AY3385" s="340"/>
      <c r="AZ3385" s="340"/>
      <c r="BA3385" s="340"/>
      <c r="BB3385" s="340"/>
      <c r="BC3385" s="340"/>
      <c r="BD3385" s="340"/>
      <c r="BE3385" s="340"/>
      <c r="BF3385" s="340"/>
    </row>
    <row r="3386" spans="1:58" s="62" customFormat="1" ht="12.75" x14ac:dyDescent="0.2">
      <c r="A3386" s="271"/>
      <c r="B3386" s="377"/>
      <c r="C3386" s="377"/>
      <c r="D3386" s="269"/>
      <c r="E3386" s="269"/>
      <c r="F3386" s="269"/>
      <c r="G3386" s="280"/>
      <c r="H3386" s="390"/>
      <c r="I3386" s="390"/>
      <c r="J3386" s="390"/>
      <c r="K3386" s="390"/>
      <c r="L3386" s="390"/>
      <c r="M3386" s="390"/>
      <c r="N3386" s="390"/>
      <c r="O3386" s="390"/>
      <c r="P3386" s="390"/>
      <c r="Q3386" s="390"/>
      <c r="R3386" s="390"/>
      <c r="S3386" s="390"/>
      <c r="T3386" s="390"/>
      <c r="U3386" s="390"/>
      <c r="V3386" s="390"/>
      <c r="W3386" s="390"/>
      <c r="X3386" s="390"/>
      <c r="Y3386" s="390"/>
      <c r="Z3386" s="390"/>
      <c r="AA3386" s="340"/>
      <c r="AB3386" s="340"/>
      <c r="AC3386" s="340"/>
      <c r="AD3386" s="340"/>
      <c r="AE3386" s="340"/>
      <c r="AF3386" s="340"/>
      <c r="AG3386" s="340"/>
      <c r="AH3386" s="340"/>
      <c r="AI3386" s="340"/>
      <c r="AJ3386" s="340"/>
      <c r="AK3386" s="340"/>
      <c r="AL3386" s="340"/>
      <c r="AM3386" s="340"/>
      <c r="AN3386" s="340"/>
      <c r="AO3386" s="340"/>
      <c r="AP3386" s="340"/>
      <c r="AQ3386" s="340"/>
      <c r="AR3386" s="340"/>
      <c r="AS3386" s="340"/>
      <c r="AT3386" s="340"/>
      <c r="AU3386" s="340"/>
      <c r="AV3386" s="340"/>
      <c r="AW3386" s="340"/>
      <c r="AX3386" s="340"/>
      <c r="AY3386" s="340"/>
      <c r="AZ3386" s="340"/>
      <c r="BA3386" s="340"/>
      <c r="BB3386" s="340"/>
      <c r="BC3386" s="340"/>
      <c r="BD3386" s="340"/>
      <c r="BE3386" s="340"/>
      <c r="BF3386" s="340"/>
    </row>
    <row r="3387" spans="1:58" s="62" customFormat="1" ht="12.75" x14ac:dyDescent="0.2">
      <c r="A3387" s="271"/>
      <c r="B3387" s="377"/>
      <c r="C3387" s="377"/>
      <c r="D3387" s="269"/>
      <c r="E3387" s="269"/>
      <c r="F3387" s="269"/>
      <c r="G3387" s="280"/>
      <c r="H3387" s="390"/>
      <c r="I3387" s="390"/>
      <c r="J3387" s="390"/>
      <c r="K3387" s="390"/>
      <c r="L3387" s="390"/>
      <c r="M3387" s="390"/>
      <c r="N3387" s="390"/>
      <c r="O3387" s="390"/>
      <c r="P3387" s="390"/>
      <c r="Q3387" s="390"/>
      <c r="R3387" s="390"/>
      <c r="S3387" s="390"/>
      <c r="T3387" s="390"/>
      <c r="U3387" s="390"/>
      <c r="V3387" s="390"/>
      <c r="W3387" s="390"/>
      <c r="X3387" s="390"/>
      <c r="Y3387" s="390"/>
      <c r="Z3387" s="390"/>
      <c r="AA3387" s="340"/>
      <c r="AB3387" s="340"/>
      <c r="AC3387" s="340"/>
      <c r="AD3387" s="340"/>
      <c r="AE3387" s="340"/>
      <c r="AF3387" s="340"/>
      <c r="AG3387" s="340"/>
      <c r="AH3387" s="340"/>
      <c r="AI3387" s="340"/>
      <c r="AJ3387" s="340"/>
      <c r="AK3387" s="340"/>
      <c r="AL3387" s="340"/>
      <c r="AM3387" s="340"/>
      <c r="AN3387" s="340"/>
      <c r="AO3387" s="340"/>
      <c r="AP3387" s="340"/>
      <c r="AQ3387" s="340"/>
      <c r="AR3387" s="340"/>
      <c r="AS3387" s="340"/>
      <c r="AT3387" s="340"/>
      <c r="AU3387" s="340"/>
      <c r="AV3387" s="340"/>
      <c r="AW3387" s="340"/>
      <c r="AX3387" s="340"/>
      <c r="AY3387" s="340"/>
      <c r="AZ3387" s="340"/>
      <c r="BA3387" s="340"/>
      <c r="BB3387" s="340"/>
      <c r="BC3387" s="340"/>
      <c r="BD3387" s="340"/>
      <c r="BE3387" s="340"/>
      <c r="BF3387" s="340"/>
    </row>
    <row r="3388" spans="1:58" s="62" customFormat="1" ht="12.75" x14ac:dyDescent="0.2">
      <c r="A3388" s="271"/>
      <c r="B3388" s="377"/>
      <c r="C3388" s="377"/>
      <c r="D3388" s="269"/>
      <c r="E3388" s="269"/>
      <c r="F3388" s="269"/>
      <c r="G3388" s="280"/>
      <c r="H3388" s="390"/>
      <c r="I3388" s="390"/>
      <c r="J3388" s="390"/>
      <c r="K3388" s="390"/>
      <c r="L3388" s="390"/>
      <c r="M3388" s="390"/>
      <c r="N3388" s="390"/>
      <c r="O3388" s="390"/>
      <c r="P3388" s="390"/>
      <c r="Q3388" s="390"/>
      <c r="R3388" s="390"/>
      <c r="S3388" s="390"/>
      <c r="T3388" s="390"/>
      <c r="U3388" s="390"/>
      <c r="V3388" s="390"/>
      <c r="W3388" s="390"/>
      <c r="X3388" s="390"/>
      <c r="Y3388" s="390"/>
      <c r="Z3388" s="390"/>
      <c r="AA3388" s="340"/>
      <c r="AB3388" s="340"/>
      <c r="AC3388" s="340"/>
      <c r="AD3388" s="340"/>
      <c r="AE3388" s="340"/>
      <c r="AF3388" s="340"/>
      <c r="AG3388" s="340"/>
      <c r="AH3388" s="340"/>
      <c r="AI3388" s="340"/>
      <c r="AJ3388" s="340"/>
      <c r="AK3388" s="340"/>
      <c r="AL3388" s="340"/>
      <c r="AM3388" s="340"/>
      <c r="AN3388" s="340"/>
      <c r="AO3388" s="340"/>
      <c r="AP3388" s="340"/>
      <c r="AQ3388" s="340"/>
      <c r="AR3388" s="340"/>
      <c r="AS3388" s="340"/>
      <c r="AT3388" s="340"/>
      <c r="AU3388" s="340"/>
      <c r="AV3388" s="340"/>
      <c r="AW3388" s="340"/>
      <c r="AX3388" s="340"/>
      <c r="AY3388" s="340"/>
      <c r="AZ3388" s="340"/>
      <c r="BA3388" s="340"/>
      <c r="BB3388" s="340"/>
      <c r="BC3388" s="340"/>
      <c r="BD3388" s="340"/>
      <c r="BE3388" s="340"/>
      <c r="BF3388" s="340"/>
    </row>
    <row r="3389" spans="1:58" s="62" customFormat="1" ht="12.75" x14ac:dyDescent="0.2">
      <c r="A3389" s="271"/>
      <c r="B3389" s="377"/>
      <c r="C3389" s="377"/>
      <c r="D3389" s="269"/>
      <c r="E3389" s="269"/>
      <c r="F3389" s="269"/>
      <c r="G3389" s="280"/>
      <c r="H3389" s="390"/>
      <c r="I3389" s="390"/>
      <c r="J3389" s="390"/>
      <c r="K3389" s="390"/>
      <c r="L3389" s="390"/>
      <c r="M3389" s="390"/>
      <c r="N3389" s="390"/>
      <c r="O3389" s="390"/>
      <c r="P3389" s="390"/>
      <c r="Q3389" s="390"/>
      <c r="R3389" s="390"/>
      <c r="S3389" s="390"/>
      <c r="T3389" s="390"/>
      <c r="U3389" s="390"/>
      <c r="V3389" s="390"/>
      <c r="W3389" s="390"/>
      <c r="X3389" s="390"/>
      <c r="Y3389" s="390"/>
      <c r="Z3389" s="390"/>
      <c r="AA3389" s="340"/>
      <c r="AB3389" s="340"/>
      <c r="AC3389" s="340"/>
      <c r="AD3389" s="340"/>
      <c r="AE3389" s="340"/>
      <c r="AF3389" s="340"/>
      <c r="AG3389" s="340"/>
      <c r="AH3389" s="340"/>
      <c r="AI3389" s="340"/>
      <c r="AJ3389" s="340"/>
      <c r="AK3389" s="340"/>
      <c r="AL3389" s="340"/>
      <c r="AM3389" s="340"/>
      <c r="AN3389" s="340"/>
      <c r="AO3389" s="340"/>
      <c r="AP3389" s="340"/>
      <c r="AQ3389" s="340"/>
      <c r="AR3389" s="340"/>
      <c r="AS3389" s="340"/>
      <c r="AT3389" s="340"/>
      <c r="AU3389" s="340"/>
      <c r="AV3389" s="340"/>
      <c r="AW3389" s="340"/>
      <c r="AX3389" s="340"/>
      <c r="AY3389" s="340"/>
      <c r="AZ3389" s="340"/>
      <c r="BA3389" s="340"/>
      <c r="BB3389" s="340"/>
      <c r="BC3389" s="340"/>
      <c r="BD3389" s="340"/>
      <c r="BE3389" s="340"/>
      <c r="BF3389" s="340"/>
    </row>
    <row r="3390" spans="1:58" s="62" customFormat="1" ht="12.75" x14ac:dyDescent="0.2">
      <c r="A3390" s="271"/>
      <c r="B3390" s="377"/>
      <c r="C3390" s="377"/>
      <c r="D3390" s="269"/>
      <c r="E3390" s="269"/>
      <c r="F3390" s="269"/>
      <c r="G3390" s="280"/>
      <c r="H3390" s="390"/>
      <c r="I3390" s="390"/>
      <c r="J3390" s="390"/>
      <c r="K3390" s="390"/>
      <c r="L3390" s="390"/>
      <c r="M3390" s="390"/>
      <c r="N3390" s="390"/>
      <c r="O3390" s="390"/>
      <c r="P3390" s="390"/>
      <c r="Q3390" s="390"/>
      <c r="R3390" s="390"/>
      <c r="S3390" s="390"/>
      <c r="T3390" s="390"/>
      <c r="U3390" s="390"/>
      <c r="V3390" s="390"/>
      <c r="W3390" s="390"/>
      <c r="X3390" s="390"/>
      <c r="Y3390" s="390"/>
      <c r="Z3390" s="390"/>
      <c r="AA3390" s="340"/>
      <c r="AB3390" s="340"/>
      <c r="AC3390" s="340"/>
      <c r="AD3390" s="340"/>
      <c r="AE3390" s="340"/>
      <c r="AF3390" s="340"/>
      <c r="AG3390" s="340"/>
      <c r="AH3390" s="340"/>
      <c r="AI3390" s="340"/>
      <c r="AJ3390" s="340"/>
      <c r="AK3390" s="340"/>
      <c r="AL3390" s="340"/>
      <c r="AM3390" s="340"/>
      <c r="AN3390" s="340"/>
      <c r="AO3390" s="340"/>
      <c r="AP3390" s="340"/>
      <c r="AQ3390" s="340"/>
      <c r="AR3390" s="340"/>
      <c r="AS3390" s="340"/>
      <c r="AT3390" s="340"/>
      <c r="AU3390" s="340"/>
      <c r="AV3390" s="340"/>
      <c r="AW3390" s="340"/>
      <c r="AX3390" s="340"/>
      <c r="AY3390" s="340"/>
      <c r="AZ3390" s="340"/>
      <c r="BA3390" s="340"/>
      <c r="BB3390" s="340"/>
      <c r="BC3390" s="340"/>
      <c r="BD3390" s="340"/>
      <c r="BE3390" s="340"/>
      <c r="BF3390" s="340"/>
    </row>
    <row r="3391" spans="1:58" s="62" customFormat="1" ht="12.75" x14ac:dyDescent="0.2">
      <c r="A3391" s="271"/>
      <c r="B3391" s="377"/>
      <c r="C3391" s="377"/>
      <c r="D3391" s="269"/>
      <c r="E3391" s="269"/>
      <c r="F3391" s="269"/>
      <c r="G3391" s="280"/>
      <c r="H3391" s="390"/>
      <c r="I3391" s="390"/>
      <c r="J3391" s="390"/>
      <c r="K3391" s="390"/>
      <c r="L3391" s="390"/>
      <c r="M3391" s="390"/>
      <c r="N3391" s="390"/>
      <c r="O3391" s="390"/>
      <c r="P3391" s="390"/>
      <c r="Q3391" s="390"/>
      <c r="R3391" s="390"/>
      <c r="S3391" s="390"/>
      <c r="T3391" s="390"/>
      <c r="U3391" s="390"/>
      <c r="V3391" s="390"/>
      <c r="W3391" s="390"/>
      <c r="X3391" s="390"/>
      <c r="Y3391" s="390"/>
      <c r="Z3391" s="390"/>
      <c r="AA3391" s="340"/>
      <c r="AB3391" s="340"/>
      <c r="AC3391" s="340"/>
      <c r="AD3391" s="340"/>
      <c r="AE3391" s="340"/>
      <c r="AF3391" s="340"/>
      <c r="AG3391" s="340"/>
      <c r="AH3391" s="340"/>
      <c r="AI3391" s="340"/>
      <c r="AJ3391" s="340"/>
      <c r="AK3391" s="340"/>
      <c r="AL3391" s="340"/>
      <c r="AM3391" s="340"/>
      <c r="AN3391" s="340"/>
      <c r="AO3391" s="340"/>
      <c r="AP3391" s="340"/>
      <c r="AQ3391" s="340"/>
      <c r="AR3391" s="340"/>
      <c r="AS3391" s="340"/>
      <c r="AT3391" s="340"/>
      <c r="AU3391" s="340"/>
      <c r="AV3391" s="340"/>
      <c r="AW3391" s="340"/>
      <c r="AX3391" s="340"/>
      <c r="AY3391" s="340"/>
      <c r="AZ3391" s="340"/>
      <c r="BA3391" s="340"/>
      <c r="BB3391" s="340"/>
      <c r="BC3391" s="340"/>
      <c r="BD3391" s="340"/>
      <c r="BE3391" s="340"/>
      <c r="BF3391" s="340"/>
    </row>
    <row r="3392" spans="1:58" s="62" customFormat="1" ht="12.75" x14ac:dyDescent="0.2">
      <c r="A3392" s="271"/>
      <c r="B3392" s="377"/>
      <c r="C3392" s="377"/>
      <c r="D3392" s="269"/>
      <c r="E3392" s="269"/>
      <c r="F3392" s="269"/>
      <c r="G3392" s="280"/>
      <c r="H3392" s="390"/>
      <c r="I3392" s="390"/>
      <c r="J3392" s="390"/>
      <c r="K3392" s="390"/>
      <c r="L3392" s="390"/>
      <c r="M3392" s="390"/>
      <c r="N3392" s="390"/>
      <c r="O3392" s="390"/>
      <c r="P3392" s="390"/>
      <c r="Q3392" s="390"/>
      <c r="R3392" s="390"/>
      <c r="S3392" s="390"/>
      <c r="T3392" s="390"/>
      <c r="U3392" s="390"/>
      <c r="V3392" s="390"/>
      <c r="W3392" s="390"/>
      <c r="X3392" s="390"/>
      <c r="Y3392" s="390"/>
      <c r="Z3392" s="390"/>
      <c r="AA3392" s="340"/>
      <c r="AB3392" s="340"/>
      <c r="AC3392" s="340"/>
      <c r="AD3392" s="340"/>
      <c r="AE3392" s="340"/>
      <c r="AF3392" s="340"/>
      <c r="AG3392" s="340"/>
      <c r="AH3392" s="340"/>
      <c r="AI3392" s="340"/>
      <c r="AJ3392" s="340"/>
      <c r="AK3392" s="340"/>
      <c r="AL3392" s="340"/>
      <c r="AM3392" s="340"/>
      <c r="AN3392" s="340"/>
      <c r="AO3392" s="340"/>
      <c r="AP3392" s="340"/>
      <c r="AQ3392" s="340"/>
      <c r="AR3392" s="340"/>
      <c r="AS3392" s="340"/>
      <c r="AT3392" s="340"/>
      <c r="AU3392" s="340"/>
      <c r="AV3392" s="340"/>
      <c r="AW3392" s="340"/>
      <c r="AX3392" s="340"/>
      <c r="AY3392" s="340"/>
      <c r="AZ3392" s="340"/>
      <c r="BA3392" s="340"/>
      <c r="BB3392" s="340"/>
      <c r="BC3392" s="340"/>
      <c r="BD3392" s="340"/>
      <c r="BE3392" s="340"/>
      <c r="BF3392" s="340"/>
    </row>
    <row r="3393" spans="1:58" s="62" customFormat="1" ht="12.75" x14ac:dyDescent="0.2">
      <c r="A3393" s="271"/>
      <c r="B3393" s="377"/>
      <c r="C3393" s="377"/>
      <c r="D3393" s="269"/>
      <c r="E3393" s="269"/>
      <c r="F3393" s="269"/>
      <c r="G3393" s="280"/>
      <c r="H3393" s="390"/>
      <c r="I3393" s="390"/>
      <c r="J3393" s="390"/>
      <c r="K3393" s="390"/>
      <c r="L3393" s="390"/>
      <c r="M3393" s="390"/>
      <c r="N3393" s="390"/>
      <c r="O3393" s="390"/>
      <c r="P3393" s="390"/>
      <c r="Q3393" s="390"/>
      <c r="R3393" s="390"/>
      <c r="S3393" s="390"/>
      <c r="T3393" s="390"/>
      <c r="U3393" s="390"/>
      <c r="V3393" s="390"/>
      <c r="W3393" s="390"/>
      <c r="X3393" s="390"/>
      <c r="Y3393" s="390"/>
      <c r="Z3393" s="390"/>
      <c r="AA3393" s="340"/>
      <c r="AB3393" s="340"/>
      <c r="AC3393" s="340"/>
      <c r="AD3393" s="340"/>
      <c r="AE3393" s="340"/>
      <c r="AF3393" s="340"/>
      <c r="AG3393" s="340"/>
      <c r="AH3393" s="340"/>
      <c r="AI3393" s="340"/>
      <c r="AJ3393" s="340"/>
      <c r="AK3393" s="340"/>
      <c r="AL3393" s="340"/>
      <c r="AM3393" s="340"/>
      <c r="AN3393" s="340"/>
      <c r="AO3393" s="340"/>
      <c r="AP3393" s="340"/>
      <c r="AQ3393" s="340"/>
      <c r="AR3393" s="340"/>
      <c r="AS3393" s="340"/>
      <c r="AT3393" s="340"/>
      <c r="AU3393" s="340"/>
      <c r="AV3393" s="340"/>
      <c r="AW3393" s="340"/>
      <c r="AX3393" s="340"/>
      <c r="AY3393" s="340"/>
      <c r="AZ3393" s="340"/>
      <c r="BA3393" s="340"/>
      <c r="BB3393" s="340"/>
      <c r="BC3393" s="340"/>
      <c r="BD3393" s="340"/>
      <c r="BE3393" s="340"/>
      <c r="BF3393" s="340"/>
    </row>
    <row r="3394" spans="1:58" s="62" customFormat="1" ht="12.75" x14ac:dyDescent="0.2">
      <c r="A3394" s="271"/>
      <c r="B3394" s="377"/>
      <c r="C3394" s="377"/>
      <c r="D3394" s="269"/>
      <c r="E3394" s="269"/>
      <c r="F3394" s="269"/>
      <c r="G3394" s="280"/>
      <c r="H3394" s="390"/>
      <c r="I3394" s="390"/>
      <c r="J3394" s="390"/>
      <c r="K3394" s="390"/>
      <c r="L3394" s="390"/>
      <c r="M3394" s="390"/>
      <c r="N3394" s="390"/>
      <c r="O3394" s="390"/>
      <c r="P3394" s="390"/>
      <c r="Q3394" s="390"/>
      <c r="R3394" s="390"/>
      <c r="S3394" s="390"/>
      <c r="T3394" s="390"/>
      <c r="U3394" s="390"/>
      <c r="V3394" s="390"/>
      <c r="W3394" s="390"/>
      <c r="X3394" s="390"/>
      <c r="Y3394" s="390"/>
      <c r="Z3394" s="390"/>
      <c r="AA3394" s="340"/>
      <c r="AB3394" s="340"/>
      <c r="AC3394" s="340"/>
      <c r="AD3394" s="340"/>
      <c r="AE3394" s="340"/>
      <c r="AF3394" s="340"/>
      <c r="AG3394" s="340"/>
      <c r="AH3394" s="340"/>
      <c r="AI3394" s="340"/>
      <c r="AJ3394" s="340"/>
      <c r="AK3394" s="340"/>
      <c r="AL3394" s="340"/>
      <c r="AM3394" s="340"/>
      <c r="AN3394" s="340"/>
      <c r="AO3394" s="340"/>
      <c r="AP3394" s="340"/>
      <c r="AQ3394" s="340"/>
      <c r="AR3394" s="340"/>
      <c r="AS3394" s="340"/>
      <c r="AT3394" s="340"/>
      <c r="AU3394" s="340"/>
      <c r="AV3394" s="340"/>
      <c r="AW3394" s="340"/>
      <c r="AX3394" s="340"/>
      <c r="AY3394" s="340"/>
      <c r="AZ3394" s="340"/>
      <c r="BA3394" s="340"/>
      <c r="BB3394" s="340"/>
      <c r="BC3394" s="340"/>
      <c r="BD3394" s="340"/>
      <c r="BE3394" s="340"/>
      <c r="BF3394" s="340"/>
    </row>
    <row r="3395" spans="1:58" s="62" customFormat="1" ht="12.75" x14ac:dyDescent="0.2">
      <c r="A3395" s="271"/>
      <c r="B3395" s="377"/>
      <c r="C3395" s="377"/>
      <c r="D3395" s="269"/>
      <c r="E3395" s="269"/>
      <c r="F3395" s="269"/>
      <c r="G3395" s="280"/>
      <c r="H3395" s="390"/>
      <c r="I3395" s="390"/>
      <c r="J3395" s="390"/>
      <c r="K3395" s="390"/>
      <c r="L3395" s="390"/>
      <c r="M3395" s="390"/>
      <c r="N3395" s="390"/>
      <c r="O3395" s="390"/>
      <c r="P3395" s="390"/>
      <c r="Q3395" s="390"/>
      <c r="R3395" s="390"/>
      <c r="S3395" s="390"/>
      <c r="T3395" s="390"/>
      <c r="U3395" s="390"/>
      <c r="V3395" s="390"/>
      <c r="W3395" s="390"/>
      <c r="X3395" s="390"/>
      <c r="Y3395" s="390"/>
      <c r="Z3395" s="390"/>
      <c r="AA3395" s="340"/>
      <c r="AB3395" s="340"/>
      <c r="AC3395" s="340"/>
      <c r="AD3395" s="340"/>
      <c r="AE3395" s="340"/>
      <c r="AF3395" s="340"/>
      <c r="AG3395" s="340"/>
      <c r="AH3395" s="340"/>
      <c r="AI3395" s="340"/>
      <c r="AJ3395" s="340"/>
      <c r="AK3395" s="340"/>
      <c r="AL3395" s="340"/>
      <c r="AM3395" s="340"/>
      <c r="AN3395" s="340"/>
      <c r="AO3395" s="340"/>
      <c r="AP3395" s="340"/>
      <c r="AQ3395" s="340"/>
      <c r="AR3395" s="340"/>
      <c r="AS3395" s="340"/>
      <c r="AT3395" s="340"/>
      <c r="AU3395" s="340"/>
      <c r="AV3395" s="340"/>
      <c r="AW3395" s="340"/>
      <c r="AX3395" s="340"/>
      <c r="AY3395" s="340"/>
      <c r="AZ3395" s="340"/>
      <c r="BA3395" s="340"/>
      <c r="BB3395" s="340"/>
      <c r="BC3395" s="340"/>
      <c r="BD3395" s="340"/>
      <c r="BE3395" s="340"/>
      <c r="BF3395" s="340"/>
    </row>
    <row r="3396" spans="1:58" s="62" customFormat="1" ht="12.75" x14ac:dyDescent="0.2">
      <c r="A3396" s="271"/>
      <c r="B3396" s="377"/>
      <c r="C3396" s="377"/>
      <c r="D3396" s="269"/>
      <c r="E3396" s="269"/>
      <c r="F3396" s="269"/>
      <c r="G3396" s="280"/>
      <c r="H3396" s="390"/>
      <c r="I3396" s="390"/>
      <c r="J3396" s="390"/>
      <c r="K3396" s="390"/>
      <c r="L3396" s="390"/>
      <c r="M3396" s="390"/>
      <c r="N3396" s="390"/>
      <c r="O3396" s="390"/>
      <c r="P3396" s="390"/>
      <c r="Q3396" s="390"/>
      <c r="R3396" s="390"/>
      <c r="S3396" s="390"/>
      <c r="T3396" s="390"/>
      <c r="U3396" s="390"/>
      <c r="V3396" s="390"/>
      <c r="W3396" s="390"/>
      <c r="X3396" s="390"/>
      <c r="Y3396" s="390"/>
      <c r="Z3396" s="390"/>
      <c r="AA3396" s="340"/>
      <c r="AB3396" s="340"/>
      <c r="AC3396" s="340"/>
      <c r="AD3396" s="340"/>
      <c r="AE3396" s="340"/>
      <c r="AF3396" s="340"/>
      <c r="AG3396" s="340"/>
      <c r="AH3396" s="340"/>
      <c r="AI3396" s="340"/>
      <c r="AJ3396" s="340"/>
      <c r="AK3396" s="340"/>
      <c r="AL3396" s="340"/>
      <c r="AM3396" s="340"/>
      <c r="AN3396" s="340"/>
      <c r="AO3396" s="340"/>
      <c r="AP3396" s="340"/>
      <c r="AQ3396" s="340"/>
      <c r="AR3396" s="340"/>
      <c r="AS3396" s="340"/>
      <c r="AT3396" s="340"/>
      <c r="AU3396" s="340"/>
      <c r="AV3396" s="340"/>
      <c r="AW3396" s="340"/>
      <c r="AX3396" s="340"/>
      <c r="AY3396" s="340"/>
      <c r="AZ3396" s="340"/>
      <c r="BA3396" s="340"/>
      <c r="BB3396" s="340"/>
      <c r="BC3396" s="340"/>
      <c r="BD3396" s="340"/>
      <c r="BE3396" s="340"/>
      <c r="BF3396" s="340"/>
    </row>
    <row r="3397" spans="1:58" s="62" customFormat="1" ht="12.75" x14ac:dyDescent="0.2">
      <c r="A3397" s="271"/>
      <c r="B3397" s="377"/>
      <c r="C3397" s="377"/>
      <c r="D3397" s="269"/>
      <c r="E3397" s="269"/>
      <c r="F3397" s="269"/>
      <c r="G3397" s="280"/>
      <c r="H3397" s="390"/>
      <c r="I3397" s="390"/>
      <c r="J3397" s="390"/>
      <c r="K3397" s="390"/>
      <c r="L3397" s="390"/>
      <c r="M3397" s="390"/>
      <c r="N3397" s="390"/>
      <c r="O3397" s="390"/>
      <c r="P3397" s="390"/>
      <c r="Q3397" s="390"/>
      <c r="R3397" s="390"/>
      <c r="S3397" s="390"/>
      <c r="T3397" s="390"/>
      <c r="U3397" s="390"/>
      <c r="V3397" s="390"/>
      <c r="W3397" s="390"/>
      <c r="X3397" s="390"/>
      <c r="Y3397" s="390"/>
      <c r="Z3397" s="390"/>
      <c r="AA3397" s="340"/>
      <c r="AB3397" s="340"/>
      <c r="AC3397" s="340"/>
      <c r="AD3397" s="340"/>
      <c r="AE3397" s="340"/>
      <c r="AF3397" s="340"/>
      <c r="AG3397" s="340"/>
      <c r="AH3397" s="340"/>
      <c r="AI3397" s="340"/>
      <c r="AJ3397" s="340"/>
      <c r="AK3397" s="340"/>
      <c r="AL3397" s="340"/>
      <c r="AM3397" s="340"/>
      <c r="AN3397" s="340"/>
      <c r="AO3397" s="340"/>
      <c r="AP3397" s="340"/>
      <c r="AQ3397" s="340"/>
      <c r="AR3397" s="340"/>
      <c r="AS3397" s="340"/>
      <c r="AT3397" s="340"/>
      <c r="AU3397" s="340"/>
      <c r="AV3397" s="340"/>
      <c r="AW3397" s="340"/>
      <c r="AX3397" s="340"/>
      <c r="AY3397" s="340"/>
      <c r="AZ3397" s="340"/>
      <c r="BA3397" s="340"/>
      <c r="BB3397" s="340"/>
      <c r="BC3397" s="340"/>
      <c r="BD3397" s="340"/>
      <c r="BE3397" s="340"/>
      <c r="BF3397" s="340"/>
    </row>
    <row r="3398" spans="1:58" s="62" customFormat="1" ht="12.75" x14ac:dyDescent="0.2">
      <c r="A3398" s="271"/>
      <c r="B3398" s="377"/>
      <c r="C3398" s="377"/>
      <c r="D3398" s="269"/>
      <c r="E3398" s="269"/>
      <c r="F3398" s="269"/>
      <c r="G3398" s="280"/>
      <c r="H3398" s="390"/>
      <c r="I3398" s="390"/>
      <c r="J3398" s="390"/>
      <c r="K3398" s="390"/>
      <c r="L3398" s="390"/>
      <c r="M3398" s="390"/>
      <c r="N3398" s="390"/>
      <c r="O3398" s="390"/>
      <c r="P3398" s="390"/>
      <c r="Q3398" s="390"/>
      <c r="R3398" s="390"/>
      <c r="S3398" s="390"/>
      <c r="T3398" s="390"/>
      <c r="U3398" s="390"/>
      <c r="V3398" s="390"/>
      <c r="W3398" s="390"/>
      <c r="X3398" s="390"/>
      <c r="Y3398" s="390"/>
      <c r="Z3398" s="390"/>
      <c r="AA3398" s="340"/>
      <c r="AB3398" s="340"/>
      <c r="AC3398" s="340"/>
      <c r="AD3398" s="340"/>
      <c r="AE3398" s="340"/>
      <c r="AF3398" s="340"/>
      <c r="AG3398" s="340"/>
      <c r="AH3398" s="340"/>
      <c r="AI3398" s="340"/>
      <c r="AJ3398" s="340"/>
      <c r="AK3398" s="340"/>
      <c r="AL3398" s="340"/>
      <c r="AM3398" s="340"/>
      <c r="AN3398" s="340"/>
      <c r="AO3398" s="340"/>
      <c r="AP3398" s="340"/>
      <c r="AQ3398" s="340"/>
      <c r="AR3398" s="340"/>
      <c r="AS3398" s="340"/>
      <c r="AT3398" s="340"/>
      <c r="AU3398" s="340"/>
      <c r="AV3398" s="340"/>
      <c r="AW3398" s="340"/>
      <c r="AX3398" s="340"/>
      <c r="AY3398" s="340"/>
      <c r="AZ3398" s="340"/>
      <c r="BA3398" s="340"/>
      <c r="BB3398" s="340"/>
      <c r="BC3398" s="340"/>
      <c r="BD3398" s="340"/>
      <c r="BE3398" s="340"/>
      <c r="BF3398" s="340"/>
    </row>
    <row r="3399" spans="1:58" s="62" customFormat="1" ht="12.75" x14ac:dyDescent="0.2">
      <c r="A3399" s="271"/>
      <c r="B3399" s="377"/>
      <c r="C3399" s="377"/>
      <c r="D3399" s="269"/>
      <c r="E3399" s="269"/>
      <c r="F3399" s="269"/>
      <c r="G3399" s="280"/>
      <c r="H3399" s="390"/>
      <c r="I3399" s="390"/>
      <c r="J3399" s="390"/>
      <c r="K3399" s="390"/>
      <c r="L3399" s="390"/>
      <c r="M3399" s="390"/>
      <c r="N3399" s="390"/>
      <c r="O3399" s="390"/>
      <c r="P3399" s="390"/>
      <c r="Q3399" s="390"/>
      <c r="R3399" s="390"/>
      <c r="S3399" s="390"/>
      <c r="T3399" s="390"/>
      <c r="U3399" s="390"/>
      <c r="V3399" s="390"/>
      <c r="W3399" s="390"/>
      <c r="X3399" s="390"/>
      <c r="Y3399" s="390"/>
      <c r="Z3399" s="390"/>
      <c r="AA3399" s="340"/>
      <c r="AB3399" s="340"/>
      <c r="AC3399" s="340"/>
      <c r="AD3399" s="340"/>
      <c r="AE3399" s="340"/>
      <c r="AF3399" s="340"/>
      <c r="AG3399" s="340"/>
      <c r="AH3399" s="340"/>
      <c r="AI3399" s="340"/>
      <c r="AJ3399" s="340"/>
      <c r="AK3399" s="340"/>
      <c r="AL3399" s="340"/>
      <c r="AM3399" s="340"/>
      <c r="AN3399" s="340"/>
      <c r="AO3399" s="340"/>
      <c r="AP3399" s="340"/>
      <c r="AQ3399" s="340"/>
      <c r="AR3399" s="340"/>
      <c r="AS3399" s="340"/>
      <c r="AT3399" s="340"/>
      <c r="AU3399" s="340"/>
      <c r="AV3399" s="340"/>
      <c r="AW3399" s="340"/>
      <c r="AX3399" s="340"/>
      <c r="AY3399" s="340"/>
      <c r="AZ3399" s="340"/>
      <c r="BA3399" s="340"/>
      <c r="BB3399" s="340"/>
      <c r="BC3399" s="340"/>
      <c r="BD3399" s="340"/>
      <c r="BE3399" s="340"/>
      <c r="BF3399" s="340"/>
    </row>
    <row r="3400" spans="1:58" s="62" customFormat="1" ht="12.75" x14ac:dyDescent="0.2">
      <c r="A3400" s="271"/>
      <c r="B3400" s="377"/>
      <c r="C3400" s="377"/>
      <c r="D3400" s="269"/>
      <c r="E3400" s="269"/>
      <c r="F3400" s="269"/>
      <c r="G3400" s="280"/>
      <c r="H3400" s="390"/>
      <c r="I3400" s="390"/>
      <c r="J3400" s="390"/>
      <c r="K3400" s="390"/>
      <c r="L3400" s="390"/>
      <c r="M3400" s="390"/>
      <c r="N3400" s="390"/>
      <c r="O3400" s="390"/>
      <c r="P3400" s="390"/>
      <c r="Q3400" s="390"/>
      <c r="R3400" s="390"/>
      <c r="S3400" s="390"/>
      <c r="T3400" s="390"/>
      <c r="U3400" s="390"/>
      <c r="V3400" s="390"/>
      <c r="W3400" s="390"/>
      <c r="X3400" s="390"/>
      <c r="Y3400" s="390"/>
      <c r="Z3400" s="390"/>
      <c r="AA3400" s="340"/>
      <c r="AB3400" s="340"/>
      <c r="AC3400" s="340"/>
      <c r="AD3400" s="340"/>
      <c r="AE3400" s="340"/>
      <c r="AF3400" s="340"/>
      <c r="AG3400" s="340"/>
      <c r="AH3400" s="340"/>
      <c r="AI3400" s="340"/>
      <c r="AJ3400" s="340"/>
      <c r="AK3400" s="340"/>
      <c r="AL3400" s="340"/>
      <c r="AM3400" s="340"/>
      <c r="AN3400" s="340"/>
      <c r="AO3400" s="340"/>
      <c r="AP3400" s="340"/>
      <c r="AQ3400" s="340"/>
      <c r="AR3400" s="340"/>
      <c r="AS3400" s="340"/>
      <c r="AT3400" s="340"/>
      <c r="AU3400" s="340"/>
      <c r="AV3400" s="340"/>
      <c r="AW3400" s="340"/>
      <c r="AX3400" s="340"/>
      <c r="AY3400" s="340"/>
      <c r="AZ3400" s="340"/>
      <c r="BA3400" s="340"/>
      <c r="BB3400" s="340"/>
      <c r="BC3400" s="340"/>
      <c r="BD3400" s="340"/>
      <c r="BE3400" s="340"/>
      <c r="BF3400" s="340"/>
    </row>
    <row r="3401" spans="1:58" s="62" customFormat="1" ht="12.75" x14ac:dyDescent="0.2">
      <c r="A3401" s="271"/>
      <c r="B3401" s="377"/>
      <c r="C3401" s="377"/>
      <c r="D3401" s="269"/>
      <c r="E3401" s="269"/>
      <c r="F3401" s="269"/>
      <c r="G3401" s="280"/>
      <c r="H3401" s="390"/>
      <c r="I3401" s="390"/>
      <c r="J3401" s="390"/>
      <c r="K3401" s="390"/>
      <c r="L3401" s="390"/>
      <c r="M3401" s="390"/>
      <c r="N3401" s="390"/>
      <c r="O3401" s="390"/>
      <c r="P3401" s="390"/>
      <c r="Q3401" s="390"/>
      <c r="R3401" s="390"/>
      <c r="S3401" s="390"/>
      <c r="T3401" s="390"/>
      <c r="U3401" s="390"/>
      <c r="V3401" s="390"/>
      <c r="W3401" s="390"/>
      <c r="X3401" s="390"/>
      <c r="Y3401" s="390"/>
      <c r="Z3401" s="390"/>
      <c r="AA3401" s="340"/>
      <c r="AB3401" s="340"/>
      <c r="AC3401" s="340"/>
      <c r="AD3401" s="340"/>
      <c r="AE3401" s="340"/>
      <c r="AF3401" s="340"/>
      <c r="AG3401" s="340"/>
      <c r="AH3401" s="340"/>
      <c r="AI3401" s="340"/>
      <c r="AJ3401" s="340"/>
      <c r="AK3401" s="340"/>
      <c r="AL3401" s="340"/>
      <c r="AM3401" s="340"/>
      <c r="AN3401" s="340"/>
      <c r="AO3401" s="340"/>
      <c r="AP3401" s="340"/>
      <c r="AQ3401" s="340"/>
      <c r="AR3401" s="340"/>
      <c r="AS3401" s="340"/>
      <c r="AT3401" s="340"/>
      <c r="AU3401" s="340"/>
      <c r="AV3401" s="340"/>
      <c r="AW3401" s="340"/>
      <c r="AX3401" s="340"/>
      <c r="AY3401" s="340"/>
      <c r="AZ3401" s="340"/>
      <c r="BA3401" s="340"/>
      <c r="BB3401" s="340"/>
      <c r="BC3401" s="340"/>
      <c r="BD3401" s="340"/>
      <c r="BE3401" s="340"/>
      <c r="BF3401" s="340"/>
    </row>
    <row r="3402" spans="1:58" s="62" customFormat="1" ht="12.75" x14ac:dyDescent="0.2">
      <c r="A3402" s="271"/>
      <c r="B3402" s="377"/>
      <c r="C3402" s="377"/>
      <c r="D3402" s="269"/>
      <c r="E3402" s="269"/>
      <c r="F3402" s="269"/>
      <c r="G3402" s="280"/>
      <c r="H3402" s="390"/>
      <c r="I3402" s="390"/>
      <c r="J3402" s="390"/>
      <c r="K3402" s="390"/>
      <c r="L3402" s="390"/>
      <c r="M3402" s="390"/>
      <c r="N3402" s="390"/>
      <c r="O3402" s="390"/>
      <c r="P3402" s="390"/>
      <c r="Q3402" s="390"/>
      <c r="R3402" s="390"/>
      <c r="S3402" s="390"/>
      <c r="T3402" s="390"/>
      <c r="U3402" s="390"/>
      <c r="V3402" s="390"/>
      <c r="W3402" s="390"/>
      <c r="X3402" s="390"/>
      <c r="Y3402" s="390"/>
      <c r="Z3402" s="390"/>
      <c r="AA3402" s="340"/>
      <c r="AB3402" s="340"/>
      <c r="AC3402" s="340"/>
      <c r="AD3402" s="340"/>
      <c r="AE3402" s="340"/>
      <c r="AF3402" s="340"/>
      <c r="AG3402" s="340"/>
      <c r="AH3402" s="340"/>
      <c r="AI3402" s="340"/>
      <c r="AJ3402" s="340"/>
      <c r="AK3402" s="340"/>
      <c r="AL3402" s="340"/>
      <c r="AM3402" s="340"/>
      <c r="AN3402" s="340"/>
      <c r="AO3402" s="340"/>
      <c r="AP3402" s="340"/>
      <c r="AQ3402" s="340"/>
      <c r="AR3402" s="340"/>
      <c r="AS3402" s="340"/>
      <c r="AT3402" s="340"/>
      <c r="AU3402" s="340"/>
      <c r="AV3402" s="340"/>
      <c r="AW3402" s="340"/>
      <c r="AX3402" s="340"/>
      <c r="AY3402" s="340"/>
      <c r="AZ3402" s="340"/>
      <c r="BA3402" s="340"/>
      <c r="BB3402" s="340"/>
      <c r="BC3402" s="340"/>
      <c r="BD3402" s="340"/>
      <c r="BE3402" s="340"/>
      <c r="BF3402" s="340"/>
    </row>
    <row r="3403" spans="1:58" s="62" customFormat="1" ht="12.75" x14ac:dyDescent="0.2">
      <c r="A3403" s="271"/>
      <c r="B3403" s="377"/>
      <c r="C3403" s="377"/>
      <c r="D3403" s="269"/>
      <c r="E3403" s="269"/>
      <c r="F3403" s="269"/>
      <c r="G3403" s="280"/>
      <c r="H3403" s="390"/>
      <c r="I3403" s="390"/>
      <c r="J3403" s="390"/>
      <c r="K3403" s="390"/>
      <c r="L3403" s="390"/>
      <c r="M3403" s="390"/>
      <c r="N3403" s="390"/>
      <c r="O3403" s="390"/>
      <c r="P3403" s="390"/>
      <c r="Q3403" s="390"/>
      <c r="R3403" s="390"/>
      <c r="S3403" s="390"/>
      <c r="T3403" s="390"/>
      <c r="U3403" s="390"/>
      <c r="V3403" s="390"/>
      <c r="W3403" s="390"/>
      <c r="X3403" s="390"/>
      <c r="Y3403" s="390"/>
      <c r="Z3403" s="390"/>
      <c r="AA3403" s="340"/>
      <c r="AB3403" s="340"/>
      <c r="AC3403" s="340"/>
      <c r="AD3403" s="340"/>
      <c r="AE3403" s="340"/>
      <c r="AF3403" s="340"/>
      <c r="AG3403" s="340"/>
      <c r="AH3403" s="340"/>
      <c r="AI3403" s="340"/>
      <c r="AJ3403" s="340"/>
      <c r="AK3403" s="340"/>
      <c r="AL3403" s="340"/>
      <c r="AM3403" s="340"/>
      <c r="AN3403" s="340"/>
      <c r="AO3403" s="340"/>
      <c r="AP3403" s="340"/>
      <c r="AQ3403" s="340"/>
      <c r="AR3403" s="340"/>
      <c r="AS3403" s="340"/>
      <c r="AT3403" s="340"/>
      <c r="AU3403" s="340"/>
      <c r="AV3403" s="340"/>
      <c r="AW3403" s="340"/>
      <c r="AX3403" s="340"/>
      <c r="AY3403" s="340"/>
      <c r="AZ3403" s="340"/>
      <c r="BA3403" s="340"/>
      <c r="BB3403" s="340"/>
      <c r="BC3403" s="340"/>
      <c r="BD3403" s="340"/>
      <c r="BE3403" s="340"/>
      <c r="BF3403" s="340"/>
    </row>
    <row r="3404" spans="1:58" s="62" customFormat="1" ht="12.75" x14ac:dyDescent="0.2">
      <c r="A3404" s="271"/>
      <c r="B3404" s="377"/>
      <c r="C3404" s="377"/>
      <c r="D3404" s="269"/>
      <c r="E3404" s="269"/>
      <c r="F3404" s="269"/>
      <c r="G3404" s="280"/>
      <c r="H3404" s="390"/>
      <c r="I3404" s="390"/>
      <c r="J3404" s="390"/>
      <c r="K3404" s="390"/>
      <c r="L3404" s="390"/>
      <c r="M3404" s="390"/>
      <c r="N3404" s="390"/>
      <c r="O3404" s="390"/>
      <c r="P3404" s="390"/>
      <c r="Q3404" s="390"/>
      <c r="R3404" s="390"/>
      <c r="S3404" s="390"/>
      <c r="T3404" s="390"/>
      <c r="U3404" s="390"/>
      <c r="V3404" s="390"/>
      <c r="W3404" s="390"/>
      <c r="X3404" s="390"/>
      <c r="Y3404" s="390"/>
      <c r="Z3404" s="390"/>
      <c r="AA3404" s="340"/>
      <c r="AB3404" s="340"/>
      <c r="AC3404" s="340"/>
      <c r="AD3404" s="340"/>
      <c r="AE3404" s="340"/>
      <c r="AF3404" s="340"/>
      <c r="AG3404" s="340"/>
      <c r="AH3404" s="340"/>
      <c r="AI3404" s="340"/>
      <c r="AJ3404" s="340"/>
      <c r="AK3404" s="340"/>
      <c r="AL3404" s="340"/>
      <c r="AM3404" s="340"/>
      <c r="AN3404" s="340"/>
      <c r="AO3404" s="340"/>
      <c r="AP3404" s="340"/>
      <c r="AQ3404" s="340"/>
      <c r="AR3404" s="340"/>
      <c r="AS3404" s="340"/>
      <c r="AT3404" s="340"/>
      <c r="AU3404" s="340"/>
      <c r="AV3404" s="340"/>
      <c r="AW3404" s="340"/>
      <c r="AX3404" s="340"/>
      <c r="AY3404" s="340"/>
      <c r="AZ3404" s="340"/>
      <c r="BA3404" s="340"/>
      <c r="BB3404" s="340"/>
      <c r="BC3404" s="340"/>
      <c r="BD3404" s="340"/>
      <c r="BE3404" s="340"/>
      <c r="BF3404" s="340"/>
    </row>
    <row r="3405" spans="1:58" s="62" customFormat="1" ht="12.75" x14ac:dyDescent="0.2">
      <c r="A3405" s="271"/>
      <c r="B3405" s="377"/>
      <c r="C3405" s="377"/>
      <c r="D3405" s="269"/>
      <c r="E3405" s="269"/>
      <c r="F3405" s="269"/>
      <c r="G3405" s="280"/>
      <c r="H3405" s="390"/>
      <c r="I3405" s="390"/>
      <c r="J3405" s="390"/>
      <c r="K3405" s="390"/>
      <c r="L3405" s="390"/>
      <c r="M3405" s="390"/>
      <c r="N3405" s="390"/>
      <c r="O3405" s="390"/>
      <c r="P3405" s="390"/>
      <c r="Q3405" s="390"/>
      <c r="R3405" s="390"/>
      <c r="S3405" s="390"/>
      <c r="T3405" s="390"/>
      <c r="U3405" s="390"/>
      <c r="V3405" s="390"/>
      <c r="W3405" s="390"/>
      <c r="X3405" s="390"/>
      <c r="Y3405" s="390"/>
      <c r="Z3405" s="390"/>
      <c r="AA3405" s="340"/>
      <c r="AB3405" s="340"/>
      <c r="AC3405" s="340"/>
      <c r="AD3405" s="340"/>
      <c r="AE3405" s="340"/>
      <c r="AF3405" s="340"/>
      <c r="AG3405" s="340"/>
      <c r="AH3405" s="340"/>
      <c r="AI3405" s="340"/>
      <c r="AJ3405" s="340"/>
      <c r="AK3405" s="340"/>
      <c r="AL3405" s="340"/>
      <c r="AM3405" s="340"/>
      <c r="AN3405" s="340"/>
      <c r="AO3405" s="340"/>
      <c r="AP3405" s="340"/>
      <c r="AQ3405" s="340"/>
      <c r="AR3405" s="340"/>
      <c r="AS3405" s="340"/>
      <c r="AT3405" s="340"/>
      <c r="AU3405" s="340"/>
      <c r="AV3405" s="340"/>
      <c r="AW3405" s="340"/>
      <c r="AX3405" s="340"/>
      <c r="AY3405" s="340"/>
      <c r="AZ3405" s="340"/>
      <c r="BA3405" s="340"/>
      <c r="BB3405" s="340"/>
      <c r="BC3405" s="340"/>
      <c r="BD3405" s="340"/>
      <c r="BE3405" s="340"/>
      <c r="BF3405" s="340"/>
    </row>
    <row r="3406" spans="1:58" s="62" customFormat="1" ht="12.75" x14ac:dyDescent="0.2">
      <c r="A3406" s="271"/>
      <c r="B3406" s="377"/>
      <c r="C3406" s="377"/>
      <c r="D3406" s="269"/>
      <c r="E3406" s="269"/>
      <c r="F3406" s="269"/>
      <c r="G3406" s="280"/>
      <c r="H3406" s="390"/>
      <c r="I3406" s="390"/>
      <c r="J3406" s="390"/>
      <c r="K3406" s="390"/>
      <c r="L3406" s="390"/>
      <c r="M3406" s="390"/>
      <c r="N3406" s="390"/>
      <c r="O3406" s="390"/>
      <c r="P3406" s="390"/>
      <c r="Q3406" s="390"/>
      <c r="R3406" s="390"/>
      <c r="S3406" s="390"/>
      <c r="T3406" s="390"/>
      <c r="U3406" s="390"/>
      <c r="V3406" s="390"/>
      <c r="W3406" s="390"/>
      <c r="X3406" s="390"/>
      <c r="Y3406" s="390"/>
      <c r="Z3406" s="390"/>
      <c r="AA3406" s="340"/>
      <c r="AB3406" s="340"/>
      <c r="AC3406" s="340"/>
      <c r="AD3406" s="340"/>
      <c r="AE3406" s="340"/>
      <c r="AF3406" s="340"/>
      <c r="AG3406" s="340"/>
      <c r="AH3406" s="340"/>
      <c r="AI3406" s="340"/>
      <c r="AJ3406" s="340"/>
      <c r="AK3406" s="340"/>
      <c r="AL3406" s="340"/>
      <c r="AM3406" s="340"/>
      <c r="AN3406" s="340"/>
      <c r="AO3406" s="340"/>
      <c r="AP3406" s="340"/>
      <c r="AQ3406" s="340"/>
      <c r="AR3406" s="340"/>
      <c r="AS3406" s="340"/>
      <c r="AT3406" s="340"/>
      <c r="AU3406" s="340"/>
      <c r="AV3406" s="340"/>
      <c r="AW3406" s="340"/>
      <c r="AX3406" s="340"/>
      <c r="AY3406" s="340"/>
      <c r="AZ3406" s="340"/>
      <c r="BA3406" s="340"/>
      <c r="BB3406" s="340"/>
      <c r="BC3406" s="340"/>
      <c r="BD3406" s="340"/>
      <c r="BE3406" s="340"/>
      <c r="BF3406" s="340"/>
    </row>
    <row r="3407" spans="1:58" s="62" customFormat="1" ht="12.75" x14ac:dyDescent="0.2">
      <c r="A3407" s="271"/>
      <c r="B3407" s="377"/>
      <c r="C3407" s="377"/>
      <c r="D3407" s="269"/>
      <c r="E3407" s="269"/>
      <c r="F3407" s="269"/>
      <c r="G3407" s="280"/>
      <c r="H3407" s="390"/>
      <c r="I3407" s="390"/>
      <c r="J3407" s="390"/>
      <c r="K3407" s="390"/>
      <c r="L3407" s="390"/>
      <c r="M3407" s="390"/>
      <c r="N3407" s="390"/>
      <c r="O3407" s="390"/>
      <c r="P3407" s="390"/>
      <c r="Q3407" s="390"/>
      <c r="R3407" s="390"/>
      <c r="S3407" s="390"/>
      <c r="T3407" s="390"/>
      <c r="U3407" s="390"/>
      <c r="V3407" s="390"/>
      <c r="W3407" s="390"/>
      <c r="X3407" s="390"/>
      <c r="Y3407" s="390"/>
      <c r="Z3407" s="390"/>
      <c r="AA3407" s="340"/>
      <c r="AB3407" s="340"/>
      <c r="AC3407" s="340"/>
      <c r="AD3407" s="340"/>
      <c r="AE3407" s="340"/>
      <c r="AF3407" s="340"/>
      <c r="AG3407" s="340"/>
      <c r="AH3407" s="340"/>
      <c r="AI3407" s="340"/>
      <c r="AJ3407" s="340"/>
      <c r="AK3407" s="340"/>
      <c r="AL3407" s="340"/>
      <c r="AM3407" s="340"/>
      <c r="AN3407" s="340"/>
      <c r="AO3407" s="340"/>
      <c r="AP3407" s="340"/>
      <c r="AQ3407" s="340"/>
      <c r="AR3407" s="340"/>
      <c r="AS3407" s="340"/>
      <c r="AT3407" s="340"/>
      <c r="AU3407" s="340"/>
      <c r="AV3407" s="340"/>
      <c r="AW3407" s="340"/>
      <c r="AX3407" s="340"/>
      <c r="AY3407" s="340"/>
      <c r="AZ3407" s="340"/>
      <c r="BA3407" s="340"/>
      <c r="BB3407" s="340"/>
      <c r="BC3407" s="340"/>
      <c r="BD3407" s="340"/>
      <c r="BE3407" s="340"/>
      <c r="BF3407" s="340"/>
    </row>
    <row r="3408" spans="1:58" s="62" customFormat="1" ht="12.75" x14ac:dyDescent="0.2">
      <c r="A3408" s="271"/>
      <c r="B3408" s="377"/>
      <c r="C3408" s="377"/>
      <c r="D3408" s="269"/>
      <c r="E3408" s="269"/>
      <c r="F3408" s="269"/>
      <c r="G3408" s="280"/>
      <c r="H3408" s="390"/>
      <c r="I3408" s="390"/>
      <c r="J3408" s="390"/>
      <c r="K3408" s="390"/>
      <c r="L3408" s="390"/>
      <c r="M3408" s="390"/>
      <c r="N3408" s="390"/>
      <c r="O3408" s="390"/>
      <c r="P3408" s="390"/>
      <c r="Q3408" s="390"/>
      <c r="R3408" s="390"/>
      <c r="S3408" s="390"/>
      <c r="T3408" s="390"/>
      <c r="U3408" s="390"/>
      <c r="V3408" s="390"/>
      <c r="W3408" s="390"/>
      <c r="X3408" s="390"/>
      <c r="Y3408" s="390"/>
      <c r="Z3408" s="390"/>
      <c r="AA3408" s="340"/>
      <c r="AB3408" s="340"/>
      <c r="AC3408" s="340"/>
      <c r="AD3408" s="340"/>
      <c r="AE3408" s="340"/>
      <c r="AF3408" s="340"/>
      <c r="AG3408" s="340"/>
      <c r="AH3408" s="340"/>
      <c r="AI3408" s="340"/>
      <c r="AJ3408" s="340"/>
      <c r="AK3408" s="340"/>
      <c r="AL3408" s="340"/>
      <c r="AM3408" s="340"/>
      <c r="AN3408" s="340"/>
      <c r="AO3408" s="340"/>
      <c r="AP3408" s="340"/>
      <c r="AQ3408" s="340"/>
      <c r="AR3408" s="340"/>
      <c r="AS3408" s="340"/>
      <c r="AT3408" s="340"/>
      <c r="AU3408" s="340"/>
      <c r="AV3408" s="340"/>
      <c r="AW3408" s="340"/>
      <c r="AX3408" s="340"/>
      <c r="AY3408" s="340"/>
      <c r="AZ3408" s="340"/>
      <c r="BA3408" s="340"/>
      <c r="BB3408" s="340"/>
      <c r="BC3408" s="340"/>
      <c r="BD3408" s="340"/>
      <c r="BE3408" s="340"/>
      <c r="BF3408" s="340"/>
    </row>
    <row r="3409" spans="1:58" s="62" customFormat="1" ht="12.75" x14ac:dyDescent="0.2">
      <c r="A3409" s="271"/>
      <c r="B3409" s="377"/>
      <c r="C3409" s="377"/>
      <c r="D3409" s="269"/>
      <c r="E3409" s="269"/>
      <c r="F3409" s="269"/>
      <c r="G3409" s="280"/>
      <c r="H3409" s="390"/>
      <c r="I3409" s="390"/>
      <c r="J3409" s="390"/>
      <c r="K3409" s="390"/>
      <c r="L3409" s="390"/>
      <c r="M3409" s="390"/>
      <c r="N3409" s="390"/>
      <c r="O3409" s="390"/>
      <c r="P3409" s="390"/>
      <c r="Q3409" s="390"/>
      <c r="R3409" s="390"/>
      <c r="S3409" s="390"/>
      <c r="T3409" s="390"/>
      <c r="U3409" s="390"/>
      <c r="V3409" s="390"/>
      <c r="W3409" s="390"/>
      <c r="X3409" s="390"/>
      <c r="Y3409" s="390"/>
      <c r="Z3409" s="390"/>
      <c r="AA3409" s="340"/>
      <c r="AB3409" s="340"/>
      <c r="AC3409" s="340"/>
      <c r="AD3409" s="340"/>
      <c r="AE3409" s="340"/>
      <c r="AF3409" s="340"/>
      <c r="AG3409" s="340"/>
      <c r="AH3409" s="340"/>
      <c r="AI3409" s="340"/>
      <c r="AJ3409" s="340"/>
      <c r="AK3409" s="340"/>
      <c r="AL3409" s="340"/>
      <c r="AM3409" s="340"/>
      <c r="AN3409" s="340"/>
      <c r="AO3409" s="340"/>
      <c r="AP3409" s="340"/>
      <c r="AQ3409" s="340"/>
      <c r="AR3409" s="340"/>
      <c r="AS3409" s="340"/>
      <c r="AT3409" s="340"/>
      <c r="AU3409" s="340"/>
      <c r="AV3409" s="340"/>
      <c r="AW3409" s="340"/>
      <c r="AX3409" s="340"/>
      <c r="AY3409" s="340"/>
      <c r="AZ3409" s="340"/>
      <c r="BA3409" s="340"/>
      <c r="BB3409" s="340"/>
      <c r="BC3409" s="340"/>
      <c r="BD3409" s="340"/>
      <c r="BE3409" s="340"/>
      <c r="BF3409" s="340"/>
    </row>
    <row r="3410" spans="1:58" s="62" customFormat="1" ht="12.75" x14ac:dyDescent="0.2">
      <c r="A3410" s="271"/>
      <c r="B3410" s="377"/>
      <c r="C3410" s="377"/>
      <c r="D3410" s="269"/>
      <c r="E3410" s="269"/>
      <c r="F3410" s="269"/>
      <c r="G3410" s="280"/>
      <c r="H3410" s="390"/>
      <c r="I3410" s="390"/>
      <c r="J3410" s="390"/>
      <c r="K3410" s="390"/>
      <c r="L3410" s="390"/>
      <c r="M3410" s="390"/>
      <c r="N3410" s="390"/>
      <c r="O3410" s="390"/>
      <c r="P3410" s="390"/>
      <c r="Q3410" s="390"/>
      <c r="R3410" s="390"/>
      <c r="S3410" s="390"/>
      <c r="T3410" s="390"/>
      <c r="U3410" s="390"/>
      <c r="V3410" s="390"/>
      <c r="W3410" s="390"/>
      <c r="X3410" s="390"/>
      <c r="Y3410" s="390"/>
      <c r="Z3410" s="390"/>
      <c r="AA3410" s="340"/>
      <c r="AB3410" s="340"/>
      <c r="AC3410" s="340"/>
      <c r="AD3410" s="340"/>
      <c r="AE3410" s="340"/>
      <c r="AF3410" s="340"/>
      <c r="AG3410" s="340"/>
      <c r="AH3410" s="340"/>
      <c r="AI3410" s="340"/>
      <c r="AJ3410" s="340"/>
      <c r="AK3410" s="340"/>
      <c r="AL3410" s="340"/>
      <c r="AM3410" s="340"/>
      <c r="AN3410" s="340"/>
      <c r="AO3410" s="340"/>
      <c r="AP3410" s="340"/>
      <c r="AQ3410" s="340"/>
      <c r="AR3410" s="340"/>
      <c r="AS3410" s="340"/>
      <c r="AT3410" s="340"/>
      <c r="AU3410" s="340"/>
      <c r="AV3410" s="340"/>
      <c r="AW3410" s="340"/>
      <c r="AX3410" s="340"/>
      <c r="AY3410" s="340"/>
      <c r="AZ3410" s="340"/>
      <c r="BA3410" s="340"/>
      <c r="BB3410" s="340"/>
      <c r="BC3410" s="340"/>
      <c r="BD3410" s="340"/>
      <c r="BE3410" s="340"/>
      <c r="BF3410" s="340"/>
    </row>
    <row r="3411" spans="1:58" s="62" customFormat="1" ht="12.75" x14ac:dyDescent="0.2">
      <c r="A3411" s="271"/>
      <c r="B3411" s="377"/>
      <c r="C3411" s="377"/>
      <c r="D3411" s="269"/>
      <c r="E3411" s="269"/>
      <c r="F3411" s="269"/>
      <c r="G3411" s="280"/>
      <c r="H3411" s="390"/>
      <c r="I3411" s="390"/>
      <c r="J3411" s="390"/>
      <c r="K3411" s="390"/>
      <c r="L3411" s="390"/>
      <c r="M3411" s="390"/>
      <c r="N3411" s="390"/>
      <c r="O3411" s="390"/>
      <c r="P3411" s="390"/>
      <c r="Q3411" s="390"/>
      <c r="R3411" s="390"/>
      <c r="S3411" s="390"/>
      <c r="T3411" s="390"/>
      <c r="U3411" s="390"/>
      <c r="V3411" s="390"/>
      <c r="W3411" s="390"/>
      <c r="X3411" s="390"/>
      <c r="Y3411" s="390"/>
      <c r="Z3411" s="390"/>
      <c r="AA3411" s="340"/>
      <c r="AB3411" s="340"/>
      <c r="AC3411" s="340"/>
      <c r="AD3411" s="340"/>
      <c r="AE3411" s="340"/>
      <c r="AF3411" s="340"/>
      <c r="AG3411" s="340"/>
      <c r="AH3411" s="340"/>
      <c r="AI3411" s="340"/>
      <c r="AJ3411" s="340"/>
      <c r="AK3411" s="340"/>
      <c r="AL3411" s="340"/>
      <c r="AM3411" s="340"/>
      <c r="AN3411" s="340"/>
      <c r="AO3411" s="340"/>
      <c r="AP3411" s="340"/>
      <c r="AQ3411" s="340"/>
      <c r="AR3411" s="340"/>
      <c r="AS3411" s="340"/>
      <c r="AT3411" s="340"/>
      <c r="AU3411" s="340"/>
      <c r="AV3411" s="340"/>
      <c r="AW3411" s="340"/>
      <c r="AX3411" s="340"/>
      <c r="AY3411" s="340"/>
      <c r="AZ3411" s="340"/>
      <c r="BA3411" s="340"/>
      <c r="BB3411" s="340"/>
      <c r="BC3411" s="340"/>
      <c r="BD3411" s="340"/>
      <c r="BE3411" s="340"/>
      <c r="BF3411" s="340"/>
    </row>
    <row r="3412" spans="1:58" s="62" customFormat="1" ht="12.75" x14ac:dyDescent="0.2">
      <c r="A3412" s="271"/>
      <c r="B3412" s="377"/>
      <c r="C3412" s="377"/>
      <c r="D3412" s="269"/>
      <c r="E3412" s="269"/>
      <c r="F3412" s="269"/>
      <c r="G3412" s="280"/>
      <c r="H3412" s="390"/>
      <c r="I3412" s="390"/>
      <c r="J3412" s="390"/>
      <c r="K3412" s="390"/>
      <c r="L3412" s="390"/>
      <c r="M3412" s="390"/>
      <c r="N3412" s="390"/>
      <c r="O3412" s="390"/>
      <c r="P3412" s="390"/>
      <c r="Q3412" s="390"/>
      <c r="R3412" s="390"/>
      <c r="S3412" s="390"/>
      <c r="T3412" s="390"/>
      <c r="U3412" s="390"/>
      <c r="V3412" s="390"/>
      <c r="W3412" s="390"/>
      <c r="X3412" s="390"/>
      <c r="Y3412" s="390"/>
      <c r="Z3412" s="390"/>
      <c r="AA3412" s="340"/>
      <c r="AB3412" s="340"/>
      <c r="AC3412" s="340"/>
      <c r="AD3412" s="340"/>
      <c r="AE3412" s="340"/>
      <c r="AF3412" s="340"/>
      <c r="AG3412" s="340"/>
      <c r="AH3412" s="340"/>
      <c r="AI3412" s="340"/>
      <c r="AJ3412" s="340"/>
      <c r="AK3412" s="340"/>
      <c r="AL3412" s="340"/>
      <c r="AM3412" s="340"/>
      <c r="AN3412" s="340"/>
      <c r="AO3412" s="340"/>
      <c r="AP3412" s="340"/>
      <c r="AQ3412" s="340"/>
      <c r="AR3412" s="340"/>
      <c r="AS3412" s="340"/>
      <c r="AT3412" s="340"/>
      <c r="AU3412" s="340"/>
      <c r="AV3412" s="340"/>
      <c r="AW3412" s="340"/>
      <c r="AX3412" s="340"/>
      <c r="AY3412" s="340"/>
      <c r="AZ3412" s="340"/>
      <c r="BA3412" s="340"/>
      <c r="BB3412" s="340"/>
      <c r="BC3412" s="340"/>
      <c r="BD3412" s="340"/>
      <c r="BE3412" s="340"/>
      <c r="BF3412" s="340"/>
    </row>
    <row r="3413" spans="1:58" s="62" customFormat="1" ht="12.75" x14ac:dyDescent="0.2">
      <c r="A3413" s="271"/>
      <c r="B3413" s="377"/>
      <c r="C3413" s="377"/>
      <c r="D3413" s="269"/>
      <c r="E3413" s="269"/>
      <c r="F3413" s="269"/>
      <c r="G3413" s="280"/>
      <c r="H3413" s="390"/>
      <c r="I3413" s="390"/>
      <c r="J3413" s="390"/>
      <c r="K3413" s="390"/>
      <c r="L3413" s="390"/>
      <c r="M3413" s="390"/>
      <c r="N3413" s="390"/>
      <c r="O3413" s="390"/>
      <c r="P3413" s="390"/>
      <c r="Q3413" s="390"/>
      <c r="R3413" s="390"/>
      <c r="S3413" s="390"/>
      <c r="T3413" s="390"/>
      <c r="U3413" s="390"/>
      <c r="V3413" s="390"/>
      <c r="W3413" s="390"/>
      <c r="X3413" s="390"/>
      <c r="Y3413" s="390"/>
      <c r="Z3413" s="390"/>
      <c r="AA3413" s="340"/>
      <c r="AB3413" s="340"/>
      <c r="AC3413" s="340"/>
      <c r="AD3413" s="340"/>
      <c r="AE3413" s="340"/>
      <c r="AF3413" s="340"/>
      <c r="AG3413" s="340"/>
      <c r="AH3413" s="340"/>
      <c r="AI3413" s="340"/>
      <c r="AJ3413" s="340"/>
      <c r="AK3413" s="340"/>
      <c r="AL3413" s="340"/>
      <c r="AM3413" s="340"/>
      <c r="AN3413" s="340"/>
      <c r="AO3413" s="340"/>
      <c r="AP3413" s="340"/>
      <c r="AQ3413" s="340"/>
      <c r="AR3413" s="340"/>
      <c r="AS3413" s="340"/>
      <c r="AT3413" s="340"/>
      <c r="AU3413" s="340"/>
      <c r="AV3413" s="340"/>
      <c r="AW3413" s="340"/>
      <c r="AX3413" s="340"/>
      <c r="AY3413" s="340"/>
      <c r="AZ3413" s="340"/>
      <c r="BA3413" s="340"/>
      <c r="BB3413" s="340"/>
      <c r="BC3413" s="340"/>
      <c r="BD3413" s="340"/>
      <c r="BE3413" s="340"/>
      <c r="BF3413" s="340"/>
    </row>
    <row r="3414" spans="1:58" s="62" customFormat="1" ht="12.75" x14ac:dyDescent="0.2">
      <c r="A3414" s="271"/>
      <c r="B3414" s="377"/>
      <c r="C3414" s="377"/>
      <c r="D3414" s="269"/>
      <c r="E3414" s="269"/>
      <c r="F3414" s="269"/>
      <c r="G3414" s="280"/>
      <c r="H3414" s="390"/>
      <c r="I3414" s="390"/>
      <c r="J3414" s="390"/>
      <c r="K3414" s="390"/>
      <c r="L3414" s="390"/>
      <c r="M3414" s="390"/>
      <c r="N3414" s="390"/>
      <c r="O3414" s="390"/>
      <c r="P3414" s="390"/>
      <c r="Q3414" s="390"/>
      <c r="R3414" s="390"/>
      <c r="S3414" s="390"/>
      <c r="T3414" s="390"/>
      <c r="U3414" s="390"/>
      <c r="V3414" s="390"/>
      <c r="W3414" s="390"/>
      <c r="X3414" s="390"/>
      <c r="Y3414" s="390"/>
      <c r="Z3414" s="390"/>
      <c r="AA3414" s="340"/>
      <c r="AB3414" s="340"/>
      <c r="AC3414" s="340"/>
      <c r="AD3414" s="340"/>
      <c r="AE3414" s="340"/>
      <c r="AF3414" s="340"/>
      <c r="AG3414" s="340"/>
      <c r="AH3414" s="340"/>
      <c r="AI3414" s="340"/>
      <c r="AJ3414" s="340"/>
      <c r="AK3414" s="340"/>
      <c r="AL3414" s="340"/>
      <c r="AM3414" s="340"/>
      <c r="AN3414" s="340"/>
      <c r="AO3414" s="340"/>
      <c r="AP3414" s="340"/>
      <c r="AQ3414" s="340"/>
      <c r="AR3414" s="340"/>
      <c r="AS3414" s="340"/>
      <c r="AT3414" s="340"/>
      <c r="AU3414" s="340"/>
      <c r="AV3414" s="340"/>
      <c r="AW3414" s="340"/>
      <c r="AX3414" s="340"/>
      <c r="AY3414" s="340"/>
      <c r="AZ3414" s="340"/>
      <c r="BA3414" s="340"/>
      <c r="BB3414" s="340"/>
      <c r="BC3414" s="340"/>
      <c r="BD3414" s="340"/>
      <c r="BE3414" s="340"/>
      <c r="BF3414" s="340"/>
    </row>
    <row r="3415" spans="1:58" s="62" customFormat="1" ht="12.75" x14ac:dyDescent="0.2">
      <c r="A3415" s="271"/>
      <c r="B3415" s="377"/>
      <c r="C3415" s="377"/>
      <c r="D3415" s="269"/>
      <c r="E3415" s="269"/>
      <c r="F3415" s="269"/>
      <c r="G3415" s="280"/>
      <c r="H3415" s="390"/>
      <c r="I3415" s="390"/>
      <c r="J3415" s="390"/>
      <c r="K3415" s="390"/>
      <c r="L3415" s="390"/>
      <c r="M3415" s="390"/>
      <c r="N3415" s="390"/>
      <c r="O3415" s="390"/>
      <c r="P3415" s="390"/>
      <c r="Q3415" s="390"/>
      <c r="R3415" s="390"/>
      <c r="S3415" s="390"/>
      <c r="T3415" s="390"/>
      <c r="U3415" s="390"/>
      <c r="V3415" s="390"/>
      <c r="W3415" s="390"/>
      <c r="X3415" s="390"/>
      <c r="Y3415" s="390"/>
      <c r="Z3415" s="390"/>
      <c r="AA3415" s="340"/>
      <c r="AB3415" s="340"/>
      <c r="AC3415" s="340"/>
      <c r="AD3415" s="340"/>
      <c r="AE3415" s="340"/>
      <c r="AF3415" s="340"/>
      <c r="AG3415" s="340"/>
      <c r="AH3415" s="340"/>
      <c r="AI3415" s="340"/>
      <c r="AJ3415" s="340"/>
      <c r="AK3415" s="340"/>
      <c r="AL3415" s="340"/>
      <c r="AM3415" s="340"/>
      <c r="AN3415" s="340"/>
      <c r="AO3415" s="340"/>
      <c r="AP3415" s="340"/>
      <c r="AQ3415" s="340"/>
      <c r="AR3415" s="340"/>
      <c r="AS3415" s="340"/>
      <c r="AT3415" s="340"/>
      <c r="AU3415" s="340"/>
      <c r="AV3415" s="340"/>
      <c r="AW3415" s="340"/>
      <c r="AX3415" s="340"/>
      <c r="AY3415" s="340"/>
      <c r="AZ3415" s="340"/>
      <c r="BA3415" s="340"/>
      <c r="BB3415" s="340"/>
      <c r="BC3415" s="340"/>
      <c r="BD3415" s="340"/>
      <c r="BE3415" s="340"/>
      <c r="BF3415" s="340"/>
    </row>
    <row r="3416" spans="1:58" s="62" customFormat="1" ht="12.75" x14ac:dyDescent="0.2">
      <c r="A3416" s="271"/>
      <c r="B3416" s="377"/>
      <c r="C3416" s="377"/>
      <c r="D3416" s="269"/>
      <c r="E3416" s="269"/>
      <c r="F3416" s="269"/>
      <c r="G3416" s="280"/>
      <c r="H3416" s="390"/>
      <c r="I3416" s="390"/>
      <c r="J3416" s="390"/>
      <c r="K3416" s="390"/>
      <c r="L3416" s="390"/>
      <c r="M3416" s="390"/>
      <c r="N3416" s="390"/>
      <c r="O3416" s="390"/>
      <c r="P3416" s="390"/>
      <c r="Q3416" s="390"/>
      <c r="R3416" s="390"/>
      <c r="S3416" s="390"/>
      <c r="T3416" s="390"/>
      <c r="U3416" s="390"/>
      <c r="V3416" s="390"/>
      <c r="W3416" s="390"/>
      <c r="X3416" s="390"/>
      <c r="Y3416" s="390"/>
      <c r="Z3416" s="390"/>
      <c r="AA3416" s="340"/>
      <c r="AB3416" s="340"/>
      <c r="AC3416" s="340"/>
      <c r="AD3416" s="340"/>
      <c r="AE3416" s="340"/>
      <c r="AF3416" s="340"/>
      <c r="AG3416" s="340"/>
      <c r="AH3416" s="340"/>
      <c r="AI3416" s="340"/>
      <c r="AJ3416" s="340"/>
      <c r="AK3416" s="340"/>
      <c r="AL3416" s="340"/>
      <c r="AM3416" s="340"/>
      <c r="AN3416" s="340"/>
      <c r="AO3416" s="340"/>
      <c r="AP3416" s="340"/>
      <c r="AQ3416" s="340"/>
      <c r="AR3416" s="340"/>
      <c r="AS3416" s="340"/>
      <c r="AT3416" s="340"/>
      <c r="AU3416" s="340"/>
      <c r="AV3416" s="340"/>
      <c r="AW3416" s="340"/>
      <c r="AX3416" s="340"/>
      <c r="AY3416" s="340"/>
      <c r="AZ3416" s="340"/>
      <c r="BA3416" s="340"/>
      <c r="BB3416" s="340"/>
      <c r="BC3416" s="340"/>
      <c r="BD3416" s="340"/>
      <c r="BE3416" s="340"/>
      <c r="BF3416" s="340"/>
    </row>
    <row r="3417" spans="1:58" s="62" customFormat="1" ht="12.75" x14ac:dyDescent="0.2">
      <c r="A3417" s="271"/>
      <c r="B3417" s="377"/>
      <c r="C3417" s="377"/>
      <c r="D3417" s="269"/>
      <c r="E3417" s="269"/>
      <c r="F3417" s="269"/>
      <c r="G3417" s="280"/>
      <c r="H3417" s="390"/>
      <c r="I3417" s="390"/>
      <c r="J3417" s="390"/>
      <c r="K3417" s="390"/>
      <c r="L3417" s="390"/>
      <c r="M3417" s="390"/>
      <c r="N3417" s="390"/>
      <c r="O3417" s="390"/>
      <c r="P3417" s="390"/>
      <c r="Q3417" s="390"/>
      <c r="R3417" s="390"/>
      <c r="S3417" s="390"/>
      <c r="T3417" s="390"/>
      <c r="U3417" s="390"/>
      <c r="V3417" s="390"/>
      <c r="W3417" s="390"/>
      <c r="X3417" s="390"/>
      <c r="Y3417" s="390"/>
      <c r="Z3417" s="390"/>
      <c r="AA3417" s="340"/>
      <c r="AB3417" s="340"/>
      <c r="AC3417" s="340"/>
      <c r="AD3417" s="340"/>
      <c r="AE3417" s="340"/>
      <c r="AF3417" s="340"/>
      <c r="AG3417" s="340"/>
      <c r="AH3417" s="340"/>
      <c r="AI3417" s="340"/>
      <c r="AJ3417" s="340"/>
      <c r="AK3417" s="340"/>
      <c r="AL3417" s="340"/>
      <c r="AM3417" s="340"/>
      <c r="AN3417" s="340"/>
      <c r="AO3417" s="340"/>
      <c r="AP3417" s="340"/>
      <c r="AQ3417" s="340"/>
      <c r="AR3417" s="340"/>
      <c r="AS3417" s="340"/>
      <c r="AT3417" s="340"/>
      <c r="AU3417" s="340"/>
      <c r="AV3417" s="340"/>
      <c r="AW3417" s="340"/>
      <c r="AX3417" s="340"/>
      <c r="AY3417" s="340"/>
      <c r="AZ3417" s="340"/>
      <c r="BA3417" s="340"/>
      <c r="BB3417" s="340"/>
      <c r="BC3417" s="340"/>
      <c r="BD3417" s="340"/>
      <c r="BE3417" s="340"/>
      <c r="BF3417" s="340"/>
    </row>
    <row r="3418" spans="1:58" s="62" customFormat="1" ht="12.75" x14ac:dyDescent="0.2">
      <c r="A3418" s="271"/>
      <c r="B3418" s="377"/>
      <c r="C3418" s="377"/>
      <c r="D3418" s="269"/>
      <c r="E3418" s="269"/>
      <c r="F3418" s="269"/>
      <c r="G3418" s="280"/>
      <c r="H3418" s="390"/>
      <c r="I3418" s="390"/>
      <c r="J3418" s="390"/>
      <c r="K3418" s="390"/>
      <c r="L3418" s="390"/>
      <c r="M3418" s="390"/>
      <c r="N3418" s="390"/>
      <c r="O3418" s="390"/>
      <c r="P3418" s="390"/>
      <c r="Q3418" s="390"/>
      <c r="R3418" s="390"/>
      <c r="S3418" s="390"/>
      <c r="T3418" s="390"/>
      <c r="U3418" s="390"/>
      <c r="V3418" s="390"/>
      <c r="W3418" s="390"/>
      <c r="X3418" s="390"/>
      <c r="Y3418" s="390"/>
      <c r="Z3418" s="390"/>
      <c r="AA3418" s="340"/>
      <c r="AB3418" s="340"/>
      <c r="AC3418" s="340"/>
      <c r="AD3418" s="340"/>
      <c r="AE3418" s="340"/>
      <c r="AF3418" s="340"/>
      <c r="AG3418" s="340"/>
      <c r="AH3418" s="340"/>
      <c r="AI3418" s="340"/>
      <c r="AJ3418" s="340"/>
      <c r="AK3418" s="340"/>
      <c r="AL3418" s="340"/>
      <c r="AM3418" s="340"/>
      <c r="AN3418" s="340"/>
      <c r="AO3418" s="340"/>
      <c r="AP3418" s="340"/>
      <c r="AQ3418" s="340"/>
      <c r="AR3418" s="340"/>
      <c r="AS3418" s="340"/>
      <c r="AT3418" s="340"/>
      <c r="AU3418" s="340"/>
      <c r="AV3418" s="340"/>
      <c r="AW3418" s="340"/>
      <c r="AX3418" s="340"/>
      <c r="AY3418" s="340"/>
      <c r="AZ3418" s="340"/>
      <c r="BA3418" s="340"/>
      <c r="BB3418" s="340"/>
      <c r="BC3418" s="340"/>
      <c r="BD3418" s="340"/>
      <c r="BE3418" s="340"/>
      <c r="BF3418" s="340"/>
    </row>
    <row r="3419" spans="1:58" s="62" customFormat="1" ht="12.75" x14ac:dyDescent="0.2">
      <c r="A3419" s="271"/>
      <c r="B3419" s="377"/>
      <c r="C3419" s="377"/>
      <c r="D3419" s="269"/>
      <c r="E3419" s="269"/>
      <c r="F3419" s="269"/>
      <c r="G3419" s="280"/>
      <c r="H3419" s="390"/>
      <c r="I3419" s="390"/>
      <c r="J3419" s="390"/>
      <c r="K3419" s="390"/>
      <c r="L3419" s="390"/>
      <c r="M3419" s="390"/>
      <c r="N3419" s="390"/>
      <c r="O3419" s="390"/>
      <c r="P3419" s="390"/>
      <c r="Q3419" s="390"/>
      <c r="R3419" s="390"/>
      <c r="S3419" s="390"/>
      <c r="T3419" s="390"/>
      <c r="U3419" s="390"/>
      <c r="V3419" s="390"/>
      <c r="W3419" s="390"/>
      <c r="X3419" s="390"/>
      <c r="Y3419" s="390"/>
      <c r="Z3419" s="390"/>
      <c r="AA3419" s="340"/>
      <c r="AB3419" s="340"/>
      <c r="AC3419" s="340"/>
      <c r="AD3419" s="340"/>
      <c r="AE3419" s="340"/>
      <c r="AF3419" s="340"/>
      <c r="AG3419" s="340"/>
      <c r="AH3419" s="340"/>
      <c r="AI3419" s="340"/>
      <c r="AJ3419" s="340"/>
      <c r="AK3419" s="340"/>
      <c r="AL3419" s="340"/>
      <c r="AM3419" s="340"/>
      <c r="AN3419" s="340"/>
      <c r="AO3419" s="340"/>
      <c r="AP3419" s="340"/>
      <c r="AQ3419" s="340"/>
      <c r="AR3419" s="340"/>
      <c r="AS3419" s="340"/>
      <c r="AT3419" s="340"/>
      <c r="AU3419" s="340"/>
      <c r="AV3419" s="340"/>
      <c r="AW3419" s="340"/>
      <c r="AX3419" s="340"/>
      <c r="AY3419" s="340"/>
      <c r="AZ3419" s="340"/>
      <c r="BA3419" s="340"/>
      <c r="BB3419" s="340"/>
      <c r="BC3419" s="340"/>
      <c r="BD3419" s="340"/>
      <c r="BE3419" s="340"/>
      <c r="BF3419" s="340"/>
    </row>
    <row r="3420" spans="1:58" s="62" customFormat="1" ht="12.75" x14ac:dyDescent="0.2">
      <c r="A3420" s="271"/>
      <c r="B3420" s="377"/>
      <c r="C3420" s="377"/>
      <c r="D3420" s="269"/>
      <c r="E3420" s="269"/>
      <c r="F3420" s="269"/>
      <c r="G3420" s="280"/>
      <c r="H3420" s="390"/>
      <c r="I3420" s="390"/>
      <c r="J3420" s="390"/>
      <c r="K3420" s="390"/>
      <c r="L3420" s="390"/>
      <c r="M3420" s="390"/>
      <c r="N3420" s="390"/>
      <c r="O3420" s="390"/>
      <c r="P3420" s="390"/>
      <c r="Q3420" s="390"/>
      <c r="R3420" s="390"/>
      <c r="S3420" s="390"/>
      <c r="T3420" s="390"/>
      <c r="U3420" s="390"/>
      <c r="V3420" s="390"/>
      <c r="W3420" s="390"/>
      <c r="X3420" s="390"/>
      <c r="Y3420" s="390"/>
      <c r="Z3420" s="390"/>
      <c r="AA3420" s="340"/>
      <c r="AB3420" s="340"/>
      <c r="AC3420" s="340"/>
      <c r="AD3420" s="340"/>
      <c r="AE3420" s="340"/>
      <c r="AF3420" s="340"/>
      <c r="AG3420" s="340"/>
      <c r="AH3420" s="340"/>
      <c r="AI3420" s="340"/>
      <c r="AJ3420" s="340"/>
      <c r="AK3420" s="340"/>
      <c r="AL3420" s="340"/>
      <c r="AM3420" s="340"/>
      <c r="AN3420" s="340"/>
      <c r="AO3420" s="340"/>
      <c r="AP3420" s="340"/>
      <c r="AQ3420" s="340"/>
      <c r="AR3420" s="340"/>
      <c r="AS3420" s="340"/>
      <c r="AT3420" s="340"/>
      <c r="AU3420" s="340"/>
      <c r="AV3420" s="340"/>
      <c r="AW3420" s="340"/>
      <c r="AX3420" s="340"/>
      <c r="AY3420" s="340"/>
      <c r="AZ3420" s="340"/>
      <c r="BA3420" s="340"/>
      <c r="BB3420" s="340"/>
      <c r="BC3420" s="340"/>
      <c r="BD3420" s="340"/>
      <c r="BE3420" s="340"/>
      <c r="BF3420" s="340"/>
    </row>
    <row r="3421" spans="1:58" s="62" customFormat="1" ht="12.75" x14ac:dyDescent="0.2">
      <c r="A3421" s="271"/>
      <c r="B3421" s="377"/>
      <c r="C3421" s="377"/>
      <c r="D3421" s="269"/>
      <c r="E3421" s="269"/>
      <c r="F3421" s="269"/>
      <c r="G3421" s="280"/>
      <c r="H3421" s="390"/>
      <c r="I3421" s="390"/>
      <c r="J3421" s="390"/>
      <c r="K3421" s="390"/>
      <c r="L3421" s="390"/>
      <c r="M3421" s="390"/>
      <c r="N3421" s="390"/>
      <c r="O3421" s="390"/>
      <c r="P3421" s="390"/>
      <c r="Q3421" s="390"/>
      <c r="R3421" s="390"/>
      <c r="S3421" s="390"/>
      <c r="T3421" s="390"/>
      <c r="U3421" s="390"/>
      <c r="V3421" s="390"/>
      <c r="W3421" s="390"/>
      <c r="X3421" s="390"/>
      <c r="Y3421" s="390"/>
      <c r="Z3421" s="390"/>
      <c r="AA3421" s="340"/>
      <c r="AB3421" s="340"/>
      <c r="AC3421" s="340"/>
      <c r="AD3421" s="340"/>
      <c r="AE3421" s="340"/>
      <c r="AF3421" s="340"/>
      <c r="AG3421" s="340"/>
      <c r="AH3421" s="340"/>
      <c r="AI3421" s="340"/>
      <c r="AJ3421" s="340"/>
      <c r="AK3421" s="340"/>
      <c r="AL3421" s="340"/>
      <c r="AM3421" s="340"/>
      <c r="AN3421" s="340"/>
      <c r="AO3421" s="340"/>
      <c r="AP3421" s="340"/>
      <c r="AQ3421" s="340"/>
      <c r="AR3421" s="340"/>
      <c r="AS3421" s="340"/>
      <c r="AT3421" s="340"/>
      <c r="AU3421" s="340"/>
      <c r="AV3421" s="340"/>
      <c r="AW3421" s="340"/>
      <c r="AX3421" s="340"/>
      <c r="AY3421" s="340"/>
      <c r="AZ3421" s="340"/>
      <c r="BA3421" s="340"/>
      <c r="BB3421" s="340"/>
      <c r="BC3421" s="340"/>
      <c r="BD3421" s="340"/>
      <c r="BE3421" s="340"/>
      <c r="BF3421" s="340"/>
    </row>
    <row r="3422" spans="1:58" s="62" customFormat="1" ht="12.75" x14ac:dyDescent="0.2">
      <c r="A3422" s="271"/>
      <c r="B3422" s="377"/>
      <c r="C3422" s="377"/>
      <c r="D3422" s="269"/>
      <c r="E3422" s="269"/>
      <c r="F3422" s="269"/>
      <c r="G3422" s="280"/>
      <c r="H3422" s="390"/>
      <c r="I3422" s="390"/>
      <c r="J3422" s="390"/>
      <c r="K3422" s="390"/>
      <c r="L3422" s="390"/>
      <c r="M3422" s="390"/>
      <c r="N3422" s="390"/>
      <c r="O3422" s="390"/>
      <c r="P3422" s="390"/>
      <c r="Q3422" s="390"/>
      <c r="R3422" s="390"/>
      <c r="S3422" s="390"/>
      <c r="T3422" s="390"/>
      <c r="U3422" s="390"/>
      <c r="V3422" s="390"/>
      <c r="W3422" s="390"/>
      <c r="X3422" s="390"/>
      <c r="Y3422" s="390"/>
      <c r="Z3422" s="390"/>
      <c r="AA3422" s="340"/>
      <c r="AB3422" s="340"/>
      <c r="AC3422" s="340"/>
      <c r="AD3422" s="340"/>
      <c r="AE3422" s="340"/>
      <c r="AF3422" s="340"/>
      <c r="AG3422" s="340"/>
      <c r="AH3422" s="340"/>
      <c r="AI3422" s="340"/>
      <c r="AJ3422" s="340"/>
      <c r="AK3422" s="340"/>
      <c r="AL3422" s="340"/>
      <c r="AM3422" s="340"/>
      <c r="AN3422" s="340"/>
      <c r="AO3422" s="340"/>
      <c r="AP3422" s="340"/>
      <c r="AQ3422" s="340"/>
      <c r="AR3422" s="340"/>
      <c r="AS3422" s="340"/>
      <c r="AT3422" s="340"/>
      <c r="AU3422" s="340"/>
      <c r="AV3422" s="340"/>
      <c r="AW3422" s="340"/>
      <c r="AX3422" s="340"/>
      <c r="AY3422" s="340"/>
      <c r="AZ3422" s="340"/>
      <c r="BA3422" s="340"/>
      <c r="BB3422" s="340"/>
      <c r="BC3422" s="340"/>
      <c r="BD3422" s="340"/>
      <c r="BE3422" s="340"/>
      <c r="BF3422" s="340"/>
    </row>
    <row r="3423" spans="1:58" s="62" customFormat="1" ht="12.75" x14ac:dyDescent="0.2">
      <c r="A3423" s="271"/>
      <c r="B3423" s="377"/>
      <c r="C3423" s="377"/>
      <c r="D3423" s="269"/>
      <c r="E3423" s="269"/>
      <c r="F3423" s="269"/>
      <c r="G3423" s="280"/>
      <c r="H3423" s="390"/>
      <c r="I3423" s="390"/>
      <c r="J3423" s="390"/>
      <c r="K3423" s="390"/>
      <c r="L3423" s="390"/>
      <c r="M3423" s="390"/>
      <c r="N3423" s="390"/>
      <c r="O3423" s="390"/>
      <c r="P3423" s="390"/>
      <c r="Q3423" s="390"/>
      <c r="R3423" s="390"/>
      <c r="S3423" s="390"/>
      <c r="T3423" s="390"/>
      <c r="U3423" s="390"/>
      <c r="V3423" s="390"/>
      <c r="W3423" s="390"/>
      <c r="X3423" s="390"/>
      <c r="Y3423" s="390"/>
      <c r="Z3423" s="390"/>
      <c r="AA3423" s="340"/>
      <c r="AB3423" s="340"/>
      <c r="AC3423" s="340"/>
      <c r="AD3423" s="340"/>
      <c r="AE3423" s="340"/>
      <c r="AF3423" s="340"/>
      <c r="AG3423" s="340"/>
      <c r="AH3423" s="340"/>
      <c r="AI3423" s="340"/>
      <c r="AJ3423" s="340"/>
      <c r="AK3423" s="340"/>
      <c r="AL3423" s="340"/>
      <c r="AM3423" s="340"/>
      <c r="AN3423" s="340"/>
      <c r="AO3423" s="340"/>
      <c r="AP3423" s="340"/>
      <c r="AQ3423" s="340"/>
      <c r="AR3423" s="340"/>
      <c r="AS3423" s="340"/>
      <c r="AT3423" s="340"/>
      <c r="AU3423" s="340"/>
      <c r="AV3423" s="340"/>
      <c r="AW3423" s="340"/>
      <c r="AX3423" s="340"/>
      <c r="AY3423" s="340"/>
      <c r="AZ3423" s="340"/>
      <c r="BA3423" s="340"/>
      <c r="BB3423" s="340"/>
      <c r="BC3423" s="340"/>
      <c r="BD3423" s="340"/>
      <c r="BE3423" s="340"/>
      <c r="BF3423" s="340"/>
    </row>
    <row r="3424" spans="1:58" s="62" customFormat="1" ht="12.75" x14ac:dyDescent="0.2">
      <c r="A3424" s="271"/>
      <c r="B3424" s="377"/>
      <c r="C3424" s="377"/>
      <c r="D3424" s="269"/>
      <c r="E3424" s="269"/>
      <c r="F3424" s="269"/>
      <c r="G3424" s="280"/>
      <c r="H3424" s="390"/>
      <c r="I3424" s="390"/>
      <c r="J3424" s="390"/>
      <c r="K3424" s="390"/>
      <c r="L3424" s="390"/>
      <c r="M3424" s="390"/>
      <c r="N3424" s="390"/>
      <c r="O3424" s="390"/>
      <c r="P3424" s="390"/>
      <c r="Q3424" s="390"/>
      <c r="R3424" s="390"/>
      <c r="S3424" s="390"/>
      <c r="T3424" s="390"/>
      <c r="U3424" s="390"/>
      <c r="V3424" s="390"/>
      <c r="W3424" s="390"/>
      <c r="X3424" s="390"/>
      <c r="Y3424" s="390"/>
      <c r="Z3424" s="390"/>
      <c r="AA3424" s="340"/>
      <c r="AB3424" s="340"/>
      <c r="AC3424" s="340"/>
      <c r="AD3424" s="340"/>
      <c r="AE3424" s="340"/>
      <c r="AF3424" s="340"/>
      <c r="AG3424" s="340"/>
      <c r="AH3424" s="340"/>
      <c r="AI3424" s="340"/>
      <c r="AJ3424" s="340"/>
      <c r="AK3424" s="340"/>
      <c r="AL3424" s="340"/>
      <c r="AM3424" s="340"/>
      <c r="AN3424" s="340"/>
      <c r="AO3424" s="340"/>
      <c r="AP3424" s="340"/>
      <c r="AQ3424" s="340"/>
      <c r="AR3424" s="340"/>
      <c r="AS3424" s="340"/>
      <c r="AT3424" s="340"/>
      <c r="AU3424" s="340"/>
      <c r="AV3424" s="340"/>
      <c r="AW3424" s="340"/>
      <c r="AX3424" s="340"/>
      <c r="AY3424" s="340"/>
      <c r="AZ3424" s="340"/>
      <c r="BA3424" s="340"/>
      <c r="BB3424" s="340"/>
      <c r="BC3424" s="340"/>
      <c r="BD3424" s="340"/>
      <c r="BE3424" s="340"/>
      <c r="BF3424" s="340"/>
    </row>
    <row r="3425" spans="1:58" s="62" customFormat="1" ht="12.75" x14ac:dyDescent="0.2">
      <c r="A3425" s="271"/>
      <c r="B3425" s="377"/>
      <c r="C3425" s="377"/>
      <c r="D3425" s="269"/>
      <c r="E3425" s="269"/>
      <c r="F3425" s="269"/>
      <c r="G3425" s="280"/>
      <c r="H3425" s="390"/>
      <c r="I3425" s="390"/>
      <c r="J3425" s="390"/>
      <c r="K3425" s="390"/>
      <c r="L3425" s="390"/>
      <c r="M3425" s="390"/>
      <c r="N3425" s="390"/>
      <c r="O3425" s="390"/>
      <c r="P3425" s="390"/>
      <c r="Q3425" s="390"/>
      <c r="R3425" s="390"/>
      <c r="S3425" s="390"/>
      <c r="T3425" s="390"/>
      <c r="U3425" s="390"/>
      <c r="V3425" s="390"/>
      <c r="W3425" s="390"/>
      <c r="X3425" s="390"/>
      <c r="Y3425" s="390"/>
      <c r="Z3425" s="390"/>
      <c r="AA3425" s="340"/>
      <c r="AB3425" s="340"/>
      <c r="AC3425" s="340"/>
      <c r="AD3425" s="340"/>
      <c r="AE3425" s="340"/>
      <c r="AF3425" s="340"/>
      <c r="AG3425" s="340"/>
      <c r="AH3425" s="340"/>
      <c r="AI3425" s="340"/>
      <c r="AJ3425" s="340"/>
      <c r="AK3425" s="340"/>
      <c r="AL3425" s="340"/>
      <c r="AM3425" s="340"/>
      <c r="AN3425" s="340"/>
      <c r="AO3425" s="340"/>
      <c r="AP3425" s="340"/>
      <c r="AQ3425" s="340"/>
      <c r="AR3425" s="340"/>
      <c r="AS3425" s="340"/>
      <c r="AT3425" s="340"/>
      <c r="AU3425" s="340"/>
      <c r="AV3425" s="340"/>
      <c r="AW3425" s="340"/>
      <c r="AX3425" s="340"/>
      <c r="AY3425" s="340"/>
      <c r="AZ3425" s="340"/>
      <c r="BA3425" s="340"/>
      <c r="BB3425" s="340"/>
      <c r="BC3425" s="340"/>
      <c r="BD3425" s="340"/>
      <c r="BE3425" s="340"/>
      <c r="BF3425" s="340"/>
    </row>
    <row r="3426" spans="1:58" s="62" customFormat="1" ht="12.75" x14ac:dyDescent="0.2">
      <c r="A3426" s="271"/>
      <c r="B3426" s="377"/>
      <c r="C3426" s="377"/>
      <c r="D3426" s="269"/>
      <c r="E3426" s="269"/>
      <c r="F3426" s="269"/>
      <c r="G3426" s="280"/>
      <c r="H3426" s="390"/>
      <c r="I3426" s="390"/>
      <c r="J3426" s="390"/>
      <c r="K3426" s="390"/>
      <c r="L3426" s="390"/>
      <c r="M3426" s="390"/>
      <c r="N3426" s="390"/>
      <c r="O3426" s="390"/>
      <c r="P3426" s="390"/>
      <c r="Q3426" s="390"/>
      <c r="R3426" s="390"/>
      <c r="S3426" s="390"/>
      <c r="T3426" s="390"/>
      <c r="U3426" s="390"/>
      <c r="V3426" s="390"/>
      <c r="W3426" s="390"/>
      <c r="X3426" s="390"/>
      <c r="Y3426" s="390"/>
      <c r="Z3426" s="390"/>
      <c r="AA3426" s="340"/>
      <c r="AB3426" s="340"/>
      <c r="AC3426" s="340"/>
      <c r="AD3426" s="340"/>
      <c r="AE3426" s="340"/>
      <c r="AF3426" s="340"/>
      <c r="AG3426" s="340"/>
      <c r="AH3426" s="340"/>
      <c r="AI3426" s="340"/>
      <c r="AJ3426" s="340"/>
      <c r="AK3426" s="340"/>
      <c r="AL3426" s="340"/>
      <c r="AM3426" s="340"/>
      <c r="AN3426" s="340"/>
      <c r="AO3426" s="340"/>
      <c r="AP3426" s="340"/>
      <c r="AQ3426" s="340"/>
      <c r="AR3426" s="340"/>
      <c r="AS3426" s="340"/>
      <c r="AT3426" s="340"/>
      <c r="AU3426" s="340"/>
      <c r="AV3426" s="340"/>
      <c r="AW3426" s="340"/>
      <c r="AX3426" s="340"/>
      <c r="AY3426" s="340"/>
      <c r="AZ3426" s="340"/>
      <c r="BA3426" s="340"/>
      <c r="BB3426" s="340"/>
      <c r="BC3426" s="340"/>
      <c r="BD3426" s="340"/>
      <c r="BE3426" s="340"/>
      <c r="BF3426" s="340"/>
    </row>
    <row r="3427" spans="1:58" s="62" customFormat="1" ht="12.75" x14ac:dyDescent="0.2">
      <c r="A3427" s="271"/>
      <c r="B3427" s="377"/>
      <c r="C3427" s="377"/>
      <c r="D3427" s="269"/>
      <c r="E3427" s="269"/>
      <c r="F3427" s="269"/>
      <c r="G3427" s="280"/>
      <c r="H3427" s="390"/>
      <c r="I3427" s="390"/>
      <c r="J3427" s="390"/>
      <c r="K3427" s="390"/>
      <c r="L3427" s="390"/>
      <c r="M3427" s="390"/>
      <c r="N3427" s="390"/>
      <c r="O3427" s="390"/>
      <c r="P3427" s="390"/>
      <c r="Q3427" s="390"/>
      <c r="R3427" s="390"/>
      <c r="S3427" s="390"/>
      <c r="T3427" s="390"/>
      <c r="U3427" s="390"/>
      <c r="V3427" s="390"/>
      <c r="W3427" s="390"/>
      <c r="X3427" s="390"/>
      <c r="Y3427" s="390"/>
      <c r="Z3427" s="390"/>
      <c r="AA3427" s="340"/>
      <c r="AB3427" s="340"/>
      <c r="AC3427" s="340"/>
      <c r="AD3427" s="340"/>
      <c r="AE3427" s="340"/>
      <c r="AF3427" s="340"/>
      <c r="AG3427" s="340"/>
      <c r="AH3427" s="340"/>
      <c r="AI3427" s="340"/>
      <c r="AJ3427" s="340"/>
      <c r="AK3427" s="340"/>
      <c r="AL3427" s="340"/>
      <c r="AM3427" s="340"/>
      <c r="AN3427" s="340"/>
      <c r="AO3427" s="340"/>
      <c r="AP3427" s="340"/>
      <c r="AQ3427" s="340"/>
      <c r="AR3427" s="340"/>
      <c r="AS3427" s="340"/>
      <c r="AT3427" s="340"/>
      <c r="AU3427" s="340"/>
      <c r="AV3427" s="340"/>
      <c r="AW3427" s="340"/>
      <c r="AX3427" s="340"/>
      <c r="AY3427" s="340"/>
      <c r="AZ3427" s="340"/>
      <c r="BA3427" s="340"/>
      <c r="BB3427" s="340"/>
      <c r="BC3427" s="340"/>
      <c r="BD3427" s="340"/>
      <c r="BE3427" s="340"/>
      <c r="BF3427" s="340"/>
    </row>
    <row r="3428" spans="1:58" s="62" customFormat="1" ht="12.75" x14ac:dyDescent="0.2">
      <c r="A3428" s="271"/>
      <c r="B3428" s="377"/>
      <c r="C3428" s="377"/>
      <c r="D3428" s="269"/>
      <c r="E3428" s="269"/>
      <c r="F3428" s="269"/>
      <c r="G3428" s="280"/>
      <c r="H3428" s="390"/>
      <c r="I3428" s="390"/>
      <c r="J3428" s="390"/>
      <c r="K3428" s="390"/>
      <c r="L3428" s="390"/>
      <c r="M3428" s="390"/>
      <c r="N3428" s="390"/>
      <c r="O3428" s="390"/>
      <c r="P3428" s="390"/>
      <c r="Q3428" s="390"/>
      <c r="R3428" s="390"/>
      <c r="S3428" s="390"/>
      <c r="T3428" s="390"/>
      <c r="U3428" s="390"/>
      <c r="V3428" s="390"/>
      <c r="W3428" s="390"/>
      <c r="X3428" s="390"/>
      <c r="Y3428" s="390"/>
      <c r="Z3428" s="390"/>
      <c r="AA3428" s="340"/>
      <c r="AB3428" s="340"/>
      <c r="AC3428" s="340"/>
      <c r="AD3428" s="340"/>
      <c r="AE3428" s="340"/>
      <c r="AF3428" s="340"/>
      <c r="AG3428" s="340"/>
      <c r="AH3428" s="340"/>
      <c r="AI3428" s="340"/>
      <c r="AJ3428" s="340"/>
      <c r="AK3428" s="340"/>
      <c r="AL3428" s="340"/>
      <c r="AM3428" s="340"/>
      <c r="AN3428" s="340"/>
      <c r="AO3428" s="340"/>
      <c r="AP3428" s="340"/>
      <c r="AQ3428" s="340"/>
      <c r="AR3428" s="340"/>
      <c r="AS3428" s="340"/>
      <c r="AT3428" s="340"/>
      <c r="AU3428" s="340"/>
      <c r="AV3428" s="340"/>
      <c r="AW3428" s="340"/>
      <c r="AX3428" s="340"/>
      <c r="AY3428" s="340"/>
      <c r="AZ3428" s="340"/>
      <c r="BA3428" s="340"/>
      <c r="BB3428" s="340"/>
      <c r="BC3428" s="340"/>
      <c r="BD3428" s="340"/>
      <c r="BE3428" s="340"/>
      <c r="BF3428" s="340"/>
    </row>
    <row r="3429" spans="1:58" s="62" customFormat="1" ht="12.75" x14ac:dyDescent="0.2">
      <c r="A3429" s="271"/>
      <c r="B3429" s="377"/>
      <c r="C3429" s="377"/>
      <c r="D3429" s="269"/>
      <c r="E3429" s="269"/>
      <c r="F3429" s="269"/>
      <c r="G3429" s="280"/>
      <c r="H3429" s="390"/>
      <c r="I3429" s="390"/>
      <c r="J3429" s="390"/>
      <c r="K3429" s="390"/>
      <c r="L3429" s="390"/>
      <c r="M3429" s="390"/>
      <c r="N3429" s="390"/>
      <c r="O3429" s="390"/>
      <c r="P3429" s="390"/>
      <c r="Q3429" s="390"/>
      <c r="R3429" s="390"/>
      <c r="S3429" s="390"/>
      <c r="T3429" s="390"/>
      <c r="U3429" s="390"/>
      <c r="V3429" s="390"/>
      <c r="W3429" s="390"/>
      <c r="X3429" s="390"/>
      <c r="Y3429" s="390"/>
      <c r="Z3429" s="390"/>
      <c r="AA3429" s="340"/>
      <c r="AB3429" s="340"/>
      <c r="AC3429" s="340"/>
      <c r="AD3429" s="340"/>
      <c r="AE3429" s="340"/>
      <c r="AF3429" s="340"/>
      <c r="AG3429" s="340"/>
      <c r="AH3429" s="340"/>
      <c r="AI3429" s="340"/>
      <c r="AJ3429" s="340"/>
      <c r="AK3429" s="340"/>
      <c r="AL3429" s="340"/>
      <c r="AM3429" s="340"/>
      <c r="AN3429" s="340"/>
      <c r="AO3429" s="340"/>
      <c r="AP3429" s="340"/>
      <c r="AQ3429" s="340"/>
      <c r="AR3429" s="340"/>
      <c r="AS3429" s="340"/>
      <c r="AT3429" s="340"/>
      <c r="AU3429" s="340"/>
      <c r="AV3429" s="340"/>
      <c r="AW3429" s="340"/>
      <c r="AX3429" s="340"/>
      <c r="AY3429" s="340"/>
      <c r="AZ3429" s="340"/>
      <c r="BA3429" s="340"/>
      <c r="BB3429" s="340"/>
      <c r="BC3429" s="340"/>
      <c r="BD3429" s="340"/>
      <c r="BE3429" s="340"/>
      <c r="BF3429" s="340"/>
    </row>
    <row r="3430" spans="1:58" s="62" customFormat="1" ht="12.75" x14ac:dyDescent="0.2">
      <c r="A3430" s="271"/>
      <c r="B3430" s="377"/>
      <c r="C3430" s="377"/>
      <c r="D3430" s="269"/>
      <c r="E3430" s="269"/>
      <c r="F3430" s="269"/>
      <c r="G3430" s="280"/>
      <c r="H3430" s="390"/>
      <c r="I3430" s="390"/>
      <c r="J3430" s="390"/>
      <c r="K3430" s="390"/>
      <c r="L3430" s="390"/>
      <c r="M3430" s="390"/>
      <c r="N3430" s="390"/>
      <c r="O3430" s="390"/>
      <c r="P3430" s="390"/>
      <c r="Q3430" s="390"/>
      <c r="R3430" s="390"/>
      <c r="S3430" s="390"/>
      <c r="T3430" s="390"/>
      <c r="U3430" s="390"/>
      <c r="V3430" s="390"/>
      <c r="W3430" s="390"/>
      <c r="X3430" s="390"/>
      <c r="Y3430" s="390"/>
      <c r="Z3430" s="390"/>
      <c r="AA3430" s="340"/>
      <c r="AB3430" s="340"/>
      <c r="AC3430" s="340"/>
      <c r="AD3430" s="340"/>
      <c r="AE3430" s="340"/>
      <c r="AF3430" s="340"/>
      <c r="AG3430" s="340"/>
      <c r="AH3430" s="340"/>
      <c r="AI3430" s="340"/>
      <c r="AJ3430" s="340"/>
      <c r="AK3430" s="340"/>
      <c r="AL3430" s="340"/>
      <c r="AM3430" s="340"/>
      <c r="AN3430" s="340"/>
      <c r="AO3430" s="340"/>
      <c r="AP3430" s="340"/>
      <c r="AQ3430" s="340"/>
      <c r="AR3430" s="340"/>
      <c r="AS3430" s="340"/>
      <c r="AT3430" s="340"/>
      <c r="AU3430" s="340"/>
      <c r="AV3430" s="340"/>
      <c r="AW3430" s="340"/>
      <c r="AX3430" s="340"/>
      <c r="AY3430" s="340"/>
      <c r="AZ3430" s="340"/>
      <c r="BA3430" s="340"/>
      <c r="BB3430" s="340"/>
      <c r="BC3430" s="340"/>
      <c r="BD3430" s="340"/>
      <c r="BE3430" s="340"/>
      <c r="BF3430" s="340"/>
    </row>
    <row r="3431" spans="1:58" s="62" customFormat="1" ht="12.75" x14ac:dyDescent="0.2">
      <c r="A3431" s="271"/>
      <c r="B3431" s="377"/>
      <c r="C3431" s="377"/>
      <c r="D3431" s="269"/>
      <c r="E3431" s="269"/>
      <c r="F3431" s="269"/>
      <c r="G3431" s="280"/>
      <c r="H3431" s="390"/>
      <c r="I3431" s="390"/>
      <c r="J3431" s="390"/>
      <c r="K3431" s="390"/>
      <c r="L3431" s="390"/>
      <c r="M3431" s="390"/>
      <c r="N3431" s="390"/>
      <c r="O3431" s="390"/>
      <c r="P3431" s="390"/>
      <c r="Q3431" s="390"/>
      <c r="R3431" s="390"/>
      <c r="S3431" s="390"/>
      <c r="T3431" s="390"/>
      <c r="U3431" s="390"/>
      <c r="V3431" s="390"/>
      <c r="W3431" s="390"/>
      <c r="X3431" s="390"/>
      <c r="Y3431" s="390"/>
      <c r="Z3431" s="390"/>
      <c r="AA3431" s="340"/>
      <c r="AB3431" s="340"/>
      <c r="AC3431" s="340"/>
      <c r="AD3431" s="340"/>
      <c r="AE3431" s="340"/>
      <c r="AF3431" s="340"/>
      <c r="AG3431" s="340"/>
      <c r="AH3431" s="340"/>
      <c r="AI3431" s="340"/>
      <c r="AJ3431" s="340"/>
      <c r="AK3431" s="340"/>
      <c r="AL3431" s="340"/>
      <c r="AM3431" s="340"/>
      <c r="AN3431" s="340"/>
      <c r="AO3431" s="340"/>
      <c r="AP3431" s="340"/>
      <c r="AQ3431" s="340"/>
      <c r="AR3431" s="340"/>
      <c r="AS3431" s="340"/>
      <c r="AT3431" s="340"/>
      <c r="AU3431" s="340"/>
      <c r="AV3431" s="340"/>
      <c r="AW3431" s="340"/>
      <c r="AX3431" s="340"/>
      <c r="AY3431" s="340"/>
      <c r="AZ3431" s="340"/>
      <c r="BA3431" s="340"/>
      <c r="BB3431" s="340"/>
      <c r="BC3431" s="340"/>
      <c r="BD3431" s="340"/>
      <c r="BE3431" s="340"/>
      <c r="BF3431" s="340"/>
    </row>
    <row r="3432" spans="1:58" s="62" customFormat="1" ht="12.75" x14ac:dyDescent="0.2">
      <c r="A3432" s="271"/>
      <c r="B3432" s="377"/>
      <c r="C3432" s="377"/>
      <c r="D3432" s="269"/>
      <c r="E3432" s="269"/>
      <c r="F3432" s="269"/>
      <c r="G3432" s="280"/>
      <c r="H3432" s="390"/>
      <c r="I3432" s="390"/>
      <c r="J3432" s="390"/>
      <c r="K3432" s="390"/>
      <c r="L3432" s="390"/>
      <c r="M3432" s="390"/>
      <c r="N3432" s="390"/>
      <c r="O3432" s="390"/>
      <c r="P3432" s="390"/>
      <c r="Q3432" s="390"/>
      <c r="R3432" s="390"/>
      <c r="S3432" s="390"/>
      <c r="T3432" s="390"/>
      <c r="U3432" s="390"/>
      <c r="V3432" s="390"/>
      <c r="W3432" s="390"/>
      <c r="X3432" s="390"/>
      <c r="Y3432" s="390"/>
      <c r="Z3432" s="390"/>
      <c r="AA3432" s="340"/>
      <c r="AB3432" s="340"/>
      <c r="AC3432" s="340"/>
      <c r="AD3432" s="340"/>
      <c r="AE3432" s="340"/>
      <c r="AF3432" s="340"/>
      <c r="AG3432" s="340"/>
      <c r="AH3432" s="340"/>
      <c r="AI3432" s="340"/>
      <c r="AJ3432" s="340"/>
      <c r="AK3432" s="340"/>
      <c r="AL3432" s="340"/>
      <c r="AM3432" s="340"/>
      <c r="AN3432" s="340"/>
      <c r="AO3432" s="340"/>
      <c r="AP3432" s="340"/>
      <c r="AQ3432" s="340"/>
      <c r="AR3432" s="340"/>
      <c r="AS3432" s="340"/>
      <c r="AT3432" s="340"/>
      <c r="AU3432" s="340"/>
      <c r="AV3432" s="340"/>
      <c r="AW3432" s="340"/>
      <c r="AX3432" s="340"/>
      <c r="AY3432" s="340"/>
      <c r="AZ3432" s="340"/>
      <c r="BA3432" s="340"/>
      <c r="BB3432" s="340"/>
      <c r="BC3432" s="340"/>
      <c r="BD3432" s="340"/>
      <c r="BE3432" s="340"/>
      <c r="BF3432" s="340"/>
    </row>
    <row r="3433" spans="1:58" s="62" customFormat="1" ht="12.75" x14ac:dyDescent="0.2">
      <c r="A3433" s="271"/>
      <c r="B3433" s="377"/>
      <c r="C3433" s="377"/>
      <c r="D3433" s="269"/>
      <c r="E3433" s="269"/>
      <c r="F3433" s="269"/>
      <c r="G3433" s="280"/>
      <c r="H3433" s="390"/>
      <c r="I3433" s="390"/>
      <c r="J3433" s="390"/>
      <c r="K3433" s="390"/>
      <c r="L3433" s="390"/>
      <c r="M3433" s="390"/>
      <c r="N3433" s="390"/>
      <c r="O3433" s="390"/>
      <c r="P3433" s="390"/>
      <c r="Q3433" s="390"/>
      <c r="R3433" s="390"/>
      <c r="S3433" s="390"/>
      <c r="T3433" s="390"/>
      <c r="U3433" s="390"/>
      <c r="V3433" s="390"/>
      <c r="W3433" s="390"/>
      <c r="X3433" s="390"/>
      <c r="Y3433" s="390"/>
      <c r="Z3433" s="390"/>
      <c r="AA3433" s="340"/>
      <c r="AB3433" s="340"/>
      <c r="AC3433" s="340"/>
      <c r="AD3433" s="340"/>
      <c r="AE3433" s="340"/>
      <c r="AF3433" s="340"/>
      <c r="AG3433" s="340"/>
      <c r="AH3433" s="340"/>
      <c r="AI3433" s="340"/>
      <c r="AJ3433" s="340"/>
      <c r="AK3433" s="340"/>
      <c r="AL3433" s="340"/>
      <c r="AM3433" s="340"/>
      <c r="AN3433" s="340"/>
      <c r="AO3433" s="340"/>
      <c r="AP3433" s="340"/>
      <c r="AQ3433" s="340"/>
      <c r="AR3433" s="340"/>
      <c r="AS3433" s="340"/>
      <c r="AT3433" s="340"/>
      <c r="AU3433" s="340"/>
      <c r="AV3433" s="340"/>
      <c r="AW3433" s="340"/>
      <c r="AX3433" s="340"/>
      <c r="AY3433" s="340"/>
      <c r="AZ3433" s="340"/>
      <c r="BA3433" s="340"/>
      <c r="BB3433" s="340"/>
      <c r="BC3433" s="340"/>
      <c r="BD3433" s="340"/>
      <c r="BE3433" s="340"/>
      <c r="BF3433" s="340"/>
    </row>
    <row r="3434" spans="1:58" s="62" customFormat="1" ht="12.75" x14ac:dyDescent="0.2">
      <c r="A3434" s="271"/>
      <c r="B3434" s="377"/>
      <c r="C3434" s="377"/>
      <c r="D3434" s="269"/>
      <c r="E3434" s="269"/>
      <c r="F3434" s="269"/>
      <c r="G3434" s="280"/>
      <c r="H3434" s="390"/>
      <c r="I3434" s="390"/>
      <c r="J3434" s="390"/>
      <c r="K3434" s="390"/>
      <c r="L3434" s="390"/>
      <c r="M3434" s="390"/>
      <c r="N3434" s="390"/>
      <c r="O3434" s="390"/>
      <c r="P3434" s="390"/>
      <c r="Q3434" s="390"/>
      <c r="R3434" s="390"/>
      <c r="S3434" s="390"/>
      <c r="T3434" s="390"/>
      <c r="U3434" s="390"/>
      <c r="V3434" s="390"/>
      <c r="W3434" s="390"/>
      <c r="X3434" s="390"/>
      <c r="Y3434" s="390"/>
      <c r="Z3434" s="390"/>
      <c r="AA3434" s="340"/>
      <c r="AB3434" s="340"/>
      <c r="AC3434" s="340"/>
      <c r="AD3434" s="340"/>
      <c r="AE3434" s="340"/>
      <c r="AF3434" s="340"/>
      <c r="AG3434" s="340"/>
      <c r="AH3434" s="340"/>
      <c r="AI3434" s="340"/>
      <c r="AJ3434" s="340"/>
      <c r="AK3434" s="340"/>
      <c r="AL3434" s="340"/>
      <c r="AM3434" s="340"/>
      <c r="AN3434" s="340"/>
      <c r="AO3434" s="340"/>
      <c r="AP3434" s="340"/>
      <c r="AQ3434" s="340"/>
      <c r="AR3434" s="340"/>
      <c r="AS3434" s="340"/>
      <c r="AT3434" s="340"/>
      <c r="AU3434" s="340"/>
      <c r="AV3434" s="340"/>
      <c r="AW3434" s="340"/>
      <c r="AX3434" s="340"/>
      <c r="AY3434" s="340"/>
      <c r="AZ3434" s="340"/>
      <c r="BA3434" s="340"/>
      <c r="BB3434" s="340"/>
      <c r="BC3434" s="340"/>
      <c r="BD3434" s="340"/>
      <c r="BE3434" s="340"/>
      <c r="BF3434" s="340"/>
    </row>
    <row r="3435" spans="1:58" s="62" customFormat="1" ht="12.75" x14ac:dyDescent="0.2">
      <c r="A3435" s="271"/>
      <c r="B3435" s="377"/>
      <c r="C3435" s="377"/>
      <c r="D3435" s="269"/>
      <c r="E3435" s="269"/>
      <c r="F3435" s="269"/>
      <c r="G3435" s="280"/>
      <c r="H3435" s="390"/>
      <c r="I3435" s="390"/>
      <c r="J3435" s="390"/>
      <c r="K3435" s="390"/>
      <c r="L3435" s="390"/>
      <c r="M3435" s="390"/>
      <c r="N3435" s="390"/>
      <c r="O3435" s="390"/>
      <c r="P3435" s="390"/>
      <c r="Q3435" s="390"/>
      <c r="R3435" s="390"/>
      <c r="S3435" s="390"/>
      <c r="T3435" s="390"/>
      <c r="U3435" s="390"/>
      <c r="V3435" s="390"/>
      <c r="W3435" s="390"/>
      <c r="X3435" s="390"/>
      <c r="Y3435" s="390"/>
      <c r="Z3435" s="390"/>
      <c r="AA3435" s="340"/>
      <c r="AB3435" s="340"/>
      <c r="AC3435" s="340"/>
      <c r="AD3435" s="340"/>
      <c r="AE3435" s="340"/>
      <c r="AF3435" s="340"/>
      <c r="AG3435" s="340"/>
      <c r="AH3435" s="340"/>
      <c r="AI3435" s="340"/>
      <c r="AJ3435" s="340"/>
      <c r="AK3435" s="340"/>
      <c r="AL3435" s="340"/>
      <c r="AM3435" s="340"/>
      <c r="AN3435" s="340"/>
      <c r="AO3435" s="340"/>
      <c r="AP3435" s="340"/>
      <c r="AQ3435" s="340"/>
      <c r="AR3435" s="340"/>
      <c r="AS3435" s="340"/>
      <c r="AT3435" s="340"/>
      <c r="AU3435" s="340"/>
      <c r="AV3435" s="340"/>
      <c r="AW3435" s="340"/>
      <c r="AX3435" s="340"/>
      <c r="AY3435" s="340"/>
      <c r="AZ3435" s="340"/>
      <c r="BA3435" s="340"/>
      <c r="BB3435" s="340"/>
      <c r="BC3435" s="340"/>
      <c r="BD3435" s="340"/>
      <c r="BE3435" s="340"/>
      <c r="BF3435" s="340"/>
    </row>
    <row r="3436" spans="1:58" s="62" customFormat="1" ht="12.75" x14ac:dyDescent="0.2">
      <c r="A3436" s="271"/>
      <c r="B3436" s="377"/>
      <c r="C3436" s="377"/>
      <c r="D3436" s="269"/>
      <c r="E3436" s="269"/>
      <c r="F3436" s="269"/>
      <c r="G3436" s="280"/>
      <c r="H3436" s="390"/>
      <c r="I3436" s="390"/>
      <c r="J3436" s="390"/>
      <c r="K3436" s="390"/>
      <c r="L3436" s="390"/>
      <c r="M3436" s="390"/>
      <c r="N3436" s="390"/>
      <c r="O3436" s="390"/>
      <c r="P3436" s="390"/>
      <c r="Q3436" s="390"/>
      <c r="R3436" s="390"/>
      <c r="S3436" s="390"/>
      <c r="T3436" s="390"/>
      <c r="U3436" s="390"/>
      <c r="V3436" s="390"/>
      <c r="W3436" s="390"/>
      <c r="X3436" s="390"/>
      <c r="Y3436" s="390"/>
      <c r="Z3436" s="390"/>
      <c r="AA3436" s="340"/>
      <c r="AB3436" s="340"/>
      <c r="AC3436" s="340"/>
      <c r="AD3436" s="340"/>
      <c r="AE3436" s="340"/>
      <c r="AF3436" s="340"/>
      <c r="AG3436" s="340"/>
      <c r="AH3436" s="340"/>
      <c r="AI3436" s="340"/>
      <c r="AJ3436" s="340"/>
      <c r="AK3436" s="340"/>
      <c r="AL3436" s="340"/>
      <c r="AM3436" s="340"/>
      <c r="AN3436" s="340"/>
      <c r="AO3436" s="340"/>
      <c r="AP3436" s="340"/>
      <c r="AQ3436" s="340"/>
      <c r="AR3436" s="340"/>
      <c r="AS3436" s="340"/>
      <c r="AT3436" s="340"/>
      <c r="AU3436" s="340"/>
      <c r="AV3436" s="340"/>
      <c r="AW3436" s="340"/>
      <c r="AX3436" s="340"/>
      <c r="AY3436" s="340"/>
      <c r="AZ3436" s="340"/>
      <c r="BA3436" s="340"/>
      <c r="BB3436" s="340"/>
      <c r="BC3436" s="340"/>
      <c r="BD3436" s="340"/>
      <c r="BE3436" s="340"/>
      <c r="BF3436" s="340"/>
    </row>
    <row r="3437" spans="1:58" s="62" customFormat="1" ht="12.75" x14ac:dyDescent="0.2">
      <c r="A3437" s="271"/>
      <c r="B3437" s="377"/>
      <c r="C3437" s="377"/>
      <c r="D3437" s="269"/>
      <c r="E3437" s="269"/>
      <c r="F3437" s="269"/>
      <c r="G3437" s="280"/>
      <c r="H3437" s="390"/>
      <c r="I3437" s="390"/>
      <c r="J3437" s="390"/>
      <c r="K3437" s="390"/>
      <c r="L3437" s="390"/>
      <c r="M3437" s="390"/>
      <c r="N3437" s="390"/>
      <c r="O3437" s="390"/>
      <c r="P3437" s="390"/>
      <c r="Q3437" s="390"/>
      <c r="R3437" s="390"/>
      <c r="S3437" s="390"/>
      <c r="T3437" s="390"/>
      <c r="U3437" s="390"/>
      <c r="V3437" s="390"/>
      <c r="W3437" s="390"/>
      <c r="X3437" s="390"/>
      <c r="Y3437" s="390"/>
      <c r="Z3437" s="390"/>
      <c r="AA3437" s="340"/>
      <c r="AB3437" s="340"/>
      <c r="AC3437" s="340"/>
      <c r="AD3437" s="340"/>
      <c r="AE3437" s="340"/>
      <c r="AF3437" s="340"/>
      <c r="AG3437" s="340"/>
      <c r="AH3437" s="340"/>
      <c r="AI3437" s="340"/>
      <c r="AJ3437" s="340"/>
      <c r="AK3437" s="340"/>
      <c r="AL3437" s="340"/>
      <c r="AM3437" s="340"/>
      <c r="AN3437" s="340"/>
      <c r="AO3437" s="340"/>
      <c r="AP3437" s="340"/>
      <c r="AQ3437" s="340"/>
      <c r="AR3437" s="340"/>
      <c r="AS3437" s="340"/>
      <c r="AT3437" s="340"/>
      <c r="AU3437" s="340"/>
      <c r="AV3437" s="340"/>
      <c r="AW3437" s="340"/>
      <c r="AX3437" s="340"/>
      <c r="AY3437" s="340"/>
      <c r="AZ3437" s="340"/>
      <c r="BA3437" s="340"/>
      <c r="BB3437" s="340"/>
      <c r="BC3437" s="340"/>
      <c r="BD3437" s="340"/>
      <c r="BE3437" s="340"/>
      <c r="BF3437" s="340"/>
    </row>
    <row r="3438" spans="1:58" s="62" customFormat="1" ht="12.75" x14ac:dyDescent="0.2">
      <c r="A3438" s="271"/>
      <c r="B3438" s="377"/>
      <c r="C3438" s="377"/>
      <c r="D3438" s="269"/>
      <c r="E3438" s="269"/>
      <c r="F3438" s="269"/>
      <c r="G3438" s="280"/>
      <c r="H3438" s="390"/>
      <c r="I3438" s="390"/>
      <c r="J3438" s="390"/>
      <c r="K3438" s="390"/>
      <c r="L3438" s="390"/>
      <c r="M3438" s="390"/>
      <c r="N3438" s="390"/>
      <c r="O3438" s="390"/>
      <c r="P3438" s="390"/>
      <c r="Q3438" s="390"/>
      <c r="R3438" s="390"/>
      <c r="S3438" s="390"/>
      <c r="T3438" s="390"/>
      <c r="U3438" s="390"/>
      <c r="V3438" s="390"/>
      <c r="W3438" s="390"/>
      <c r="X3438" s="390"/>
      <c r="Y3438" s="390"/>
      <c r="Z3438" s="390"/>
      <c r="AA3438" s="340"/>
      <c r="AB3438" s="340"/>
      <c r="AC3438" s="340"/>
      <c r="AD3438" s="340"/>
      <c r="AE3438" s="340"/>
      <c r="AF3438" s="340"/>
      <c r="AG3438" s="340"/>
      <c r="AH3438" s="340"/>
      <c r="AI3438" s="340"/>
      <c r="AJ3438" s="340"/>
      <c r="AK3438" s="340"/>
      <c r="AL3438" s="340"/>
      <c r="AM3438" s="340"/>
      <c r="AN3438" s="340"/>
      <c r="AO3438" s="340"/>
      <c r="AP3438" s="340"/>
      <c r="AQ3438" s="340"/>
      <c r="AR3438" s="340"/>
      <c r="AS3438" s="340"/>
      <c r="AT3438" s="340"/>
      <c r="AU3438" s="340"/>
      <c r="AV3438" s="340"/>
      <c r="AW3438" s="340"/>
      <c r="AX3438" s="340"/>
      <c r="AY3438" s="340"/>
      <c r="AZ3438" s="340"/>
      <c r="BA3438" s="340"/>
      <c r="BB3438" s="340"/>
      <c r="BC3438" s="340"/>
      <c r="BD3438" s="340"/>
      <c r="BE3438" s="340"/>
      <c r="BF3438" s="340"/>
    </row>
    <row r="3439" spans="1:58" s="62" customFormat="1" ht="12.75" x14ac:dyDescent="0.2">
      <c r="A3439" s="271"/>
      <c r="B3439" s="377"/>
      <c r="C3439" s="377"/>
      <c r="D3439" s="269"/>
      <c r="E3439" s="269"/>
      <c r="F3439" s="269"/>
      <c r="G3439" s="280"/>
      <c r="H3439" s="390"/>
      <c r="I3439" s="390"/>
      <c r="J3439" s="390"/>
      <c r="K3439" s="390"/>
      <c r="L3439" s="390"/>
      <c r="M3439" s="390"/>
      <c r="N3439" s="390"/>
      <c r="O3439" s="390"/>
      <c r="P3439" s="390"/>
      <c r="Q3439" s="390"/>
      <c r="R3439" s="390"/>
      <c r="S3439" s="390"/>
      <c r="T3439" s="390"/>
      <c r="U3439" s="390"/>
      <c r="V3439" s="390"/>
      <c r="W3439" s="390"/>
      <c r="X3439" s="390"/>
      <c r="Y3439" s="390"/>
      <c r="Z3439" s="390"/>
      <c r="AA3439" s="340"/>
      <c r="AB3439" s="340"/>
      <c r="AC3439" s="340"/>
      <c r="AD3439" s="340"/>
      <c r="AE3439" s="340"/>
      <c r="AF3439" s="340"/>
      <c r="AG3439" s="340"/>
      <c r="AH3439" s="340"/>
      <c r="AI3439" s="340"/>
      <c r="AJ3439" s="340"/>
      <c r="AK3439" s="340"/>
      <c r="AL3439" s="340"/>
      <c r="AM3439" s="340"/>
      <c r="AN3439" s="340"/>
      <c r="AO3439" s="340"/>
      <c r="AP3439" s="340"/>
      <c r="AQ3439" s="340"/>
      <c r="AR3439" s="340"/>
      <c r="AS3439" s="340"/>
      <c r="AT3439" s="340"/>
      <c r="AU3439" s="340"/>
      <c r="AV3439" s="340"/>
      <c r="AW3439" s="340"/>
      <c r="AX3439" s="340"/>
      <c r="AY3439" s="340"/>
      <c r="AZ3439" s="340"/>
      <c r="BA3439" s="340"/>
      <c r="BB3439" s="340"/>
      <c r="BC3439" s="340"/>
      <c r="BD3439" s="340"/>
      <c r="BE3439" s="340"/>
      <c r="BF3439" s="340"/>
    </row>
    <row r="3440" spans="1:58" s="62" customFormat="1" ht="12.75" x14ac:dyDescent="0.2">
      <c r="A3440" s="271"/>
      <c r="B3440" s="377"/>
      <c r="C3440" s="377"/>
      <c r="D3440" s="269"/>
      <c r="E3440" s="269"/>
      <c r="F3440" s="269"/>
      <c r="G3440" s="280"/>
      <c r="H3440" s="390"/>
      <c r="I3440" s="390"/>
      <c r="J3440" s="390"/>
      <c r="K3440" s="390"/>
      <c r="L3440" s="390"/>
      <c r="M3440" s="390"/>
      <c r="N3440" s="390"/>
      <c r="O3440" s="390"/>
      <c r="P3440" s="390"/>
      <c r="Q3440" s="390"/>
      <c r="R3440" s="390"/>
      <c r="S3440" s="390"/>
      <c r="T3440" s="390"/>
      <c r="U3440" s="390"/>
      <c r="V3440" s="390"/>
      <c r="W3440" s="390"/>
      <c r="X3440" s="390"/>
      <c r="Y3440" s="390"/>
      <c r="Z3440" s="390"/>
      <c r="AA3440" s="340"/>
      <c r="AB3440" s="340"/>
      <c r="AC3440" s="340"/>
      <c r="AD3440" s="340"/>
      <c r="AE3440" s="340"/>
      <c r="AF3440" s="340"/>
      <c r="AG3440" s="340"/>
      <c r="AH3440" s="340"/>
      <c r="AI3440" s="340"/>
      <c r="AJ3440" s="340"/>
      <c r="AK3440" s="340"/>
      <c r="AL3440" s="340"/>
      <c r="AM3440" s="340"/>
      <c r="AN3440" s="340"/>
      <c r="AO3440" s="340"/>
      <c r="AP3440" s="340"/>
      <c r="AQ3440" s="340"/>
      <c r="AR3440" s="340"/>
      <c r="AS3440" s="340"/>
      <c r="AT3440" s="340"/>
      <c r="AU3440" s="340"/>
      <c r="AV3440" s="340"/>
      <c r="AW3440" s="340"/>
      <c r="AX3440" s="340"/>
      <c r="AY3440" s="340"/>
      <c r="AZ3440" s="340"/>
      <c r="BA3440" s="340"/>
      <c r="BB3440" s="340"/>
      <c r="BC3440" s="340"/>
      <c r="BD3440" s="340"/>
      <c r="BE3440" s="340"/>
      <c r="BF3440" s="340"/>
    </row>
    <row r="3441" spans="1:58" s="62" customFormat="1" ht="12.75" x14ac:dyDescent="0.2">
      <c r="A3441" s="271"/>
      <c r="B3441" s="377"/>
      <c r="C3441" s="377"/>
      <c r="D3441" s="269"/>
      <c r="E3441" s="269"/>
      <c r="F3441" s="269"/>
      <c r="G3441" s="280"/>
      <c r="H3441" s="390"/>
      <c r="I3441" s="390"/>
      <c r="J3441" s="390"/>
      <c r="K3441" s="390"/>
      <c r="L3441" s="390"/>
      <c r="M3441" s="390"/>
      <c r="N3441" s="390"/>
      <c r="O3441" s="390"/>
      <c r="P3441" s="390"/>
      <c r="Q3441" s="390"/>
      <c r="R3441" s="390"/>
      <c r="S3441" s="390"/>
      <c r="T3441" s="390"/>
      <c r="U3441" s="390"/>
      <c r="V3441" s="390"/>
      <c r="W3441" s="390"/>
      <c r="X3441" s="390"/>
      <c r="Y3441" s="390"/>
      <c r="Z3441" s="390"/>
      <c r="AA3441" s="340"/>
      <c r="AB3441" s="340"/>
      <c r="AC3441" s="340"/>
      <c r="AD3441" s="340"/>
      <c r="AE3441" s="340"/>
      <c r="AF3441" s="340"/>
      <c r="AG3441" s="340"/>
      <c r="AH3441" s="340"/>
      <c r="AI3441" s="340"/>
      <c r="AJ3441" s="340"/>
      <c r="AK3441" s="340"/>
      <c r="AL3441" s="340"/>
      <c r="AM3441" s="340"/>
      <c r="AN3441" s="340"/>
      <c r="AO3441" s="340"/>
      <c r="AP3441" s="340"/>
      <c r="AQ3441" s="340"/>
      <c r="AR3441" s="340"/>
      <c r="AS3441" s="340"/>
      <c r="AT3441" s="340"/>
      <c r="AU3441" s="340"/>
      <c r="AV3441" s="340"/>
      <c r="AW3441" s="340"/>
      <c r="AX3441" s="340"/>
      <c r="AY3441" s="340"/>
      <c r="AZ3441" s="340"/>
      <c r="BA3441" s="340"/>
      <c r="BB3441" s="340"/>
      <c r="BC3441" s="340"/>
      <c r="BD3441" s="340"/>
      <c r="BE3441" s="340"/>
      <c r="BF3441" s="340"/>
    </row>
    <row r="3442" spans="1:58" s="62" customFormat="1" ht="12.75" x14ac:dyDescent="0.2">
      <c r="A3442" s="271"/>
      <c r="B3442" s="377"/>
      <c r="C3442" s="377"/>
      <c r="D3442" s="269"/>
      <c r="E3442" s="269"/>
      <c r="F3442" s="269"/>
      <c r="G3442" s="280"/>
      <c r="H3442" s="390"/>
      <c r="I3442" s="390"/>
      <c r="J3442" s="390"/>
      <c r="K3442" s="390"/>
      <c r="L3442" s="390"/>
      <c r="M3442" s="390"/>
      <c r="N3442" s="390"/>
      <c r="O3442" s="390"/>
      <c r="P3442" s="390"/>
      <c r="Q3442" s="390"/>
      <c r="R3442" s="390"/>
      <c r="S3442" s="390"/>
      <c r="T3442" s="390"/>
      <c r="U3442" s="390"/>
      <c r="V3442" s="390"/>
      <c r="W3442" s="390"/>
      <c r="X3442" s="390"/>
      <c r="Y3442" s="390"/>
      <c r="Z3442" s="390"/>
      <c r="AA3442" s="340"/>
      <c r="AB3442" s="340"/>
      <c r="AC3442" s="340"/>
      <c r="AD3442" s="340"/>
      <c r="AE3442" s="340"/>
      <c r="AF3442" s="340"/>
      <c r="AG3442" s="340"/>
      <c r="AH3442" s="340"/>
      <c r="AI3442" s="340"/>
      <c r="AJ3442" s="340"/>
      <c r="AK3442" s="340"/>
      <c r="AL3442" s="340"/>
      <c r="AM3442" s="340"/>
      <c r="AN3442" s="340"/>
      <c r="AO3442" s="340"/>
      <c r="AP3442" s="340"/>
      <c r="AQ3442" s="340"/>
      <c r="AR3442" s="340"/>
      <c r="AS3442" s="340"/>
      <c r="AT3442" s="340"/>
      <c r="AU3442" s="340"/>
      <c r="AV3442" s="340"/>
      <c r="AW3442" s="340"/>
      <c r="AX3442" s="340"/>
      <c r="AY3442" s="340"/>
      <c r="AZ3442" s="340"/>
      <c r="BA3442" s="340"/>
      <c r="BB3442" s="340"/>
      <c r="BC3442" s="340"/>
      <c r="BD3442" s="340"/>
      <c r="BE3442" s="340"/>
      <c r="BF3442" s="340"/>
    </row>
    <row r="3443" spans="1:58" s="62" customFormat="1" ht="12.75" x14ac:dyDescent="0.2">
      <c r="A3443" s="271"/>
      <c r="B3443" s="377"/>
      <c r="C3443" s="377"/>
      <c r="D3443" s="269"/>
      <c r="E3443" s="269"/>
      <c r="F3443" s="269"/>
      <c r="G3443" s="280"/>
      <c r="H3443" s="390"/>
      <c r="I3443" s="390"/>
      <c r="J3443" s="390"/>
      <c r="K3443" s="390"/>
      <c r="L3443" s="390"/>
      <c r="M3443" s="390"/>
      <c r="N3443" s="390"/>
      <c r="O3443" s="390"/>
      <c r="P3443" s="390"/>
      <c r="Q3443" s="390"/>
      <c r="R3443" s="390"/>
      <c r="S3443" s="390"/>
      <c r="T3443" s="390"/>
      <c r="U3443" s="390"/>
      <c r="V3443" s="390"/>
      <c r="W3443" s="390"/>
      <c r="X3443" s="390"/>
      <c r="Y3443" s="390"/>
      <c r="Z3443" s="390"/>
      <c r="AA3443" s="340"/>
      <c r="AB3443" s="340"/>
      <c r="AC3443" s="340"/>
      <c r="AD3443" s="340"/>
      <c r="AE3443" s="340"/>
      <c r="AF3443" s="340"/>
      <c r="AG3443" s="340"/>
      <c r="AH3443" s="340"/>
      <c r="AI3443" s="340"/>
      <c r="AJ3443" s="340"/>
      <c r="AK3443" s="340"/>
      <c r="AL3443" s="340"/>
      <c r="AM3443" s="340"/>
      <c r="AN3443" s="340"/>
      <c r="AO3443" s="340"/>
      <c r="AP3443" s="340"/>
      <c r="AQ3443" s="340"/>
      <c r="AR3443" s="340"/>
      <c r="AS3443" s="340"/>
      <c r="AT3443" s="340"/>
      <c r="AU3443" s="340"/>
      <c r="AV3443" s="340"/>
      <c r="AW3443" s="340"/>
      <c r="AX3443" s="340"/>
      <c r="AY3443" s="340"/>
      <c r="AZ3443" s="340"/>
      <c r="BA3443" s="340"/>
      <c r="BB3443" s="340"/>
      <c r="BC3443" s="340"/>
      <c r="BD3443" s="340"/>
      <c r="BE3443" s="340"/>
      <c r="BF3443" s="340"/>
    </row>
    <row r="3444" spans="1:58" s="62" customFormat="1" ht="12.75" x14ac:dyDescent="0.2">
      <c r="A3444" s="271"/>
      <c r="B3444" s="377"/>
      <c r="C3444" s="377"/>
      <c r="D3444" s="269"/>
      <c r="E3444" s="269"/>
      <c r="F3444" s="269"/>
      <c r="G3444" s="280"/>
      <c r="H3444" s="390"/>
      <c r="I3444" s="390"/>
      <c r="J3444" s="390"/>
      <c r="K3444" s="390"/>
      <c r="L3444" s="390"/>
      <c r="M3444" s="390"/>
      <c r="N3444" s="390"/>
      <c r="O3444" s="390"/>
      <c r="P3444" s="390"/>
      <c r="Q3444" s="390"/>
      <c r="R3444" s="390"/>
      <c r="S3444" s="390"/>
      <c r="T3444" s="390"/>
      <c r="U3444" s="390"/>
      <c r="V3444" s="390"/>
      <c r="W3444" s="390"/>
      <c r="X3444" s="390"/>
      <c r="Y3444" s="390"/>
      <c r="Z3444" s="390"/>
      <c r="AA3444" s="340"/>
      <c r="AB3444" s="340"/>
      <c r="AC3444" s="340"/>
      <c r="AD3444" s="340"/>
      <c r="AE3444" s="340"/>
      <c r="AF3444" s="340"/>
      <c r="AG3444" s="340"/>
      <c r="AH3444" s="340"/>
      <c r="AI3444" s="340"/>
      <c r="AJ3444" s="340"/>
      <c r="AK3444" s="340"/>
      <c r="AL3444" s="340"/>
      <c r="AM3444" s="340"/>
      <c r="AN3444" s="340"/>
      <c r="AO3444" s="340"/>
      <c r="AP3444" s="340"/>
      <c r="AQ3444" s="340"/>
      <c r="AR3444" s="340"/>
      <c r="AS3444" s="340"/>
      <c r="AT3444" s="340"/>
      <c r="AU3444" s="340"/>
      <c r="AV3444" s="340"/>
      <c r="AW3444" s="340"/>
      <c r="AX3444" s="340"/>
      <c r="AY3444" s="340"/>
      <c r="AZ3444" s="340"/>
      <c r="BA3444" s="340"/>
      <c r="BB3444" s="340"/>
      <c r="BC3444" s="340"/>
      <c r="BD3444" s="340"/>
      <c r="BE3444" s="340"/>
      <c r="BF3444" s="340"/>
    </row>
    <row r="3445" spans="1:58" s="62" customFormat="1" ht="12.75" x14ac:dyDescent="0.2">
      <c r="A3445" s="271"/>
      <c r="B3445" s="377"/>
      <c r="C3445" s="377"/>
      <c r="D3445" s="269"/>
      <c r="E3445" s="269"/>
      <c r="F3445" s="269"/>
      <c r="G3445" s="280"/>
      <c r="H3445" s="390"/>
      <c r="I3445" s="390"/>
      <c r="J3445" s="390"/>
      <c r="K3445" s="390"/>
      <c r="L3445" s="390"/>
      <c r="M3445" s="390"/>
      <c r="N3445" s="390"/>
      <c r="O3445" s="390"/>
      <c r="P3445" s="390"/>
      <c r="Q3445" s="390"/>
      <c r="R3445" s="390"/>
      <c r="S3445" s="390"/>
      <c r="T3445" s="390"/>
      <c r="U3445" s="390"/>
      <c r="V3445" s="390"/>
      <c r="W3445" s="390"/>
      <c r="X3445" s="390"/>
      <c r="Y3445" s="390"/>
      <c r="Z3445" s="390"/>
      <c r="AA3445" s="340"/>
      <c r="AB3445" s="340"/>
      <c r="AC3445" s="340"/>
      <c r="AD3445" s="340"/>
      <c r="AE3445" s="340"/>
      <c r="AF3445" s="340"/>
      <c r="AG3445" s="340"/>
      <c r="AH3445" s="340"/>
      <c r="AI3445" s="340"/>
      <c r="AJ3445" s="340"/>
      <c r="AK3445" s="340"/>
      <c r="AL3445" s="340"/>
      <c r="AM3445" s="340"/>
      <c r="AN3445" s="340"/>
      <c r="AO3445" s="340"/>
      <c r="AP3445" s="340"/>
      <c r="AQ3445" s="340"/>
      <c r="AR3445" s="340"/>
      <c r="AS3445" s="340"/>
      <c r="AT3445" s="340"/>
      <c r="AU3445" s="340"/>
      <c r="AV3445" s="340"/>
      <c r="AW3445" s="340"/>
      <c r="AX3445" s="340"/>
      <c r="AY3445" s="340"/>
      <c r="AZ3445" s="340"/>
      <c r="BA3445" s="340"/>
      <c r="BB3445" s="340"/>
      <c r="BC3445" s="340"/>
      <c r="BD3445" s="340"/>
      <c r="BE3445" s="340"/>
      <c r="BF3445" s="340"/>
    </row>
    <row r="3446" spans="1:58" s="62" customFormat="1" ht="12.75" x14ac:dyDescent="0.2">
      <c r="A3446" s="271"/>
      <c r="B3446" s="377"/>
      <c r="C3446" s="377"/>
      <c r="D3446" s="269"/>
      <c r="E3446" s="269"/>
      <c r="F3446" s="269"/>
      <c r="G3446" s="280"/>
      <c r="H3446" s="390"/>
      <c r="I3446" s="390"/>
      <c r="J3446" s="390"/>
      <c r="K3446" s="390"/>
      <c r="L3446" s="390"/>
      <c r="M3446" s="390"/>
      <c r="N3446" s="390"/>
      <c r="O3446" s="390"/>
      <c r="P3446" s="390"/>
      <c r="Q3446" s="390"/>
      <c r="R3446" s="390"/>
      <c r="S3446" s="390"/>
      <c r="T3446" s="390"/>
      <c r="U3446" s="390"/>
      <c r="V3446" s="390"/>
      <c r="W3446" s="390"/>
      <c r="X3446" s="390"/>
      <c r="Y3446" s="390"/>
      <c r="Z3446" s="390"/>
      <c r="AA3446" s="340"/>
      <c r="AB3446" s="340"/>
      <c r="AC3446" s="340"/>
      <c r="AD3446" s="340"/>
      <c r="AE3446" s="340"/>
      <c r="AF3446" s="340"/>
      <c r="AG3446" s="340"/>
      <c r="AH3446" s="340"/>
      <c r="AI3446" s="340"/>
      <c r="AJ3446" s="340"/>
      <c r="AK3446" s="340"/>
      <c r="AL3446" s="340"/>
      <c r="AM3446" s="340"/>
      <c r="AN3446" s="340"/>
      <c r="AO3446" s="340"/>
      <c r="AP3446" s="340"/>
      <c r="AQ3446" s="340"/>
      <c r="AR3446" s="340"/>
      <c r="AS3446" s="340"/>
      <c r="AT3446" s="340"/>
      <c r="AU3446" s="340"/>
      <c r="AV3446" s="340"/>
      <c r="AW3446" s="340"/>
      <c r="AX3446" s="340"/>
      <c r="AY3446" s="340"/>
      <c r="AZ3446" s="340"/>
      <c r="BA3446" s="340"/>
      <c r="BB3446" s="340"/>
      <c r="BC3446" s="340"/>
      <c r="BD3446" s="340"/>
      <c r="BE3446" s="340"/>
      <c r="BF3446" s="340"/>
    </row>
    <row r="3447" spans="1:58" s="62" customFormat="1" ht="12.75" x14ac:dyDescent="0.2">
      <c r="A3447" s="271"/>
      <c r="B3447" s="377"/>
      <c r="C3447" s="377"/>
      <c r="D3447" s="269"/>
      <c r="E3447" s="269"/>
      <c r="F3447" s="269"/>
      <c r="G3447" s="280"/>
      <c r="H3447" s="390"/>
      <c r="I3447" s="390"/>
      <c r="J3447" s="390"/>
      <c r="K3447" s="390"/>
      <c r="L3447" s="390"/>
      <c r="M3447" s="390"/>
      <c r="N3447" s="390"/>
      <c r="O3447" s="390"/>
      <c r="P3447" s="390"/>
      <c r="Q3447" s="390"/>
      <c r="R3447" s="390"/>
      <c r="S3447" s="390"/>
      <c r="T3447" s="390"/>
      <c r="U3447" s="390"/>
      <c r="V3447" s="390"/>
      <c r="W3447" s="390"/>
      <c r="X3447" s="390"/>
      <c r="Y3447" s="390"/>
      <c r="Z3447" s="390"/>
      <c r="AA3447" s="340"/>
      <c r="AB3447" s="340"/>
      <c r="AC3447" s="340"/>
      <c r="AD3447" s="340"/>
      <c r="AE3447" s="340"/>
      <c r="AF3447" s="340"/>
      <c r="AG3447" s="340"/>
      <c r="AH3447" s="340"/>
      <c r="AI3447" s="340"/>
      <c r="AJ3447" s="340"/>
      <c r="AK3447" s="340"/>
      <c r="AL3447" s="340"/>
      <c r="AM3447" s="340"/>
      <c r="AN3447" s="340"/>
      <c r="AO3447" s="340"/>
      <c r="AP3447" s="340"/>
      <c r="AQ3447" s="340"/>
      <c r="AR3447" s="340"/>
      <c r="AS3447" s="340"/>
      <c r="AT3447" s="340"/>
      <c r="AU3447" s="340"/>
      <c r="AV3447" s="340"/>
      <c r="AW3447" s="340"/>
      <c r="AX3447" s="340"/>
      <c r="AY3447" s="340"/>
      <c r="AZ3447" s="340"/>
      <c r="BA3447" s="340"/>
      <c r="BB3447" s="340"/>
      <c r="BC3447" s="340"/>
      <c r="BD3447" s="340"/>
      <c r="BE3447" s="340"/>
      <c r="BF3447" s="340"/>
    </row>
    <row r="3448" spans="1:58" s="62" customFormat="1" ht="12.75" x14ac:dyDescent="0.2">
      <c r="A3448" s="271"/>
      <c r="B3448" s="377"/>
      <c r="C3448" s="377"/>
      <c r="D3448" s="269"/>
      <c r="E3448" s="269"/>
      <c r="F3448" s="269"/>
      <c r="G3448" s="280"/>
      <c r="H3448" s="390"/>
      <c r="I3448" s="390"/>
      <c r="J3448" s="390"/>
      <c r="K3448" s="390"/>
      <c r="L3448" s="390"/>
      <c r="M3448" s="390"/>
      <c r="N3448" s="390"/>
      <c r="O3448" s="390"/>
      <c r="P3448" s="390"/>
      <c r="Q3448" s="390"/>
      <c r="R3448" s="390"/>
      <c r="S3448" s="390"/>
      <c r="T3448" s="390"/>
      <c r="U3448" s="390"/>
      <c r="V3448" s="390"/>
      <c r="W3448" s="390"/>
      <c r="X3448" s="390"/>
      <c r="Y3448" s="390"/>
      <c r="Z3448" s="390"/>
      <c r="AA3448" s="340"/>
      <c r="AB3448" s="340"/>
      <c r="AC3448" s="340"/>
      <c r="AD3448" s="340"/>
      <c r="AE3448" s="340"/>
      <c r="AF3448" s="340"/>
      <c r="AG3448" s="340"/>
      <c r="AH3448" s="340"/>
      <c r="AI3448" s="340"/>
      <c r="AJ3448" s="340"/>
      <c r="AK3448" s="340"/>
      <c r="AL3448" s="340"/>
      <c r="AM3448" s="340"/>
      <c r="AN3448" s="340"/>
      <c r="AO3448" s="340"/>
      <c r="AP3448" s="340"/>
      <c r="AQ3448" s="340"/>
      <c r="AR3448" s="340"/>
      <c r="AS3448" s="340"/>
      <c r="AT3448" s="340"/>
      <c r="AU3448" s="340"/>
      <c r="AV3448" s="340"/>
      <c r="AW3448" s="340"/>
      <c r="AX3448" s="340"/>
      <c r="AY3448" s="340"/>
      <c r="AZ3448" s="340"/>
      <c r="BA3448" s="340"/>
      <c r="BB3448" s="340"/>
      <c r="BC3448" s="340"/>
      <c r="BD3448" s="340"/>
      <c r="BE3448" s="340"/>
      <c r="BF3448" s="340"/>
    </row>
    <row r="3449" spans="1:58" s="62" customFormat="1" ht="12.75" x14ac:dyDescent="0.2">
      <c r="A3449" s="271"/>
      <c r="B3449" s="377"/>
      <c r="C3449" s="377"/>
      <c r="D3449" s="269"/>
      <c r="E3449" s="269"/>
      <c r="F3449" s="269"/>
      <c r="G3449" s="280"/>
      <c r="H3449" s="390"/>
      <c r="I3449" s="390"/>
      <c r="J3449" s="390"/>
      <c r="K3449" s="390"/>
      <c r="L3449" s="390"/>
      <c r="M3449" s="390"/>
      <c r="N3449" s="390"/>
      <c r="O3449" s="390"/>
      <c r="P3449" s="390"/>
      <c r="Q3449" s="390"/>
      <c r="R3449" s="390"/>
      <c r="S3449" s="390"/>
      <c r="T3449" s="390"/>
      <c r="U3449" s="390"/>
      <c r="V3449" s="390"/>
      <c r="W3449" s="390"/>
      <c r="X3449" s="390"/>
      <c r="Y3449" s="390"/>
      <c r="Z3449" s="390"/>
      <c r="AA3449" s="340"/>
      <c r="AB3449" s="340"/>
      <c r="AC3449" s="340"/>
      <c r="AD3449" s="340"/>
      <c r="AE3449" s="340"/>
      <c r="AF3449" s="340"/>
      <c r="AG3449" s="340"/>
      <c r="AH3449" s="340"/>
      <c r="AI3449" s="340"/>
      <c r="AJ3449" s="340"/>
      <c r="AK3449" s="340"/>
      <c r="AL3449" s="340"/>
      <c r="AM3449" s="340"/>
      <c r="AN3449" s="340"/>
      <c r="AO3449" s="340"/>
      <c r="AP3449" s="340"/>
      <c r="AQ3449" s="340"/>
      <c r="AR3449" s="340"/>
      <c r="AS3449" s="340"/>
      <c r="AT3449" s="340"/>
      <c r="AU3449" s="340"/>
      <c r="AV3449" s="340"/>
      <c r="AW3449" s="340"/>
      <c r="AX3449" s="340"/>
      <c r="AY3449" s="340"/>
      <c r="AZ3449" s="340"/>
      <c r="BA3449" s="340"/>
      <c r="BB3449" s="340"/>
      <c r="BC3449" s="340"/>
      <c r="BD3449" s="340"/>
      <c r="BE3449" s="340"/>
      <c r="BF3449" s="340"/>
    </row>
    <row r="3450" spans="1:58" s="62" customFormat="1" ht="12.75" x14ac:dyDescent="0.2">
      <c r="A3450" s="271"/>
      <c r="B3450" s="377"/>
      <c r="C3450" s="377"/>
      <c r="D3450" s="269"/>
      <c r="E3450" s="269"/>
      <c r="F3450" s="269"/>
      <c r="G3450" s="280"/>
      <c r="H3450" s="390"/>
      <c r="I3450" s="390"/>
      <c r="J3450" s="390"/>
      <c r="K3450" s="390"/>
      <c r="L3450" s="390"/>
      <c r="M3450" s="390"/>
      <c r="N3450" s="390"/>
      <c r="O3450" s="390"/>
      <c r="P3450" s="390"/>
      <c r="Q3450" s="390"/>
      <c r="R3450" s="390"/>
      <c r="S3450" s="390"/>
      <c r="T3450" s="390"/>
      <c r="U3450" s="390"/>
      <c r="V3450" s="390"/>
      <c r="W3450" s="390"/>
      <c r="X3450" s="390"/>
      <c r="Y3450" s="390"/>
      <c r="Z3450" s="390"/>
      <c r="AA3450" s="340"/>
      <c r="AB3450" s="340"/>
      <c r="AC3450" s="340"/>
      <c r="AD3450" s="340"/>
      <c r="AE3450" s="340"/>
      <c r="AF3450" s="340"/>
      <c r="AG3450" s="340"/>
      <c r="AH3450" s="340"/>
      <c r="AI3450" s="340"/>
      <c r="AJ3450" s="340"/>
      <c r="AK3450" s="340"/>
      <c r="AL3450" s="340"/>
      <c r="AM3450" s="340"/>
      <c r="AN3450" s="340"/>
      <c r="AO3450" s="340"/>
      <c r="AP3450" s="340"/>
      <c r="AQ3450" s="340"/>
      <c r="AR3450" s="340"/>
      <c r="AS3450" s="340"/>
      <c r="AT3450" s="340"/>
      <c r="AU3450" s="340"/>
      <c r="AV3450" s="340"/>
      <c r="AW3450" s="340"/>
      <c r="AX3450" s="340"/>
      <c r="AY3450" s="340"/>
      <c r="AZ3450" s="340"/>
      <c r="BA3450" s="340"/>
      <c r="BB3450" s="340"/>
      <c r="BC3450" s="340"/>
      <c r="BD3450" s="340"/>
      <c r="BE3450" s="340"/>
      <c r="BF3450" s="340"/>
    </row>
    <row r="3451" spans="1:58" s="62" customFormat="1" ht="12.75" x14ac:dyDescent="0.2">
      <c r="A3451" s="271"/>
      <c r="B3451" s="377"/>
      <c r="C3451" s="377"/>
      <c r="D3451" s="269"/>
      <c r="E3451" s="269"/>
      <c r="F3451" s="269"/>
      <c r="G3451" s="280"/>
      <c r="H3451" s="390"/>
      <c r="I3451" s="390"/>
      <c r="J3451" s="390"/>
      <c r="K3451" s="390"/>
      <c r="L3451" s="390"/>
      <c r="M3451" s="390"/>
      <c r="N3451" s="390"/>
      <c r="O3451" s="390"/>
      <c r="P3451" s="390"/>
      <c r="Q3451" s="390"/>
      <c r="R3451" s="390"/>
      <c r="S3451" s="390"/>
      <c r="T3451" s="390"/>
      <c r="U3451" s="390"/>
      <c r="V3451" s="390"/>
      <c r="W3451" s="390"/>
      <c r="X3451" s="390"/>
      <c r="Y3451" s="390"/>
      <c r="Z3451" s="390"/>
      <c r="AA3451" s="340"/>
      <c r="AB3451" s="340"/>
      <c r="AC3451" s="340"/>
      <c r="AD3451" s="340"/>
      <c r="AE3451" s="340"/>
      <c r="AF3451" s="340"/>
      <c r="AG3451" s="340"/>
      <c r="AH3451" s="340"/>
      <c r="AI3451" s="340"/>
      <c r="AJ3451" s="340"/>
      <c r="AK3451" s="340"/>
      <c r="AL3451" s="340"/>
      <c r="AM3451" s="340"/>
      <c r="AN3451" s="340"/>
      <c r="AO3451" s="340"/>
      <c r="AP3451" s="340"/>
      <c r="AQ3451" s="340"/>
      <c r="AR3451" s="340"/>
      <c r="AS3451" s="340"/>
      <c r="AT3451" s="340"/>
      <c r="AU3451" s="340"/>
      <c r="AV3451" s="340"/>
      <c r="AW3451" s="340"/>
      <c r="AX3451" s="340"/>
      <c r="AY3451" s="340"/>
      <c r="AZ3451" s="340"/>
      <c r="BA3451" s="340"/>
      <c r="BB3451" s="340"/>
      <c r="BC3451" s="340"/>
      <c r="BD3451" s="340"/>
      <c r="BE3451" s="340"/>
      <c r="BF3451" s="340"/>
    </row>
    <row r="3452" spans="1:58" s="62" customFormat="1" ht="12.75" x14ac:dyDescent="0.2">
      <c r="A3452" s="271"/>
      <c r="B3452" s="377"/>
      <c r="C3452" s="377"/>
      <c r="D3452" s="269"/>
      <c r="E3452" s="269"/>
      <c r="F3452" s="269"/>
      <c r="G3452" s="280"/>
      <c r="H3452" s="390"/>
      <c r="I3452" s="390"/>
      <c r="J3452" s="390"/>
      <c r="K3452" s="390"/>
      <c r="L3452" s="390"/>
      <c r="M3452" s="390"/>
      <c r="N3452" s="390"/>
      <c r="O3452" s="390"/>
      <c r="P3452" s="390"/>
      <c r="Q3452" s="390"/>
      <c r="R3452" s="390"/>
      <c r="S3452" s="390"/>
      <c r="T3452" s="390"/>
      <c r="U3452" s="390"/>
      <c r="V3452" s="390"/>
      <c r="W3452" s="390"/>
      <c r="X3452" s="390"/>
      <c r="Y3452" s="390"/>
      <c r="Z3452" s="390"/>
      <c r="AA3452" s="340"/>
      <c r="AB3452" s="340"/>
      <c r="AC3452" s="340"/>
      <c r="AD3452" s="340"/>
      <c r="AE3452" s="340"/>
      <c r="AF3452" s="340"/>
      <c r="AG3452" s="340"/>
      <c r="AH3452" s="340"/>
      <c r="AI3452" s="340"/>
      <c r="AJ3452" s="340"/>
      <c r="AK3452" s="340"/>
      <c r="AL3452" s="340"/>
      <c r="AM3452" s="340"/>
      <c r="AN3452" s="340"/>
      <c r="AO3452" s="340"/>
      <c r="AP3452" s="340"/>
      <c r="AQ3452" s="340"/>
      <c r="AR3452" s="340"/>
      <c r="AS3452" s="340"/>
      <c r="AT3452" s="340"/>
      <c r="AU3452" s="340"/>
      <c r="AV3452" s="340"/>
      <c r="AW3452" s="340"/>
      <c r="AX3452" s="340"/>
      <c r="AY3452" s="340"/>
      <c r="AZ3452" s="340"/>
      <c r="BA3452" s="340"/>
      <c r="BB3452" s="340"/>
      <c r="BC3452" s="340"/>
      <c r="BD3452" s="340"/>
      <c r="BE3452" s="340"/>
      <c r="BF3452" s="340"/>
    </row>
    <row r="3453" spans="1:58" s="62" customFormat="1" ht="12.75" x14ac:dyDescent="0.2">
      <c r="A3453" s="271"/>
      <c r="B3453" s="377"/>
      <c r="C3453" s="377"/>
      <c r="D3453" s="269"/>
      <c r="E3453" s="269"/>
      <c r="F3453" s="269"/>
      <c r="G3453" s="280"/>
      <c r="H3453" s="390"/>
      <c r="I3453" s="390"/>
      <c r="J3453" s="390"/>
      <c r="K3453" s="390"/>
      <c r="L3453" s="390"/>
      <c r="M3453" s="390"/>
      <c r="N3453" s="390"/>
      <c r="O3453" s="390"/>
      <c r="P3453" s="390"/>
      <c r="Q3453" s="390"/>
      <c r="R3453" s="390"/>
      <c r="S3453" s="390"/>
      <c r="T3453" s="390"/>
      <c r="U3453" s="390"/>
      <c r="V3453" s="390"/>
      <c r="W3453" s="390"/>
      <c r="X3453" s="390"/>
      <c r="Y3453" s="390"/>
      <c r="Z3453" s="390"/>
      <c r="AA3453" s="340"/>
      <c r="AB3453" s="340"/>
      <c r="AC3453" s="340"/>
      <c r="AD3453" s="340"/>
      <c r="AE3453" s="340"/>
      <c r="AF3453" s="340"/>
      <c r="AG3453" s="340"/>
      <c r="AH3453" s="340"/>
      <c r="AI3453" s="340"/>
      <c r="AJ3453" s="340"/>
      <c r="AK3453" s="340"/>
      <c r="AL3453" s="340"/>
      <c r="AM3453" s="340"/>
      <c r="AN3453" s="340"/>
      <c r="AO3453" s="340"/>
      <c r="AP3453" s="340"/>
      <c r="AQ3453" s="340"/>
      <c r="AR3453" s="340"/>
      <c r="AS3453" s="340"/>
      <c r="AT3453" s="340"/>
      <c r="AU3453" s="340"/>
      <c r="AV3453" s="340"/>
      <c r="AW3453" s="340"/>
      <c r="AX3453" s="340"/>
      <c r="AY3453" s="340"/>
      <c r="AZ3453" s="340"/>
      <c r="BA3453" s="340"/>
      <c r="BB3453" s="340"/>
      <c r="BC3453" s="340"/>
      <c r="BD3453" s="340"/>
      <c r="BE3453" s="340"/>
      <c r="BF3453" s="340"/>
    </row>
    <row r="3454" spans="1:58" s="62" customFormat="1" ht="12.75" x14ac:dyDescent="0.2">
      <c r="A3454" s="271"/>
      <c r="B3454" s="377"/>
      <c r="C3454" s="377"/>
      <c r="D3454" s="269"/>
      <c r="E3454" s="269"/>
      <c r="F3454" s="269"/>
      <c r="G3454" s="280"/>
      <c r="H3454" s="390"/>
      <c r="I3454" s="390"/>
      <c r="J3454" s="390"/>
      <c r="K3454" s="390"/>
      <c r="L3454" s="390"/>
      <c r="M3454" s="390"/>
      <c r="N3454" s="390"/>
      <c r="O3454" s="390"/>
      <c r="P3454" s="390"/>
      <c r="Q3454" s="390"/>
      <c r="R3454" s="390"/>
      <c r="S3454" s="390"/>
      <c r="T3454" s="390"/>
      <c r="U3454" s="390"/>
      <c r="V3454" s="390"/>
      <c r="W3454" s="390"/>
      <c r="X3454" s="390"/>
      <c r="Y3454" s="390"/>
      <c r="Z3454" s="390"/>
      <c r="AA3454" s="340"/>
      <c r="AB3454" s="340"/>
      <c r="AC3454" s="340"/>
      <c r="AD3454" s="340"/>
      <c r="AE3454" s="340"/>
      <c r="AF3454" s="340"/>
      <c r="AG3454" s="340"/>
      <c r="AH3454" s="340"/>
      <c r="AI3454" s="340"/>
      <c r="AJ3454" s="340"/>
      <c r="AK3454" s="340"/>
      <c r="AL3454" s="340"/>
      <c r="AM3454" s="340"/>
      <c r="AN3454" s="340"/>
      <c r="AO3454" s="340"/>
      <c r="AP3454" s="340"/>
      <c r="AQ3454" s="340"/>
      <c r="AR3454" s="340"/>
      <c r="AS3454" s="340"/>
      <c r="AT3454" s="340"/>
      <c r="AU3454" s="340"/>
      <c r="AV3454" s="340"/>
      <c r="AW3454" s="340"/>
      <c r="AX3454" s="340"/>
      <c r="AY3454" s="340"/>
      <c r="AZ3454" s="340"/>
      <c r="BA3454" s="340"/>
      <c r="BB3454" s="340"/>
      <c r="BC3454" s="340"/>
      <c r="BD3454" s="340"/>
      <c r="BE3454" s="340"/>
      <c r="BF3454" s="340"/>
    </row>
    <row r="3455" spans="1:58" s="62" customFormat="1" ht="12.75" x14ac:dyDescent="0.2">
      <c r="A3455" s="271"/>
      <c r="B3455" s="377"/>
      <c r="C3455" s="377"/>
      <c r="D3455" s="269"/>
      <c r="E3455" s="269"/>
      <c r="F3455" s="269"/>
      <c r="G3455" s="280"/>
      <c r="H3455" s="390"/>
      <c r="I3455" s="390"/>
      <c r="J3455" s="390"/>
      <c r="K3455" s="390"/>
      <c r="L3455" s="390"/>
      <c r="M3455" s="390"/>
      <c r="N3455" s="390"/>
      <c r="O3455" s="390"/>
      <c r="P3455" s="390"/>
      <c r="Q3455" s="390"/>
      <c r="R3455" s="390"/>
      <c r="S3455" s="390"/>
      <c r="T3455" s="390"/>
      <c r="U3455" s="390"/>
      <c r="V3455" s="390"/>
      <c r="W3455" s="390"/>
      <c r="X3455" s="390"/>
      <c r="Y3455" s="390"/>
      <c r="Z3455" s="390"/>
      <c r="AA3455" s="340"/>
      <c r="AB3455" s="340"/>
      <c r="AC3455" s="340"/>
      <c r="AD3455" s="340"/>
      <c r="AE3455" s="340"/>
      <c r="AF3455" s="340"/>
      <c r="AG3455" s="340"/>
      <c r="AH3455" s="340"/>
      <c r="AI3455" s="340"/>
      <c r="AJ3455" s="340"/>
      <c r="AK3455" s="340"/>
      <c r="AL3455" s="340"/>
      <c r="AM3455" s="340"/>
      <c r="AN3455" s="340"/>
      <c r="AO3455" s="340"/>
      <c r="AP3455" s="340"/>
      <c r="AQ3455" s="340"/>
      <c r="AR3455" s="340"/>
      <c r="AS3455" s="340"/>
      <c r="AT3455" s="340"/>
      <c r="AU3455" s="340"/>
      <c r="AV3455" s="340"/>
      <c r="AW3455" s="340"/>
      <c r="AX3455" s="340"/>
      <c r="AY3455" s="340"/>
      <c r="AZ3455" s="340"/>
      <c r="BA3455" s="340"/>
      <c r="BB3455" s="340"/>
      <c r="BC3455" s="340"/>
      <c r="BD3455" s="340"/>
      <c r="BE3455" s="340"/>
      <c r="BF3455" s="340"/>
    </row>
    <row r="3456" spans="1:58" s="62" customFormat="1" ht="12.75" x14ac:dyDescent="0.2">
      <c r="A3456" s="271"/>
      <c r="B3456" s="377"/>
      <c r="C3456" s="377"/>
      <c r="D3456" s="269"/>
      <c r="E3456" s="269"/>
      <c r="F3456" s="269"/>
      <c r="G3456" s="280"/>
      <c r="H3456" s="390"/>
      <c r="I3456" s="390"/>
      <c r="J3456" s="390"/>
      <c r="K3456" s="390"/>
      <c r="L3456" s="390"/>
      <c r="M3456" s="390"/>
      <c r="N3456" s="390"/>
      <c r="O3456" s="390"/>
      <c r="P3456" s="390"/>
      <c r="Q3456" s="390"/>
      <c r="R3456" s="390"/>
      <c r="S3456" s="390"/>
      <c r="T3456" s="390"/>
      <c r="U3456" s="390"/>
      <c r="V3456" s="390"/>
      <c r="W3456" s="390"/>
      <c r="X3456" s="390"/>
      <c r="Y3456" s="390"/>
      <c r="Z3456" s="390"/>
      <c r="AA3456" s="340"/>
      <c r="AB3456" s="340"/>
      <c r="AC3456" s="340"/>
      <c r="AD3456" s="340"/>
      <c r="AE3456" s="340"/>
      <c r="AF3456" s="340"/>
      <c r="AG3456" s="340"/>
      <c r="AH3456" s="340"/>
      <c r="AI3456" s="340"/>
      <c r="AJ3456" s="340"/>
      <c r="AK3456" s="340"/>
      <c r="AL3456" s="340"/>
      <c r="AM3456" s="340"/>
      <c r="AN3456" s="340"/>
      <c r="AO3456" s="340"/>
      <c r="AP3456" s="340"/>
      <c r="AQ3456" s="340"/>
      <c r="AR3456" s="340"/>
      <c r="AS3456" s="340"/>
      <c r="AT3456" s="340"/>
      <c r="AU3456" s="340"/>
      <c r="AV3456" s="340"/>
      <c r="AW3456" s="340"/>
      <c r="AX3456" s="340"/>
      <c r="AY3456" s="340"/>
      <c r="AZ3456" s="340"/>
      <c r="BA3456" s="340"/>
      <c r="BB3456" s="340"/>
      <c r="BC3456" s="340"/>
      <c r="BD3456" s="340"/>
      <c r="BE3456" s="340"/>
      <c r="BF3456" s="340"/>
    </row>
    <row r="3457" spans="1:58" s="62" customFormat="1" ht="12.75" x14ac:dyDescent="0.2">
      <c r="A3457" s="271"/>
      <c r="B3457" s="377"/>
      <c r="C3457" s="377"/>
      <c r="D3457" s="269"/>
      <c r="E3457" s="269"/>
      <c r="F3457" s="269"/>
      <c r="G3457" s="280"/>
      <c r="H3457" s="390"/>
      <c r="I3457" s="390"/>
      <c r="J3457" s="390"/>
      <c r="K3457" s="390"/>
      <c r="L3457" s="390"/>
      <c r="M3457" s="390"/>
      <c r="N3457" s="390"/>
      <c r="O3457" s="390"/>
      <c r="P3457" s="390"/>
      <c r="Q3457" s="390"/>
      <c r="R3457" s="390"/>
      <c r="S3457" s="390"/>
      <c r="T3457" s="390"/>
      <c r="U3457" s="390"/>
      <c r="V3457" s="390"/>
      <c r="W3457" s="390"/>
      <c r="X3457" s="390"/>
      <c r="Y3457" s="390"/>
      <c r="Z3457" s="390"/>
      <c r="AA3457" s="340"/>
      <c r="AB3457" s="340"/>
      <c r="AC3457" s="340"/>
      <c r="AD3457" s="340"/>
      <c r="AE3457" s="340"/>
      <c r="AF3457" s="340"/>
      <c r="AG3457" s="340"/>
      <c r="AH3457" s="340"/>
      <c r="AI3457" s="340"/>
      <c r="AJ3457" s="340"/>
      <c r="AK3457" s="340"/>
      <c r="AL3457" s="340"/>
      <c r="AM3457" s="340"/>
      <c r="AN3457" s="340"/>
      <c r="AO3457" s="340"/>
      <c r="AP3457" s="340"/>
      <c r="AQ3457" s="340"/>
      <c r="AR3457" s="340"/>
      <c r="AS3457" s="340"/>
      <c r="AT3457" s="340"/>
      <c r="AU3457" s="340"/>
      <c r="AV3457" s="340"/>
      <c r="AW3457" s="340"/>
      <c r="AX3457" s="340"/>
      <c r="AY3457" s="340"/>
      <c r="AZ3457" s="340"/>
      <c r="BA3457" s="340"/>
      <c r="BB3457" s="340"/>
      <c r="BC3457" s="340"/>
      <c r="BD3457" s="340"/>
      <c r="BE3457" s="340"/>
      <c r="BF3457" s="340"/>
    </row>
    <row r="3458" spans="1:58" s="62" customFormat="1" ht="12.75" x14ac:dyDescent="0.2">
      <c r="A3458" s="271"/>
      <c r="B3458" s="377"/>
      <c r="C3458" s="377"/>
      <c r="D3458" s="269"/>
      <c r="E3458" s="269"/>
      <c r="F3458" s="269"/>
      <c r="G3458" s="280"/>
      <c r="H3458" s="390"/>
      <c r="I3458" s="390"/>
      <c r="J3458" s="390"/>
      <c r="K3458" s="390"/>
      <c r="L3458" s="390"/>
      <c r="M3458" s="390"/>
      <c r="N3458" s="390"/>
      <c r="O3458" s="390"/>
      <c r="P3458" s="390"/>
      <c r="Q3458" s="390"/>
      <c r="R3458" s="390"/>
      <c r="S3458" s="390"/>
      <c r="T3458" s="390"/>
      <c r="U3458" s="390"/>
      <c r="V3458" s="390"/>
      <c r="W3458" s="390"/>
      <c r="X3458" s="390"/>
      <c r="Y3458" s="390"/>
      <c r="Z3458" s="390"/>
      <c r="AA3458" s="340"/>
      <c r="AB3458" s="340"/>
      <c r="AC3458" s="340"/>
      <c r="AD3458" s="340"/>
      <c r="AE3458" s="340"/>
      <c r="AF3458" s="340"/>
      <c r="AG3458" s="340"/>
      <c r="AH3458" s="340"/>
      <c r="AI3458" s="340"/>
      <c r="AJ3458" s="340"/>
      <c r="AK3458" s="340"/>
      <c r="AL3458" s="340"/>
      <c r="AM3458" s="340"/>
      <c r="AN3458" s="340"/>
      <c r="AO3458" s="340"/>
      <c r="AP3458" s="340"/>
      <c r="AQ3458" s="340"/>
      <c r="AR3458" s="340"/>
      <c r="AS3458" s="340"/>
      <c r="AT3458" s="340"/>
      <c r="AU3458" s="340"/>
      <c r="AV3458" s="340"/>
      <c r="AW3458" s="340"/>
      <c r="AX3458" s="340"/>
      <c r="AY3458" s="340"/>
      <c r="AZ3458" s="340"/>
      <c r="BA3458" s="340"/>
      <c r="BB3458" s="340"/>
      <c r="BC3458" s="340"/>
      <c r="BD3458" s="340"/>
      <c r="BE3458" s="340"/>
      <c r="BF3458" s="340"/>
    </row>
    <row r="3459" spans="1:58" s="62" customFormat="1" ht="12.75" x14ac:dyDescent="0.2">
      <c r="A3459" s="271"/>
      <c r="B3459" s="377"/>
      <c r="C3459" s="377"/>
      <c r="D3459" s="269"/>
      <c r="E3459" s="269"/>
      <c r="F3459" s="269"/>
      <c r="G3459" s="280"/>
      <c r="H3459" s="390"/>
      <c r="I3459" s="390"/>
      <c r="J3459" s="390"/>
      <c r="K3459" s="390"/>
      <c r="L3459" s="390"/>
      <c r="M3459" s="390"/>
      <c r="N3459" s="390"/>
      <c r="O3459" s="390"/>
      <c r="P3459" s="390"/>
      <c r="Q3459" s="390"/>
      <c r="R3459" s="390"/>
      <c r="S3459" s="390"/>
      <c r="T3459" s="390"/>
      <c r="U3459" s="390"/>
      <c r="V3459" s="390"/>
      <c r="W3459" s="390"/>
      <c r="X3459" s="390"/>
      <c r="Y3459" s="390"/>
      <c r="Z3459" s="390"/>
      <c r="AA3459" s="340"/>
      <c r="AB3459" s="340"/>
      <c r="AC3459" s="340"/>
      <c r="AD3459" s="340"/>
      <c r="AE3459" s="340"/>
      <c r="AF3459" s="340"/>
      <c r="AG3459" s="340"/>
      <c r="AH3459" s="340"/>
      <c r="AI3459" s="340"/>
      <c r="AJ3459" s="340"/>
      <c r="AK3459" s="340"/>
      <c r="AL3459" s="340"/>
      <c r="AM3459" s="340"/>
      <c r="AN3459" s="340"/>
      <c r="AO3459" s="340"/>
      <c r="AP3459" s="340"/>
      <c r="AQ3459" s="340"/>
      <c r="AR3459" s="340"/>
      <c r="AS3459" s="340"/>
      <c r="AT3459" s="340"/>
      <c r="AU3459" s="340"/>
      <c r="AV3459" s="340"/>
      <c r="AW3459" s="340"/>
      <c r="AX3459" s="340"/>
      <c r="AY3459" s="340"/>
      <c r="AZ3459" s="340"/>
      <c r="BA3459" s="340"/>
      <c r="BB3459" s="340"/>
      <c r="BC3459" s="340"/>
      <c r="BD3459" s="340"/>
      <c r="BE3459" s="340"/>
      <c r="BF3459" s="340"/>
    </row>
    <row r="3460" spans="1:58" s="62" customFormat="1" ht="12.75" x14ac:dyDescent="0.2">
      <c r="A3460" s="271"/>
      <c r="B3460" s="377"/>
      <c r="C3460" s="377"/>
      <c r="D3460" s="269"/>
      <c r="E3460" s="269"/>
      <c r="F3460" s="269"/>
      <c r="G3460" s="280"/>
      <c r="H3460" s="390"/>
      <c r="I3460" s="390"/>
      <c r="J3460" s="390"/>
      <c r="K3460" s="390"/>
      <c r="L3460" s="390"/>
      <c r="M3460" s="390"/>
      <c r="N3460" s="390"/>
      <c r="O3460" s="390"/>
      <c r="P3460" s="390"/>
      <c r="Q3460" s="390"/>
      <c r="R3460" s="390"/>
      <c r="S3460" s="390"/>
      <c r="T3460" s="390"/>
      <c r="U3460" s="390"/>
      <c r="V3460" s="390"/>
      <c r="W3460" s="390"/>
      <c r="X3460" s="390"/>
      <c r="Y3460" s="390"/>
      <c r="Z3460" s="390"/>
      <c r="AA3460" s="340"/>
      <c r="AB3460" s="340"/>
      <c r="AC3460" s="340"/>
      <c r="AD3460" s="340"/>
      <c r="AE3460" s="340"/>
      <c r="AF3460" s="340"/>
      <c r="AG3460" s="340"/>
      <c r="AH3460" s="340"/>
      <c r="AI3460" s="340"/>
      <c r="AJ3460" s="340"/>
      <c r="AK3460" s="340"/>
      <c r="AL3460" s="340"/>
      <c r="AM3460" s="340"/>
      <c r="AN3460" s="340"/>
      <c r="AO3460" s="340"/>
      <c r="AP3460" s="340"/>
      <c r="AQ3460" s="340"/>
      <c r="AR3460" s="340"/>
      <c r="AS3460" s="340"/>
      <c r="AT3460" s="340"/>
      <c r="AU3460" s="340"/>
      <c r="AV3460" s="340"/>
      <c r="AW3460" s="340"/>
      <c r="AX3460" s="340"/>
      <c r="AY3460" s="340"/>
      <c r="AZ3460" s="340"/>
      <c r="BA3460" s="340"/>
      <c r="BB3460" s="340"/>
      <c r="BC3460" s="340"/>
      <c r="BD3460" s="340"/>
      <c r="BE3460" s="340"/>
      <c r="BF3460" s="340"/>
    </row>
    <row r="3461" spans="1:58" s="62" customFormat="1" ht="12.75" x14ac:dyDescent="0.2">
      <c r="A3461" s="271"/>
      <c r="B3461" s="377"/>
      <c r="C3461" s="377"/>
      <c r="D3461" s="269"/>
      <c r="E3461" s="269"/>
      <c r="F3461" s="269"/>
      <c r="G3461" s="280"/>
      <c r="H3461" s="390"/>
      <c r="I3461" s="390"/>
      <c r="J3461" s="390"/>
      <c r="K3461" s="390"/>
      <c r="L3461" s="390"/>
      <c r="M3461" s="390"/>
      <c r="N3461" s="390"/>
      <c r="O3461" s="390"/>
      <c r="P3461" s="390"/>
      <c r="Q3461" s="390"/>
      <c r="R3461" s="390"/>
      <c r="S3461" s="390"/>
      <c r="T3461" s="390"/>
      <c r="U3461" s="390"/>
      <c r="V3461" s="390"/>
      <c r="W3461" s="390"/>
      <c r="X3461" s="390"/>
      <c r="Y3461" s="390"/>
      <c r="Z3461" s="390"/>
      <c r="AA3461" s="340"/>
      <c r="AB3461" s="340"/>
      <c r="AC3461" s="340"/>
      <c r="AD3461" s="340"/>
      <c r="AE3461" s="340"/>
      <c r="AF3461" s="340"/>
      <c r="AG3461" s="340"/>
      <c r="AH3461" s="340"/>
      <c r="AI3461" s="340"/>
      <c r="AJ3461" s="340"/>
      <c r="AK3461" s="340"/>
      <c r="AL3461" s="340"/>
      <c r="AM3461" s="340"/>
      <c r="AN3461" s="340"/>
      <c r="AO3461" s="340"/>
      <c r="AP3461" s="340"/>
      <c r="AQ3461" s="340"/>
      <c r="AR3461" s="340"/>
      <c r="AS3461" s="340"/>
      <c r="AT3461" s="340"/>
      <c r="AU3461" s="340"/>
      <c r="AV3461" s="340"/>
      <c r="AW3461" s="340"/>
      <c r="AX3461" s="340"/>
      <c r="AY3461" s="340"/>
      <c r="AZ3461" s="340"/>
      <c r="BA3461" s="340"/>
      <c r="BB3461" s="340"/>
      <c r="BC3461" s="340"/>
      <c r="BD3461" s="340"/>
      <c r="BE3461" s="340"/>
      <c r="BF3461" s="340"/>
    </row>
    <row r="3462" spans="1:58" s="62" customFormat="1" ht="12.75" x14ac:dyDescent="0.2">
      <c r="A3462" s="271"/>
      <c r="B3462" s="377"/>
      <c r="C3462" s="377"/>
      <c r="D3462" s="269"/>
      <c r="E3462" s="269"/>
      <c r="F3462" s="269"/>
      <c r="G3462" s="280"/>
      <c r="H3462" s="390"/>
      <c r="I3462" s="390"/>
      <c r="J3462" s="390"/>
      <c r="K3462" s="390"/>
      <c r="L3462" s="390"/>
      <c r="M3462" s="390"/>
      <c r="N3462" s="390"/>
      <c r="O3462" s="390"/>
      <c r="P3462" s="390"/>
      <c r="Q3462" s="390"/>
      <c r="R3462" s="390"/>
      <c r="S3462" s="390"/>
      <c r="T3462" s="390"/>
      <c r="U3462" s="390"/>
      <c r="V3462" s="390"/>
      <c r="W3462" s="390"/>
      <c r="X3462" s="390"/>
      <c r="Y3462" s="390"/>
      <c r="Z3462" s="390"/>
      <c r="AA3462" s="340"/>
      <c r="AB3462" s="340"/>
      <c r="AC3462" s="340"/>
      <c r="AD3462" s="340"/>
      <c r="AE3462" s="340"/>
      <c r="AF3462" s="340"/>
      <c r="AG3462" s="340"/>
      <c r="AH3462" s="340"/>
      <c r="AI3462" s="340"/>
      <c r="AJ3462" s="340"/>
      <c r="AK3462" s="340"/>
      <c r="AL3462" s="340"/>
      <c r="AM3462" s="340"/>
      <c r="AN3462" s="340"/>
      <c r="AO3462" s="340"/>
      <c r="AP3462" s="340"/>
      <c r="AQ3462" s="340"/>
      <c r="AR3462" s="340"/>
      <c r="AS3462" s="340"/>
      <c r="AT3462" s="340"/>
      <c r="AU3462" s="340"/>
      <c r="AV3462" s="340"/>
      <c r="AW3462" s="340"/>
      <c r="AX3462" s="340"/>
      <c r="AY3462" s="340"/>
      <c r="AZ3462" s="340"/>
      <c r="BA3462" s="340"/>
      <c r="BB3462" s="340"/>
      <c r="BC3462" s="340"/>
      <c r="BD3462" s="340"/>
      <c r="BE3462" s="340"/>
      <c r="BF3462" s="340"/>
    </row>
    <row r="3463" spans="1:58" s="62" customFormat="1" ht="12.75" x14ac:dyDescent="0.2">
      <c r="A3463" s="271"/>
      <c r="B3463" s="377"/>
      <c r="C3463" s="377"/>
      <c r="D3463" s="269"/>
      <c r="E3463" s="269"/>
      <c r="F3463" s="269"/>
      <c r="G3463" s="280"/>
      <c r="H3463" s="390"/>
      <c r="I3463" s="390"/>
      <c r="J3463" s="390"/>
      <c r="K3463" s="390"/>
      <c r="L3463" s="390"/>
      <c r="M3463" s="390"/>
      <c r="N3463" s="390"/>
      <c r="O3463" s="390"/>
      <c r="P3463" s="390"/>
      <c r="Q3463" s="390"/>
      <c r="R3463" s="390"/>
      <c r="S3463" s="390"/>
      <c r="T3463" s="390"/>
      <c r="U3463" s="390"/>
      <c r="V3463" s="390"/>
      <c r="W3463" s="390"/>
      <c r="X3463" s="390"/>
      <c r="Y3463" s="390"/>
      <c r="Z3463" s="390"/>
      <c r="AA3463" s="340"/>
      <c r="AB3463" s="340"/>
      <c r="AC3463" s="340"/>
      <c r="AD3463" s="340"/>
      <c r="AE3463" s="340"/>
      <c r="AF3463" s="340"/>
      <c r="AG3463" s="340"/>
      <c r="AH3463" s="340"/>
      <c r="AI3463" s="340"/>
      <c r="AJ3463" s="340"/>
      <c r="AK3463" s="340"/>
      <c r="AL3463" s="340"/>
      <c r="AM3463" s="340"/>
      <c r="AN3463" s="340"/>
      <c r="AO3463" s="340"/>
      <c r="AP3463" s="340"/>
      <c r="AQ3463" s="340"/>
      <c r="AR3463" s="340"/>
      <c r="AS3463" s="340"/>
      <c r="AT3463" s="340"/>
      <c r="AU3463" s="340"/>
      <c r="AV3463" s="340"/>
      <c r="AW3463" s="340"/>
      <c r="AX3463" s="340"/>
      <c r="AY3463" s="340"/>
      <c r="AZ3463" s="340"/>
      <c r="BA3463" s="340"/>
      <c r="BB3463" s="340"/>
      <c r="BC3463" s="340"/>
      <c r="BD3463" s="340"/>
      <c r="BE3463" s="340"/>
      <c r="BF3463" s="340"/>
    </row>
    <row r="3464" spans="1:58" s="62" customFormat="1" ht="12.75" x14ac:dyDescent="0.2">
      <c r="A3464" s="271"/>
      <c r="B3464" s="377"/>
      <c r="C3464" s="377"/>
      <c r="D3464" s="269"/>
      <c r="E3464" s="269"/>
      <c r="F3464" s="269"/>
      <c r="G3464" s="280"/>
      <c r="H3464" s="390"/>
      <c r="I3464" s="390"/>
      <c r="J3464" s="390"/>
      <c r="K3464" s="390"/>
      <c r="L3464" s="390"/>
      <c r="M3464" s="390"/>
      <c r="N3464" s="390"/>
      <c r="O3464" s="390"/>
      <c r="P3464" s="390"/>
      <c r="Q3464" s="390"/>
      <c r="R3464" s="390"/>
      <c r="S3464" s="390"/>
      <c r="T3464" s="390"/>
      <c r="U3464" s="390"/>
      <c r="V3464" s="390"/>
      <c r="W3464" s="390"/>
      <c r="X3464" s="390"/>
      <c r="Y3464" s="390"/>
      <c r="Z3464" s="390"/>
      <c r="AA3464" s="340"/>
      <c r="AB3464" s="340"/>
      <c r="AC3464" s="340"/>
      <c r="AD3464" s="340"/>
      <c r="AE3464" s="340"/>
      <c r="AF3464" s="340"/>
      <c r="AG3464" s="340"/>
      <c r="AH3464" s="340"/>
      <c r="AI3464" s="340"/>
      <c r="AJ3464" s="340"/>
      <c r="AK3464" s="340"/>
      <c r="AL3464" s="340"/>
      <c r="AM3464" s="340"/>
      <c r="AN3464" s="340"/>
      <c r="AO3464" s="340"/>
      <c r="AP3464" s="340"/>
      <c r="AQ3464" s="340"/>
      <c r="AR3464" s="340"/>
      <c r="AS3464" s="340"/>
      <c r="AT3464" s="340"/>
      <c r="AU3464" s="340"/>
      <c r="AV3464" s="340"/>
      <c r="AW3464" s="340"/>
      <c r="AX3464" s="340"/>
      <c r="AY3464" s="340"/>
      <c r="AZ3464" s="340"/>
      <c r="BA3464" s="340"/>
      <c r="BB3464" s="340"/>
      <c r="BC3464" s="340"/>
      <c r="BD3464" s="340"/>
      <c r="BE3464" s="340"/>
      <c r="BF3464" s="340"/>
    </row>
    <row r="3465" spans="1:58" s="62" customFormat="1" ht="12.75" x14ac:dyDescent="0.2">
      <c r="A3465" s="271"/>
      <c r="B3465" s="377"/>
      <c r="C3465" s="377"/>
      <c r="D3465" s="269"/>
      <c r="E3465" s="269"/>
      <c r="F3465" s="269"/>
      <c r="G3465" s="280"/>
      <c r="H3465" s="390"/>
      <c r="I3465" s="390"/>
      <c r="J3465" s="390"/>
      <c r="K3465" s="390"/>
      <c r="L3465" s="390"/>
      <c r="M3465" s="390"/>
      <c r="N3465" s="390"/>
      <c r="O3465" s="390"/>
      <c r="P3465" s="390"/>
      <c r="Q3465" s="390"/>
      <c r="R3465" s="390"/>
      <c r="S3465" s="390"/>
      <c r="T3465" s="390"/>
      <c r="U3465" s="390"/>
      <c r="V3465" s="390"/>
      <c r="W3465" s="390"/>
      <c r="X3465" s="390"/>
      <c r="Y3465" s="390"/>
      <c r="Z3465" s="390"/>
      <c r="AA3465" s="340"/>
      <c r="AB3465" s="340"/>
      <c r="AC3465" s="340"/>
      <c r="AD3465" s="340"/>
      <c r="AE3465" s="340"/>
      <c r="AF3465" s="340"/>
      <c r="AG3465" s="340"/>
      <c r="AH3465" s="340"/>
      <c r="AI3465" s="340"/>
      <c r="AJ3465" s="340"/>
      <c r="AK3465" s="340"/>
      <c r="AL3465" s="340"/>
      <c r="AM3465" s="340"/>
      <c r="AN3465" s="340"/>
      <c r="AO3465" s="340"/>
      <c r="AP3465" s="340"/>
      <c r="AQ3465" s="340"/>
      <c r="AR3465" s="340"/>
      <c r="AS3465" s="340"/>
      <c r="AT3465" s="340"/>
      <c r="AU3465" s="340"/>
      <c r="AV3465" s="340"/>
      <c r="AW3465" s="340"/>
      <c r="AX3465" s="340"/>
      <c r="AY3465" s="340"/>
      <c r="AZ3465" s="340"/>
      <c r="BA3465" s="340"/>
      <c r="BB3465" s="340"/>
      <c r="BC3465" s="340"/>
      <c r="BD3465" s="340"/>
      <c r="BE3465" s="340"/>
      <c r="BF3465" s="340"/>
    </row>
    <row r="3466" spans="1:58" s="62" customFormat="1" ht="12.75" x14ac:dyDescent="0.2">
      <c r="A3466" s="271"/>
      <c r="B3466" s="377"/>
      <c r="C3466" s="377"/>
      <c r="D3466" s="269"/>
      <c r="E3466" s="269"/>
      <c r="F3466" s="269"/>
      <c r="G3466" s="280"/>
      <c r="H3466" s="390"/>
      <c r="I3466" s="390"/>
      <c r="J3466" s="390"/>
      <c r="K3466" s="390"/>
      <c r="L3466" s="390"/>
      <c r="M3466" s="390"/>
      <c r="N3466" s="390"/>
      <c r="O3466" s="390"/>
      <c r="P3466" s="390"/>
      <c r="Q3466" s="390"/>
      <c r="R3466" s="390"/>
      <c r="S3466" s="390"/>
      <c r="T3466" s="390"/>
      <c r="U3466" s="390"/>
      <c r="V3466" s="390"/>
      <c r="W3466" s="390"/>
      <c r="X3466" s="390"/>
      <c r="Y3466" s="390"/>
      <c r="Z3466" s="390"/>
      <c r="AA3466" s="340"/>
      <c r="AB3466" s="340"/>
      <c r="AC3466" s="340"/>
      <c r="AD3466" s="340"/>
      <c r="AE3466" s="340"/>
      <c r="AF3466" s="340"/>
      <c r="AG3466" s="340"/>
      <c r="AH3466" s="340"/>
      <c r="AI3466" s="340"/>
      <c r="AJ3466" s="340"/>
      <c r="AK3466" s="340"/>
      <c r="AL3466" s="340"/>
      <c r="AM3466" s="340"/>
      <c r="AN3466" s="340"/>
      <c r="AO3466" s="340"/>
      <c r="AP3466" s="340"/>
      <c r="AQ3466" s="340"/>
      <c r="AR3466" s="340"/>
      <c r="AS3466" s="340"/>
      <c r="AT3466" s="340"/>
      <c r="AU3466" s="340"/>
      <c r="AV3466" s="340"/>
      <c r="AW3466" s="340"/>
      <c r="AX3466" s="340"/>
      <c r="AY3466" s="340"/>
      <c r="AZ3466" s="340"/>
      <c r="BA3466" s="340"/>
      <c r="BB3466" s="340"/>
      <c r="BC3466" s="340"/>
      <c r="BD3466" s="340"/>
      <c r="BE3466" s="340"/>
      <c r="BF3466" s="340"/>
    </row>
    <row r="3467" spans="1:58" s="62" customFormat="1" ht="12.75" x14ac:dyDescent="0.2">
      <c r="A3467" s="271"/>
      <c r="B3467" s="377"/>
      <c r="C3467" s="377"/>
      <c r="D3467" s="269"/>
      <c r="E3467" s="269"/>
      <c r="F3467" s="269"/>
      <c r="G3467" s="280"/>
      <c r="H3467" s="390"/>
      <c r="I3467" s="390"/>
      <c r="J3467" s="390"/>
      <c r="K3467" s="390"/>
      <c r="L3467" s="390"/>
      <c r="M3467" s="390"/>
      <c r="N3467" s="390"/>
      <c r="O3467" s="390"/>
      <c r="P3467" s="390"/>
      <c r="Q3467" s="390"/>
      <c r="R3467" s="390"/>
      <c r="S3467" s="390"/>
      <c r="T3467" s="390"/>
      <c r="U3467" s="390"/>
      <c r="V3467" s="390"/>
      <c r="W3467" s="390"/>
      <c r="X3467" s="390"/>
      <c r="Y3467" s="390"/>
      <c r="Z3467" s="390"/>
      <c r="AA3467" s="340"/>
      <c r="AB3467" s="340"/>
      <c r="AC3467" s="340"/>
      <c r="AD3467" s="340"/>
      <c r="AE3467" s="340"/>
      <c r="AF3467" s="340"/>
      <c r="AG3467" s="340"/>
      <c r="AH3467" s="340"/>
      <c r="AI3467" s="340"/>
      <c r="AJ3467" s="340"/>
      <c r="AK3467" s="340"/>
      <c r="AL3467" s="340"/>
      <c r="AM3467" s="340"/>
      <c r="AN3467" s="340"/>
      <c r="AO3467" s="340"/>
      <c r="AP3467" s="340"/>
      <c r="AQ3467" s="340"/>
      <c r="AR3467" s="340"/>
      <c r="AS3467" s="340"/>
      <c r="AT3467" s="340"/>
      <c r="AU3467" s="340"/>
      <c r="AV3467" s="340"/>
      <c r="AW3467" s="340"/>
      <c r="AX3467" s="340"/>
      <c r="AY3467" s="340"/>
      <c r="AZ3467" s="340"/>
      <c r="BA3467" s="340"/>
      <c r="BB3467" s="340"/>
      <c r="BC3467" s="340"/>
      <c r="BD3467" s="340"/>
      <c r="BE3467" s="340"/>
      <c r="BF3467" s="340"/>
    </row>
    <row r="3468" spans="1:58" s="62" customFormat="1" ht="12.75" x14ac:dyDescent="0.2">
      <c r="A3468" s="271"/>
      <c r="B3468" s="377"/>
      <c r="C3468" s="377"/>
      <c r="D3468" s="269"/>
      <c r="E3468" s="269"/>
      <c r="F3468" s="269"/>
      <c r="G3468" s="280"/>
      <c r="H3468" s="390"/>
      <c r="I3468" s="390"/>
      <c r="J3468" s="390"/>
      <c r="K3468" s="390"/>
      <c r="L3468" s="390"/>
      <c r="M3468" s="390"/>
      <c r="N3468" s="390"/>
      <c r="O3468" s="390"/>
      <c r="P3468" s="390"/>
      <c r="Q3468" s="390"/>
      <c r="R3468" s="390"/>
      <c r="S3468" s="390"/>
      <c r="T3468" s="390"/>
      <c r="U3468" s="390"/>
      <c r="V3468" s="390"/>
      <c r="W3468" s="390"/>
      <c r="X3468" s="390"/>
      <c r="Y3468" s="390"/>
      <c r="Z3468" s="390"/>
      <c r="AA3468" s="340"/>
      <c r="AB3468" s="340"/>
      <c r="AC3468" s="340"/>
      <c r="AD3468" s="340"/>
      <c r="AE3468" s="340"/>
      <c r="AF3468" s="340"/>
      <c r="AG3468" s="340"/>
      <c r="AH3468" s="340"/>
      <c r="AI3468" s="340"/>
      <c r="AJ3468" s="340"/>
      <c r="AK3468" s="340"/>
      <c r="AL3468" s="340"/>
      <c r="AM3468" s="340"/>
      <c r="AN3468" s="340"/>
      <c r="AO3468" s="340"/>
      <c r="AP3468" s="340"/>
      <c r="AQ3468" s="340"/>
      <c r="AR3468" s="340"/>
      <c r="AS3468" s="340"/>
      <c r="AT3468" s="340"/>
      <c r="AU3468" s="340"/>
      <c r="AV3468" s="340"/>
      <c r="AW3468" s="340"/>
      <c r="AX3468" s="340"/>
      <c r="AY3468" s="340"/>
      <c r="AZ3468" s="340"/>
      <c r="BA3468" s="340"/>
      <c r="BB3468" s="340"/>
      <c r="BC3468" s="340"/>
      <c r="BD3468" s="340"/>
      <c r="BE3468" s="340"/>
      <c r="BF3468" s="340"/>
    </row>
    <row r="3469" spans="1:58" s="62" customFormat="1" ht="12.75" x14ac:dyDescent="0.2">
      <c r="A3469" s="271"/>
      <c r="B3469" s="377"/>
      <c r="C3469" s="377"/>
      <c r="D3469" s="269"/>
      <c r="E3469" s="269"/>
      <c r="F3469" s="269"/>
      <c r="G3469" s="280"/>
      <c r="H3469" s="390"/>
      <c r="I3469" s="390"/>
      <c r="J3469" s="390"/>
      <c r="K3469" s="390"/>
      <c r="L3469" s="390"/>
      <c r="M3469" s="390"/>
      <c r="N3469" s="390"/>
      <c r="O3469" s="390"/>
      <c r="P3469" s="390"/>
      <c r="Q3469" s="390"/>
      <c r="R3469" s="390"/>
      <c r="S3469" s="390"/>
      <c r="T3469" s="390"/>
      <c r="U3469" s="390"/>
      <c r="V3469" s="390"/>
      <c r="W3469" s="390"/>
      <c r="X3469" s="390"/>
      <c r="Y3469" s="390"/>
      <c r="Z3469" s="390"/>
      <c r="AA3469" s="340"/>
      <c r="AB3469" s="340"/>
      <c r="AC3469" s="340"/>
      <c r="AD3469" s="340"/>
      <c r="AE3469" s="340"/>
      <c r="AF3469" s="340"/>
      <c r="AG3469" s="340"/>
      <c r="AH3469" s="340"/>
      <c r="AI3469" s="340"/>
      <c r="AJ3469" s="340"/>
      <c r="AK3469" s="340"/>
      <c r="AL3469" s="340"/>
      <c r="AM3469" s="340"/>
      <c r="AN3469" s="340"/>
      <c r="AO3469" s="340"/>
      <c r="AP3469" s="340"/>
      <c r="AQ3469" s="340"/>
      <c r="AR3469" s="340"/>
      <c r="AS3469" s="340"/>
      <c r="AT3469" s="340"/>
      <c r="AU3469" s="340"/>
      <c r="AV3469" s="340"/>
      <c r="AW3469" s="340"/>
      <c r="AX3469" s="340"/>
      <c r="AY3469" s="340"/>
      <c r="AZ3469" s="340"/>
      <c r="BA3469" s="340"/>
      <c r="BB3469" s="340"/>
      <c r="BC3469" s="340"/>
      <c r="BD3469" s="340"/>
      <c r="BE3469" s="340"/>
      <c r="BF3469" s="340"/>
    </row>
    <row r="3470" spans="1:58" s="62" customFormat="1" ht="12.75" x14ac:dyDescent="0.2">
      <c r="A3470" s="271"/>
      <c r="B3470" s="377"/>
      <c r="C3470" s="377"/>
      <c r="D3470" s="269"/>
      <c r="E3470" s="269"/>
      <c r="F3470" s="269"/>
      <c r="G3470" s="280"/>
      <c r="H3470" s="390"/>
      <c r="I3470" s="390"/>
      <c r="J3470" s="390"/>
      <c r="K3470" s="390"/>
      <c r="L3470" s="390"/>
      <c r="M3470" s="390"/>
      <c r="N3470" s="390"/>
      <c r="O3470" s="390"/>
      <c r="P3470" s="390"/>
      <c r="Q3470" s="390"/>
      <c r="R3470" s="390"/>
      <c r="S3470" s="390"/>
      <c r="T3470" s="390"/>
      <c r="U3470" s="390"/>
      <c r="V3470" s="390"/>
      <c r="W3470" s="390"/>
      <c r="X3470" s="390"/>
      <c r="Y3470" s="390"/>
      <c r="Z3470" s="390"/>
      <c r="AA3470" s="340"/>
      <c r="AB3470" s="340"/>
      <c r="AC3470" s="340"/>
      <c r="AD3470" s="340"/>
      <c r="AE3470" s="340"/>
      <c r="AF3470" s="340"/>
      <c r="AG3470" s="340"/>
      <c r="AH3470" s="340"/>
      <c r="AI3470" s="340"/>
      <c r="AJ3470" s="340"/>
      <c r="AK3470" s="340"/>
      <c r="AL3470" s="340"/>
      <c r="AM3470" s="340"/>
      <c r="AN3470" s="340"/>
      <c r="AO3470" s="340"/>
      <c r="AP3470" s="340"/>
      <c r="AQ3470" s="340"/>
      <c r="AR3470" s="340"/>
      <c r="AS3470" s="340"/>
      <c r="AT3470" s="340"/>
      <c r="AU3470" s="340"/>
      <c r="AV3470" s="340"/>
      <c r="AW3470" s="340"/>
      <c r="AX3470" s="340"/>
      <c r="AY3470" s="340"/>
      <c r="AZ3470" s="340"/>
      <c r="BA3470" s="340"/>
      <c r="BB3470" s="340"/>
      <c r="BC3470" s="340"/>
      <c r="BD3470" s="340"/>
      <c r="BE3470" s="340"/>
      <c r="BF3470" s="340"/>
    </row>
    <row r="3471" spans="1:58" s="62" customFormat="1" ht="12.75" x14ac:dyDescent="0.2">
      <c r="A3471" s="271"/>
      <c r="B3471" s="377"/>
      <c r="C3471" s="377"/>
      <c r="D3471" s="269"/>
      <c r="E3471" s="269"/>
      <c r="F3471" s="269"/>
      <c r="G3471" s="280"/>
      <c r="H3471" s="390"/>
      <c r="I3471" s="390"/>
      <c r="J3471" s="390"/>
      <c r="K3471" s="390"/>
      <c r="L3471" s="390"/>
      <c r="M3471" s="390"/>
      <c r="N3471" s="390"/>
      <c r="O3471" s="390"/>
      <c r="P3471" s="390"/>
      <c r="Q3471" s="390"/>
      <c r="R3471" s="390"/>
      <c r="S3471" s="390"/>
      <c r="T3471" s="390"/>
      <c r="U3471" s="390"/>
      <c r="V3471" s="390"/>
      <c r="W3471" s="390"/>
      <c r="X3471" s="390"/>
      <c r="Y3471" s="390"/>
      <c r="Z3471" s="390"/>
      <c r="AA3471" s="340"/>
      <c r="AB3471" s="340"/>
      <c r="AC3471" s="340"/>
      <c r="AD3471" s="340"/>
      <c r="AE3471" s="340"/>
      <c r="AF3471" s="340"/>
      <c r="AG3471" s="340"/>
      <c r="AH3471" s="340"/>
      <c r="AI3471" s="340"/>
      <c r="AJ3471" s="340"/>
      <c r="AK3471" s="340"/>
      <c r="AL3471" s="340"/>
      <c r="AM3471" s="340"/>
      <c r="AN3471" s="340"/>
      <c r="AO3471" s="340"/>
      <c r="AP3471" s="340"/>
      <c r="AQ3471" s="340"/>
      <c r="AR3471" s="340"/>
      <c r="AS3471" s="340"/>
      <c r="AT3471" s="340"/>
      <c r="AU3471" s="340"/>
      <c r="AV3471" s="340"/>
      <c r="AW3471" s="340"/>
      <c r="AX3471" s="340"/>
      <c r="AY3471" s="340"/>
      <c r="AZ3471" s="340"/>
      <c r="BA3471" s="340"/>
      <c r="BB3471" s="340"/>
      <c r="BC3471" s="340"/>
      <c r="BD3471" s="340"/>
      <c r="BE3471" s="340"/>
      <c r="BF3471" s="340"/>
    </row>
    <row r="3472" spans="1:58" s="62" customFormat="1" ht="12.75" x14ac:dyDescent="0.2">
      <c r="A3472" s="271"/>
      <c r="B3472" s="377"/>
      <c r="C3472" s="377"/>
      <c r="D3472" s="269"/>
      <c r="E3472" s="269"/>
      <c r="F3472" s="269"/>
      <c r="G3472" s="280"/>
      <c r="H3472" s="390"/>
      <c r="I3472" s="390"/>
      <c r="J3472" s="390"/>
      <c r="K3472" s="390"/>
      <c r="L3472" s="390"/>
      <c r="M3472" s="390"/>
      <c r="N3472" s="390"/>
      <c r="O3472" s="390"/>
      <c r="P3472" s="390"/>
      <c r="Q3472" s="390"/>
      <c r="R3472" s="390"/>
      <c r="S3472" s="390"/>
      <c r="T3472" s="390"/>
      <c r="U3472" s="390"/>
      <c r="V3472" s="390"/>
      <c r="W3472" s="390"/>
      <c r="X3472" s="390"/>
      <c r="Y3472" s="390"/>
      <c r="Z3472" s="390"/>
      <c r="AA3472" s="340"/>
      <c r="AB3472" s="340"/>
      <c r="AC3472" s="340"/>
      <c r="AD3472" s="340"/>
      <c r="AE3472" s="340"/>
      <c r="AF3472" s="340"/>
      <c r="AG3472" s="340"/>
      <c r="AH3472" s="340"/>
      <c r="AI3472" s="340"/>
      <c r="AJ3472" s="340"/>
      <c r="AK3472" s="340"/>
      <c r="AL3472" s="340"/>
      <c r="AM3472" s="340"/>
      <c r="AN3472" s="340"/>
      <c r="AO3472" s="340"/>
      <c r="AP3472" s="340"/>
      <c r="AQ3472" s="340"/>
      <c r="AR3472" s="340"/>
      <c r="AS3472" s="340"/>
      <c r="AT3472" s="340"/>
      <c r="AU3472" s="340"/>
      <c r="AV3472" s="340"/>
      <c r="AW3472" s="340"/>
      <c r="AX3472" s="340"/>
      <c r="AY3472" s="340"/>
      <c r="AZ3472" s="340"/>
      <c r="BA3472" s="340"/>
      <c r="BB3472" s="340"/>
      <c r="BC3472" s="340"/>
      <c r="BD3472" s="340"/>
      <c r="BE3472" s="340"/>
      <c r="BF3472" s="340"/>
    </row>
    <row r="3473" spans="1:58" s="62" customFormat="1" ht="12.75" x14ac:dyDescent="0.2">
      <c r="A3473" s="271"/>
      <c r="B3473" s="377"/>
      <c r="C3473" s="377"/>
      <c r="D3473" s="269"/>
      <c r="E3473" s="269"/>
      <c r="F3473" s="269"/>
      <c r="G3473" s="280"/>
      <c r="H3473" s="390"/>
      <c r="I3473" s="390"/>
      <c r="J3473" s="390"/>
      <c r="K3473" s="390"/>
      <c r="L3473" s="390"/>
      <c r="M3473" s="390"/>
      <c r="N3473" s="390"/>
      <c r="O3473" s="390"/>
      <c r="P3473" s="390"/>
      <c r="Q3473" s="390"/>
      <c r="R3473" s="390"/>
      <c r="S3473" s="390"/>
      <c r="T3473" s="390"/>
      <c r="U3473" s="390"/>
      <c r="V3473" s="390"/>
      <c r="W3473" s="390"/>
      <c r="X3473" s="390"/>
      <c r="Y3473" s="390"/>
      <c r="Z3473" s="390"/>
      <c r="AA3473" s="340"/>
      <c r="AB3473" s="340"/>
      <c r="AC3473" s="340"/>
      <c r="AD3473" s="340"/>
      <c r="AE3473" s="340"/>
      <c r="AF3473" s="340"/>
      <c r="AG3473" s="340"/>
      <c r="AH3473" s="340"/>
      <c r="AI3473" s="340"/>
      <c r="AJ3473" s="340"/>
      <c r="AK3473" s="340"/>
      <c r="AL3473" s="340"/>
      <c r="AM3473" s="340"/>
      <c r="AN3473" s="340"/>
      <c r="AO3473" s="340"/>
      <c r="AP3473" s="340"/>
      <c r="AQ3473" s="340"/>
      <c r="AR3473" s="340"/>
      <c r="AS3473" s="340"/>
      <c r="AT3473" s="340"/>
      <c r="AU3473" s="340"/>
      <c r="AV3473" s="340"/>
      <c r="AW3473" s="340"/>
      <c r="AX3473" s="340"/>
      <c r="AY3473" s="340"/>
      <c r="AZ3473" s="340"/>
      <c r="BA3473" s="340"/>
      <c r="BB3473" s="340"/>
      <c r="BC3473" s="340"/>
      <c r="BD3473" s="340"/>
      <c r="BE3473" s="340"/>
      <c r="BF3473" s="340"/>
    </row>
    <row r="3474" spans="1:58" s="62" customFormat="1" ht="12.75" x14ac:dyDescent="0.2">
      <c r="A3474" s="271"/>
      <c r="B3474" s="377"/>
      <c r="C3474" s="377"/>
      <c r="D3474" s="269"/>
      <c r="E3474" s="269"/>
      <c r="F3474" s="269"/>
      <c r="G3474" s="280"/>
      <c r="H3474" s="390"/>
      <c r="I3474" s="390"/>
      <c r="J3474" s="390"/>
      <c r="K3474" s="390"/>
      <c r="L3474" s="390"/>
      <c r="M3474" s="390"/>
      <c r="N3474" s="390"/>
      <c r="O3474" s="390"/>
      <c r="P3474" s="390"/>
      <c r="Q3474" s="390"/>
      <c r="R3474" s="390"/>
      <c r="S3474" s="390"/>
      <c r="T3474" s="390"/>
      <c r="U3474" s="390"/>
      <c r="V3474" s="390"/>
      <c r="W3474" s="390"/>
      <c r="X3474" s="390"/>
      <c r="Y3474" s="390"/>
      <c r="Z3474" s="390"/>
      <c r="AA3474" s="340"/>
      <c r="AB3474" s="340"/>
      <c r="AC3474" s="340"/>
      <c r="AD3474" s="340"/>
      <c r="AE3474" s="340"/>
      <c r="AF3474" s="340"/>
      <c r="AG3474" s="340"/>
      <c r="AH3474" s="340"/>
      <c r="AI3474" s="340"/>
      <c r="AJ3474" s="340"/>
      <c r="AK3474" s="340"/>
      <c r="AL3474" s="340"/>
      <c r="AM3474" s="340"/>
      <c r="AN3474" s="340"/>
      <c r="AO3474" s="340"/>
      <c r="AP3474" s="340"/>
      <c r="AQ3474" s="340"/>
      <c r="AR3474" s="340"/>
      <c r="AS3474" s="340"/>
      <c r="AT3474" s="340"/>
      <c r="AU3474" s="340"/>
      <c r="AV3474" s="340"/>
      <c r="AW3474" s="340"/>
      <c r="AX3474" s="340"/>
      <c r="AY3474" s="340"/>
      <c r="AZ3474" s="340"/>
      <c r="BA3474" s="340"/>
      <c r="BB3474" s="340"/>
      <c r="BC3474" s="340"/>
      <c r="BD3474" s="340"/>
      <c r="BE3474" s="340"/>
      <c r="BF3474" s="340"/>
    </row>
    <row r="3475" spans="1:58" s="62" customFormat="1" ht="12.75" x14ac:dyDescent="0.2">
      <c r="A3475" s="271"/>
      <c r="B3475" s="377"/>
      <c r="C3475" s="377"/>
      <c r="D3475" s="269"/>
      <c r="E3475" s="269"/>
      <c r="F3475" s="269"/>
      <c r="G3475" s="280"/>
      <c r="H3475" s="390"/>
      <c r="I3475" s="390"/>
      <c r="J3475" s="390"/>
      <c r="K3475" s="390"/>
      <c r="L3475" s="390"/>
      <c r="M3475" s="390"/>
      <c r="N3475" s="390"/>
      <c r="O3475" s="390"/>
      <c r="P3475" s="390"/>
      <c r="Q3475" s="390"/>
      <c r="R3475" s="390"/>
      <c r="S3475" s="390"/>
      <c r="T3475" s="390"/>
      <c r="U3475" s="390"/>
      <c r="V3475" s="390"/>
      <c r="W3475" s="390"/>
      <c r="X3475" s="390"/>
      <c r="Y3475" s="390"/>
      <c r="Z3475" s="390"/>
      <c r="AA3475" s="340"/>
      <c r="AB3475" s="340"/>
      <c r="AC3475" s="340"/>
      <c r="AD3475" s="340"/>
      <c r="AE3475" s="340"/>
      <c r="AF3475" s="340"/>
      <c r="AG3475" s="340"/>
      <c r="AH3475" s="340"/>
      <c r="AI3475" s="340"/>
      <c r="AJ3475" s="340"/>
      <c r="AK3475" s="340"/>
      <c r="AL3475" s="340"/>
      <c r="AM3475" s="340"/>
      <c r="AN3475" s="340"/>
      <c r="AO3475" s="340"/>
      <c r="AP3475" s="340"/>
      <c r="AQ3475" s="340"/>
      <c r="AR3475" s="340"/>
      <c r="AS3475" s="340"/>
      <c r="AT3475" s="340"/>
      <c r="AU3475" s="340"/>
      <c r="AV3475" s="340"/>
      <c r="AW3475" s="340"/>
      <c r="AX3475" s="340"/>
      <c r="AY3475" s="340"/>
      <c r="AZ3475" s="340"/>
      <c r="BA3475" s="340"/>
      <c r="BB3475" s="340"/>
      <c r="BC3475" s="340"/>
      <c r="BD3475" s="340"/>
      <c r="BE3475" s="340"/>
      <c r="BF3475" s="340"/>
    </row>
    <row r="3476" spans="1:58" s="62" customFormat="1" ht="12.75" x14ac:dyDescent="0.2">
      <c r="A3476" s="271"/>
      <c r="B3476" s="377"/>
      <c r="C3476" s="377"/>
      <c r="D3476" s="269"/>
      <c r="E3476" s="269"/>
      <c r="F3476" s="269"/>
      <c r="G3476" s="280"/>
      <c r="H3476" s="390"/>
      <c r="I3476" s="390"/>
      <c r="J3476" s="390"/>
      <c r="K3476" s="390"/>
      <c r="L3476" s="390"/>
      <c r="M3476" s="390"/>
      <c r="N3476" s="390"/>
      <c r="O3476" s="390"/>
      <c r="P3476" s="390"/>
      <c r="Q3476" s="390"/>
      <c r="R3476" s="390"/>
      <c r="S3476" s="390"/>
      <c r="T3476" s="390"/>
      <c r="U3476" s="390"/>
      <c r="V3476" s="390"/>
      <c r="W3476" s="390"/>
      <c r="X3476" s="390"/>
      <c r="Y3476" s="390"/>
      <c r="Z3476" s="390"/>
      <c r="AA3476" s="340"/>
      <c r="AB3476" s="340"/>
      <c r="AC3476" s="340"/>
      <c r="AD3476" s="340"/>
      <c r="AE3476" s="340"/>
      <c r="AF3476" s="340"/>
      <c r="AG3476" s="340"/>
      <c r="AH3476" s="340"/>
      <c r="AI3476" s="340"/>
      <c r="AJ3476" s="340"/>
      <c r="AK3476" s="340"/>
      <c r="AL3476" s="340"/>
      <c r="AM3476" s="340"/>
      <c r="AN3476" s="340"/>
      <c r="AO3476" s="340"/>
      <c r="AP3476" s="340"/>
      <c r="AQ3476" s="340"/>
      <c r="AR3476" s="340"/>
      <c r="AS3476" s="340"/>
      <c r="AT3476" s="340"/>
      <c r="AU3476" s="340"/>
      <c r="AV3476" s="340"/>
      <c r="AW3476" s="340"/>
      <c r="AX3476" s="340"/>
      <c r="AY3476" s="340"/>
      <c r="AZ3476" s="340"/>
      <c r="BA3476" s="340"/>
      <c r="BB3476" s="340"/>
      <c r="BC3476" s="340"/>
      <c r="BD3476" s="340"/>
      <c r="BE3476" s="340"/>
      <c r="BF3476" s="340"/>
    </row>
    <row r="3477" spans="1:58" s="62" customFormat="1" ht="12.75" x14ac:dyDescent="0.2">
      <c r="A3477" s="271"/>
      <c r="B3477" s="377"/>
      <c r="C3477" s="377"/>
      <c r="D3477" s="269"/>
      <c r="E3477" s="269"/>
      <c r="F3477" s="269"/>
      <c r="G3477" s="280"/>
      <c r="H3477" s="390"/>
      <c r="I3477" s="390"/>
      <c r="J3477" s="390"/>
      <c r="K3477" s="390"/>
      <c r="L3477" s="390"/>
      <c r="M3477" s="390"/>
      <c r="N3477" s="390"/>
      <c r="O3477" s="390"/>
      <c r="P3477" s="390"/>
      <c r="Q3477" s="390"/>
      <c r="R3477" s="390"/>
      <c r="S3477" s="390"/>
      <c r="T3477" s="390"/>
      <c r="U3477" s="390"/>
      <c r="V3477" s="390"/>
      <c r="W3477" s="390"/>
      <c r="X3477" s="390"/>
      <c r="Y3477" s="390"/>
      <c r="Z3477" s="390"/>
      <c r="AA3477" s="340"/>
      <c r="AB3477" s="340"/>
      <c r="AC3477" s="340"/>
      <c r="AD3477" s="340"/>
      <c r="AE3477" s="340"/>
      <c r="AF3477" s="340"/>
      <c r="AG3477" s="340"/>
      <c r="AH3477" s="340"/>
      <c r="AI3477" s="340"/>
      <c r="AJ3477" s="340"/>
      <c r="AK3477" s="340"/>
      <c r="AL3477" s="340"/>
      <c r="AM3477" s="340"/>
      <c r="AN3477" s="340"/>
      <c r="AO3477" s="340"/>
      <c r="AP3477" s="340"/>
      <c r="AQ3477" s="340"/>
      <c r="AR3477" s="340"/>
      <c r="AS3477" s="340"/>
      <c r="AT3477" s="340"/>
      <c r="AU3477" s="340"/>
      <c r="AV3477" s="340"/>
      <c r="AW3477" s="340"/>
      <c r="AX3477" s="340"/>
      <c r="AY3477" s="340"/>
      <c r="AZ3477" s="340"/>
      <c r="BA3477" s="340"/>
      <c r="BB3477" s="340"/>
      <c r="BC3477" s="340"/>
      <c r="BD3477" s="340"/>
      <c r="BE3477" s="340"/>
      <c r="BF3477" s="340"/>
    </row>
    <row r="3478" spans="1:58" s="62" customFormat="1" ht="12.75" x14ac:dyDescent="0.2">
      <c r="A3478" s="271"/>
      <c r="B3478" s="377"/>
      <c r="C3478" s="377"/>
      <c r="D3478" s="269"/>
      <c r="E3478" s="269"/>
      <c r="F3478" s="269"/>
      <c r="G3478" s="280"/>
      <c r="H3478" s="390"/>
      <c r="I3478" s="390"/>
      <c r="J3478" s="390"/>
      <c r="K3478" s="390"/>
      <c r="L3478" s="390"/>
      <c r="M3478" s="390"/>
      <c r="N3478" s="390"/>
      <c r="O3478" s="390"/>
      <c r="P3478" s="390"/>
      <c r="Q3478" s="390"/>
      <c r="R3478" s="390"/>
      <c r="S3478" s="390"/>
      <c r="T3478" s="390"/>
      <c r="U3478" s="390"/>
      <c r="V3478" s="390"/>
      <c r="W3478" s="390"/>
      <c r="X3478" s="390"/>
      <c r="Y3478" s="390"/>
      <c r="Z3478" s="390"/>
      <c r="AA3478" s="340"/>
      <c r="AB3478" s="340"/>
      <c r="AC3478" s="340"/>
      <c r="AD3478" s="340"/>
      <c r="AE3478" s="340"/>
      <c r="AF3478" s="340"/>
      <c r="AG3478" s="340"/>
      <c r="AH3478" s="340"/>
      <c r="AI3478" s="340"/>
      <c r="AJ3478" s="340"/>
      <c r="AK3478" s="340"/>
      <c r="AL3478" s="340"/>
      <c r="AM3478" s="340"/>
      <c r="AN3478" s="340"/>
      <c r="AO3478" s="340"/>
      <c r="AP3478" s="340"/>
      <c r="AQ3478" s="340"/>
      <c r="AR3478" s="340"/>
      <c r="AS3478" s="340"/>
      <c r="AT3478" s="340"/>
      <c r="AU3478" s="340"/>
      <c r="AV3478" s="340"/>
      <c r="AW3478" s="340"/>
      <c r="AX3478" s="340"/>
      <c r="AY3478" s="340"/>
      <c r="AZ3478" s="340"/>
      <c r="BA3478" s="340"/>
      <c r="BB3478" s="340"/>
      <c r="BC3478" s="340"/>
      <c r="BD3478" s="340"/>
      <c r="BE3478" s="340"/>
      <c r="BF3478" s="340"/>
    </row>
    <row r="3479" spans="1:58" s="62" customFormat="1" ht="12.75" x14ac:dyDescent="0.2">
      <c r="A3479" s="271"/>
      <c r="B3479" s="377"/>
      <c r="C3479" s="377"/>
      <c r="D3479" s="269"/>
      <c r="E3479" s="269"/>
      <c r="F3479" s="269"/>
      <c r="G3479" s="280"/>
      <c r="H3479" s="390"/>
      <c r="I3479" s="390"/>
      <c r="J3479" s="390"/>
      <c r="K3479" s="390"/>
      <c r="L3479" s="390"/>
      <c r="M3479" s="390"/>
      <c r="N3479" s="390"/>
      <c r="O3479" s="390"/>
      <c r="P3479" s="390"/>
      <c r="Q3479" s="390"/>
      <c r="R3479" s="390"/>
      <c r="S3479" s="390"/>
      <c r="T3479" s="390"/>
      <c r="U3479" s="390"/>
      <c r="V3479" s="390"/>
      <c r="W3479" s="390"/>
      <c r="X3479" s="390"/>
      <c r="Y3479" s="390"/>
      <c r="Z3479" s="390"/>
      <c r="AA3479" s="340"/>
      <c r="AB3479" s="340"/>
      <c r="AC3479" s="340"/>
      <c r="AD3479" s="340"/>
      <c r="AE3479" s="340"/>
      <c r="AF3479" s="340"/>
      <c r="AG3479" s="340"/>
      <c r="AH3479" s="340"/>
      <c r="AI3479" s="340"/>
      <c r="AJ3479" s="340"/>
      <c r="AK3479" s="340"/>
      <c r="AL3479" s="340"/>
      <c r="AM3479" s="340"/>
      <c r="AN3479" s="340"/>
      <c r="AO3479" s="340"/>
      <c r="AP3479" s="340"/>
      <c r="AQ3479" s="340"/>
      <c r="AR3479" s="340"/>
      <c r="AS3479" s="340"/>
      <c r="AT3479" s="340"/>
      <c r="AU3479" s="340"/>
      <c r="AV3479" s="340"/>
      <c r="AW3479" s="340"/>
      <c r="AX3479" s="340"/>
      <c r="AY3479" s="340"/>
      <c r="AZ3479" s="340"/>
      <c r="BA3479" s="340"/>
      <c r="BB3479" s="340"/>
      <c r="BC3479" s="340"/>
      <c r="BD3479" s="340"/>
      <c r="BE3479" s="340"/>
      <c r="BF3479" s="340"/>
    </row>
    <row r="3480" spans="1:58" s="62" customFormat="1" ht="12.75" x14ac:dyDescent="0.2">
      <c r="A3480" s="271"/>
      <c r="B3480" s="377"/>
      <c r="C3480" s="377"/>
      <c r="D3480" s="269"/>
      <c r="E3480" s="269"/>
      <c r="F3480" s="269"/>
      <c r="G3480" s="280"/>
      <c r="H3480" s="390"/>
      <c r="I3480" s="390"/>
      <c r="J3480" s="390"/>
      <c r="K3480" s="390"/>
      <c r="L3480" s="390"/>
      <c r="M3480" s="390"/>
      <c r="N3480" s="390"/>
      <c r="O3480" s="390"/>
      <c r="P3480" s="390"/>
      <c r="Q3480" s="390"/>
      <c r="R3480" s="390"/>
      <c r="S3480" s="390"/>
      <c r="T3480" s="390"/>
      <c r="U3480" s="390"/>
      <c r="V3480" s="390"/>
      <c r="W3480" s="390"/>
      <c r="X3480" s="390"/>
      <c r="Y3480" s="390"/>
      <c r="Z3480" s="390"/>
      <c r="AA3480" s="340"/>
      <c r="AB3480" s="340"/>
      <c r="AC3480" s="340"/>
      <c r="AD3480" s="340"/>
      <c r="AE3480" s="340"/>
      <c r="AF3480" s="340"/>
      <c r="AG3480" s="340"/>
      <c r="AH3480" s="340"/>
      <c r="AI3480" s="340"/>
      <c r="AJ3480" s="340"/>
      <c r="AK3480" s="340"/>
      <c r="AL3480" s="340"/>
      <c r="AM3480" s="340"/>
      <c r="AN3480" s="340"/>
      <c r="AO3480" s="340"/>
      <c r="AP3480" s="340"/>
      <c r="AQ3480" s="340"/>
      <c r="AR3480" s="340"/>
      <c r="AS3480" s="340"/>
      <c r="AT3480" s="340"/>
      <c r="AU3480" s="340"/>
      <c r="AV3480" s="340"/>
      <c r="AW3480" s="340"/>
      <c r="AX3480" s="340"/>
      <c r="AY3480" s="340"/>
      <c r="AZ3480" s="340"/>
      <c r="BA3480" s="340"/>
      <c r="BB3480" s="340"/>
      <c r="BC3480" s="340"/>
      <c r="BD3480" s="340"/>
      <c r="BE3480" s="340"/>
      <c r="BF3480" s="340"/>
    </row>
    <row r="3481" spans="1:58" s="62" customFormat="1" ht="12.75" x14ac:dyDescent="0.2">
      <c r="A3481" s="271"/>
      <c r="B3481" s="377"/>
      <c r="C3481" s="377"/>
      <c r="D3481" s="269"/>
      <c r="E3481" s="269"/>
      <c r="F3481" s="269"/>
      <c r="G3481" s="280"/>
      <c r="H3481" s="390"/>
      <c r="I3481" s="390"/>
      <c r="J3481" s="390"/>
      <c r="K3481" s="390"/>
      <c r="L3481" s="390"/>
      <c r="M3481" s="390"/>
      <c r="N3481" s="390"/>
      <c r="O3481" s="390"/>
      <c r="P3481" s="390"/>
      <c r="Q3481" s="390"/>
      <c r="R3481" s="390"/>
      <c r="S3481" s="390"/>
      <c r="T3481" s="390"/>
      <c r="U3481" s="390"/>
      <c r="V3481" s="390"/>
      <c r="W3481" s="390"/>
      <c r="X3481" s="390"/>
      <c r="Y3481" s="390"/>
      <c r="Z3481" s="390"/>
      <c r="AA3481" s="340"/>
      <c r="AB3481" s="340"/>
      <c r="AC3481" s="340"/>
      <c r="AD3481" s="340"/>
      <c r="AE3481" s="340"/>
      <c r="AF3481" s="340"/>
      <c r="AG3481" s="340"/>
      <c r="AH3481" s="340"/>
      <c r="AI3481" s="340"/>
      <c r="AJ3481" s="340"/>
      <c r="AK3481" s="340"/>
      <c r="AL3481" s="340"/>
      <c r="AM3481" s="340"/>
      <c r="AN3481" s="340"/>
      <c r="AO3481" s="340"/>
      <c r="AP3481" s="340"/>
      <c r="AQ3481" s="340"/>
      <c r="AR3481" s="340"/>
      <c r="AS3481" s="340"/>
      <c r="AT3481" s="340"/>
      <c r="AU3481" s="340"/>
      <c r="AV3481" s="340"/>
      <c r="AW3481" s="340"/>
      <c r="AX3481" s="340"/>
      <c r="AY3481" s="340"/>
      <c r="AZ3481" s="340"/>
      <c r="BA3481" s="340"/>
      <c r="BB3481" s="340"/>
      <c r="BC3481" s="340"/>
      <c r="BD3481" s="340"/>
      <c r="BE3481" s="340"/>
      <c r="BF3481" s="340"/>
    </row>
    <row r="3482" spans="1:58" s="62" customFormat="1" ht="12.75" x14ac:dyDescent="0.2">
      <c r="A3482" s="271"/>
      <c r="B3482" s="377"/>
      <c r="C3482" s="377"/>
      <c r="D3482" s="269"/>
      <c r="E3482" s="269"/>
      <c r="F3482" s="269"/>
      <c r="G3482" s="280"/>
      <c r="H3482" s="390"/>
      <c r="I3482" s="390"/>
      <c r="J3482" s="390"/>
      <c r="K3482" s="390"/>
      <c r="L3482" s="390"/>
      <c r="M3482" s="390"/>
      <c r="N3482" s="390"/>
      <c r="O3482" s="390"/>
      <c r="P3482" s="390"/>
      <c r="Q3482" s="390"/>
      <c r="R3482" s="390"/>
      <c r="S3482" s="390"/>
      <c r="T3482" s="390"/>
      <c r="U3482" s="390"/>
      <c r="V3482" s="390"/>
      <c r="W3482" s="390"/>
      <c r="X3482" s="390"/>
      <c r="Y3482" s="390"/>
      <c r="Z3482" s="390"/>
      <c r="AA3482" s="340"/>
      <c r="AB3482" s="340"/>
      <c r="AC3482" s="340"/>
      <c r="AD3482" s="340"/>
      <c r="AE3482" s="340"/>
      <c r="AF3482" s="340"/>
      <c r="AG3482" s="340"/>
      <c r="AH3482" s="340"/>
      <c r="AI3482" s="340"/>
      <c r="AJ3482" s="340"/>
      <c r="AK3482" s="340"/>
      <c r="AL3482" s="340"/>
      <c r="AM3482" s="340"/>
      <c r="AN3482" s="340"/>
      <c r="AO3482" s="340"/>
      <c r="AP3482" s="340"/>
      <c r="AQ3482" s="340"/>
      <c r="AR3482" s="340"/>
      <c r="AS3482" s="340"/>
      <c r="AT3482" s="340"/>
      <c r="AU3482" s="340"/>
      <c r="AV3482" s="340"/>
      <c r="AW3482" s="340"/>
      <c r="AX3482" s="340"/>
      <c r="AY3482" s="340"/>
      <c r="AZ3482" s="340"/>
      <c r="BA3482" s="340"/>
      <c r="BB3482" s="340"/>
      <c r="BC3482" s="340"/>
      <c r="BD3482" s="340"/>
      <c r="BE3482" s="340"/>
      <c r="BF3482" s="340"/>
    </row>
    <row r="3483" spans="1:58" s="62" customFormat="1" ht="12.75" x14ac:dyDescent="0.2">
      <c r="A3483" s="271"/>
      <c r="B3483" s="377"/>
      <c r="C3483" s="377"/>
      <c r="D3483" s="269"/>
      <c r="E3483" s="269"/>
      <c r="F3483" s="269"/>
      <c r="G3483" s="280"/>
      <c r="H3483" s="390"/>
      <c r="I3483" s="390"/>
      <c r="J3483" s="390"/>
      <c r="K3483" s="390"/>
      <c r="L3483" s="390"/>
      <c r="M3483" s="390"/>
      <c r="N3483" s="390"/>
      <c r="O3483" s="390"/>
      <c r="P3483" s="390"/>
      <c r="Q3483" s="390"/>
      <c r="R3483" s="390"/>
      <c r="S3483" s="390"/>
      <c r="T3483" s="390"/>
      <c r="U3483" s="390"/>
      <c r="V3483" s="390"/>
      <c r="W3483" s="390"/>
      <c r="X3483" s="390"/>
      <c r="Y3483" s="390"/>
      <c r="Z3483" s="390"/>
      <c r="AA3483" s="340"/>
      <c r="AB3483" s="340"/>
      <c r="AC3483" s="340"/>
      <c r="AD3483" s="340"/>
      <c r="AE3483" s="340"/>
      <c r="AF3483" s="340"/>
      <c r="AG3483" s="340"/>
      <c r="AH3483" s="340"/>
      <c r="AI3483" s="340"/>
      <c r="AJ3483" s="340"/>
      <c r="AK3483" s="340"/>
      <c r="AL3483" s="340"/>
      <c r="AM3483" s="340"/>
      <c r="AN3483" s="340"/>
      <c r="AO3483" s="340"/>
      <c r="AP3483" s="340"/>
      <c r="AQ3483" s="340"/>
      <c r="AR3483" s="340"/>
      <c r="AS3483" s="340"/>
      <c r="AT3483" s="340"/>
      <c r="AU3483" s="340"/>
      <c r="AV3483" s="340"/>
      <c r="AW3483" s="340"/>
      <c r="AX3483" s="340"/>
      <c r="AY3483" s="340"/>
      <c r="AZ3483" s="340"/>
      <c r="BA3483" s="340"/>
      <c r="BB3483" s="340"/>
      <c r="BC3483" s="340"/>
      <c r="BD3483" s="340"/>
      <c r="BE3483" s="340"/>
      <c r="BF3483" s="340"/>
    </row>
    <row r="3484" spans="1:58" s="62" customFormat="1" ht="12.75" x14ac:dyDescent="0.2">
      <c r="A3484" s="271"/>
      <c r="B3484" s="377"/>
      <c r="C3484" s="377"/>
      <c r="D3484" s="269"/>
      <c r="E3484" s="269"/>
      <c r="F3484" s="269"/>
      <c r="G3484" s="280"/>
      <c r="H3484" s="390"/>
      <c r="I3484" s="390"/>
      <c r="J3484" s="390"/>
      <c r="K3484" s="390"/>
      <c r="L3484" s="390"/>
      <c r="M3484" s="390"/>
      <c r="N3484" s="390"/>
      <c r="O3484" s="390"/>
      <c r="P3484" s="390"/>
      <c r="Q3484" s="390"/>
      <c r="R3484" s="390"/>
      <c r="S3484" s="390"/>
      <c r="T3484" s="390"/>
      <c r="U3484" s="390"/>
      <c r="V3484" s="390"/>
      <c r="W3484" s="390"/>
      <c r="X3484" s="390"/>
      <c r="Y3484" s="390"/>
      <c r="Z3484" s="390"/>
      <c r="AA3484" s="340"/>
      <c r="AB3484" s="340"/>
      <c r="AC3484" s="340"/>
      <c r="AD3484" s="340"/>
      <c r="AE3484" s="340"/>
      <c r="AF3484" s="340"/>
      <c r="AG3484" s="340"/>
      <c r="AH3484" s="340"/>
      <c r="AI3484" s="340"/>
      <c r="AJ3484" s="340"/>
      <c r="AK3484" s="340"/>
      <c r="AL3484" s="340"/>
      <c r="AM3484" s="340"/>
      <c r="AN3484" s="340"/>
      <c r="AO3484" s="340"/>
      <c r="AP3484" s="340"/>
      <c r="AQ3484" s="340"/>
      <c r="AR3484" s="340"/>
      <c r="AS3484" s="340"/>
      <c r="AT3484" s="340"/>
      <c r="AU3484" s="340"/>
      <c r="AV3484" s="340"/>
      <c r="AW3484" s="340"/>
      <c r="AX3484" s="340"/>
      <c r="AY3484" s="340"/>
      <c r="AZ3484" s="340"/>
      <c r="BA3484" s="340"/>
      <c r="BB3484" s="340"/>
      <c r="BC3484" s="340"/>
      <c r="BD3484" s="340"/>
      <c r="BE3484" s="340"/>
      <c r="BF3484" s="340"/>
    </row>
    <row r="3485" spans="1:58" s="62" customFormat="1" ht="12.75" x14ac:dyDescent="0.2">
      <c r="A3485" s="271"/>
      <c r="B3485" s="377"/>
      <c r="C3485" s="377"/>
      <c r="D3485" s="269"/>
      <c r="E3485" s="269"/>
      <c r="F3485" s="269"/>
      <c r="G3485" s="280"/>
      <c r="H3485" s="390"/>
      <c r="I3485" s="390"/>
      <c r="J3485" s="390"/>
      <c r="K3485" s="390"/>
      <c r="L3485" s="390"/>
      <c r="M3485" s="390"/>
      <c r="N3485" s="390"/>
      <c r="O3485" s="390"/>
      <c r="P3485" s="390"/>
      <c r="Q3485" s="390"/>
      <c r="R3485" s="390"/>
      <c r="S3485" s="390"/>
      <c r="T3485" s="390"/>
      <c r="U3485" s="390"/>
      <c r="V3485" s="390"/>
      <c r="W3485" s="390"/>
      <c r="X3485" s="390"/>
      <c r="Y3485" s="390"/>
      <c r="Z3485" s="390"/>
      <c r="AA3485" s="340"/>
      <c r="AB3485" s="340"/>
      <c r="AC3485" s="340"/>
      <c r="AD3485" s="340"/>
      <c r="AE3485" s="340"/>
      <c r="AF3485" s="340"/>
      <c r="AG3485" s="340"/>
      <c r="AH3485" s="340"/>
      <c r="AI3485" s="340"/>
      <c r="AJ3485" s="340"/>
      <c r="AK3485" s="340"/>
      <c r="AL3485" s="340"/>
      <c r="AM3485" s="340"/>
      <c r="AN3485" s="340"/>
      <c r="AO3485" s="340"/>
      <c r="AP3485" s="340"/>
      <c r="AQ3485" s="340"/>
      <c r="AR3485" s="340"/>
      <c r="AS3485" s="340"/>
      <c r="AT3485" s="340"/>
      <c r="AU3485" s="340"/>
      <c r="AV3485" s="340"/>
      <c r="AW3485" s="340"/>
      <c r="AX3485" s="340"/>
      <c r="AY3485" s="340"/>
      <c r="AZ3485" s="340"/>
      <c r="BA3485" s="340"/>
      <c r="BB3485" s="340"/>
      <c r="BC3485" s="340"/>
      <c r="BD3485" s="340"/>
      <c r="BE3485" s="340"/>
      <c r="BF3485" s="340"/>
    </row>
    <row r="3486" spans="1:58" s="62" customFormat="1" ht="12.75" x14ac:dyDescent="0.2">
      <c r="A3486" s="271"/>
      <c r="B3486" s="377"/>
      <c r="C3486" s="377"/>
      <c r="D3486" s="269"/>
      <c r="E3486" s="269"/>
      <c r="F3486" s="269"/>
      <c r="G3486" s="280"/>
      <c r="H3486" s="390"/>
      <c r="I3486" s="390"/>
      <c r="J3486" s="390"/>
      <c r="K3486" s="390"/>
      <c r="L3486" s="390"/>
      <c r="M3486" s="390"/>
      <c r="N3486" s="390"/>
      <c r="O3486" s="390"/>
      <c r="P3486" s="390"/>
      <c r="Q3486" s="390"/>
      <c r="R3486" s="390"/>
      <c r="S3486" s="390"/>
      <c r="T3486" s="390"/>
      <c r="U3486" s="390"/>
      <c r="V3486" s="390"/>
      <c r="W3486" s="390"/>
      <c r="X3486" s="390"/>
      <c r="Y3486" s="390"/>
      <c r="Z3486" s="390"/>
      <c r="AA3486" s="340"/>
      <c r="AB3486" s="340"/>
      <c r="AC3486" s="340"/>
      <c r="AD3486" s="340"/>
      <c r="AE3486" s="340"/>
      <c r="AF3486" s="340"/>
      <c r="AG3486" s="340"/>
      <c r="AH3486" s="340"/>
      <c r="AI3486" s="340"/>
      <c r="AJ3486" s="340"/>
      <c r="AK3486" s="340"/>
      <c r="AL3486" s="340"/>
      <c r="AM3486" s="340"/>
      <c r="AN3486" s="340"/>
      <c r="AO3486" s="340"/>
      <c r="AP3486" s="340"/>
      <c r="AQ3486" s="340"/>
      <c r="AR3486" s="340"/>
      <c r="AS3486" s="340"/>
      <c r="AT3486" s="340"/>
      <c r="AU3486" s="340"/>
      <c r="AV3486" s="340"/>
      <c r="AW3486" s="340"/>
      <c r="AX3486" s="340"/>
      <c r="AY3486" s="340"/>
      <c r="AZ3486" s="340"/>
      <c r="BA3486" s="340"/>
      <c r="BB3486" s="340"/>
      <c r="BC3486" s="340"/>
      <c r="BD3486" s="340"/>
      <c r="BE3486" s="340"/>
      <c r="BF3486" s="340"/>
    </row>
    <row r="3487" spans="1:58" s="62" customFormat="1" ht="12.75" x14ac:dyDescent="0.2">
      <c r="A3487" s="271"/>
      <c r="B3487" s="377"/>
      <c r="C3487" s="377"/>
      <c r="D3487" s="269"/>
      <c r="E3487" s="269"/>
      <c r="F3487" s="269"/>
      <c r="G3487" s="280"/>
      <c r="H3487" s="390"/>
      <c r="I3487" s="390"/>
      <c r="J3487" s="390"/>
      <c r="K3487" s="390"/>
      <c r="L3487" s="390"/>
      <c r="M3487" s="390"/>
      <c r="N3487" s="390"/>
      <c r="O3487" s="390"/>
      <c r="P3487" s="390"/>
      <c r="Q3487" s="390"/>
      <c r="R3487" s="390"/>
      <c r="S3487" s="390"/>
      <c r="T3487" s="390"/>
      <c r="U3487" s="390"/>
      <c r="V3487" s="390"/>
      <c r="W3487" s="390"/>
      <c r="X3487" s="390"/>
      <c r="Y3487" s="390"/>
      <c r="Z3487" s="390"/>
      <c r="AA3487" s="340"/>
      <c r="AB3487" s="340"/>
      <c r="AC3487" s="340"/>
      <c r="AD3487" s="340"/>
      <c r="AE3487" s="340"/>
      <c r="AF3487" s="340"/>
      <c r="AG3487" s="340"/>
      <c r="AH3487" s="340"/>
      <c r="AI3487" s="340"/>
      <c r="AJ3487" s="340"/>
      <c r="AK3487" s="340"/>
      <c r="AL3487" s="340"/>
      <c r="AM3487" s="340"/>
      <c r="AN3487" s="340"/>
      <c r="AO3487" s="340"/>
      <c r="AP3487" s="340"/>
      <c r="AQ3487" s="340"/>
      <c r="AR3487" s="340"/>
      <c r="AS3487" s="340"/>
      <c r="AT3487" s="340"/>
      <c r="AU3487" s="340"/>
      <c r="AV3487" s="340"/>
      <c r="AW3487" s="340"/>
      <c r="AX3487" s="340"/>
      <c r="AY3487" s="340"/>
      <c r="AZ3487" s="340"/>
      <c r="BA3487" s="340"/>
      <c r="BB3487" s="340"/>
      <c r="BC3487" s="340"/>
      <c r="BD3487" s="340"/>
      <c r="BE3487" s="340"/>
      <c r="BF3487" s="340"/>
    </row>
    <row r="3488" spans="1:58" s="62" customFormat="1" ht="12.75" x14ac:dyDescent="0.2">
      <c r="A3488" s="271"/>
      <c r="B3488" s="377"/>
      <c r="C3488" s="377"/>
      <c r="D3488" s="269"/>
      <c r="E3488" s="269"/>
      <c r="F3488" s="269"/>
      <c r="G3488" s="280"/>
      <c r="H3488" s="390"/>
      <c r="I3488" s="390"/>
      <c r="J3488" s="390"/>
      <c r="K3488" s="390"/>
      <c r="L3488" s="390"/>
      <c r="M3488" s="390"/>
      <c r="N3488" s="390"/>
      <c r="O3488" s="390"/>
      <c r="P3488" s="390"/>
      <c r="Q3488" s="390"/>
      <c r="R3488" s="390"/>
      <c r="S3488" s="390"/>
      <c r="T3488" s="390"/>
      <c r="U3488" s="390"/>
      <c r="V3488" s="390"/>
      <c r="W3488" s="390"/>
      <c r="X3488" s="390"/>
      <c r="Y3488" s="390"/>
      <c r="Z3488" s="390"/>
      <c r="AA3488" s="340"/>
      <c r="AB3488" s="340"/>
      <c r="AC3488" s="340"/>
      <c r="AD3488" s="340"/>
      <c r="AE3488" s="340"/>
      <c r="AF3488" s="340"/>
      <c r="AG3488" s="340"/>
      <c r="AH3488" s="340"/>
      <c r="AI3488" s="340"/>
      <c r="AJ3488" s="340"/>
      <c r="AK3488" s="340"/>
      <c r="AL3488" s="340"/>
      <c r="AM3488" s="340"/>
      <c r="AN3488" s="340"/>
      <c r="AO3488" s="340"/>
      <c r="AP3488" s="340"/>
      <c r="AQ3488" s="340"/>
      <c r="AR3488" s="340"/>
      <c r="AS3488" s="340"/>
      <c r="AT3488" s="340"/>
      <c r="AU3488" s="340"/>
      <c r="AV3488" s="340"/>
      <c r="AW3488" s="340"/>
      <c r="AX3488" s="340"/>
      <c r="AY3488" s="340"/>
      <c r="AZ3488" s="340"/>
      <c r="BA3488" s="340"/>
      <c r="BB3488" s="340"/>
      <c r="BC3488" s="340"/>
      <c r="BD3488" s="340"/>
      <c r="BE3488" s="340"/>
      <c r="BF3488" s="340"/>
    </row>
    <row r="3489" spans="1:58" s="62" customFormat="1" ht="12.75" x14ac:dyDescent="0.2">
      <c r="A3489" s="271"/>
      <c r="B3489" s="377"/>
      <c r="C3489" s="377"/>
      <c r="D3489" s="269"/>
      <c r="E3489" s="269"/>
      <c r="F3489" s="269"/>
      <c r="G3489" s="280"/>
      <c r="H3489" s="390"/>
      <c r="I3489" s="390"/>
      <c r="J3489" s="390"/>
      <c r="K3489" s="390"/>
      <c r="L3489" s="390"/>
      <c r="M3489" s="390"/>
      <c r="N3489" s="390"/>
      <c r="O3489" s="390"/>
      <c r="P3489" s="390"/>
      <c r="Q3489" s="390"/>
      <c r="R3489" s="390"/>
      <c r="S3489" s="390"/>
      <c r="T3489" s="390"/>
      <c r="U3489" s="390"/>
      <c r="V3489" s="390"/>
      <c r="W3489" s="390"/>
      <c r="X3489" s="390"/>
      <c r="Y3489" s="390"/>
      <c r="Z3489" s="390"/>
      <c r="AA3489" s="340"/>
      <c r="AB3489" s="340"/>
      <c r="AC3489" s="340"/>
      <c r="AD3489" s="340"/>
      <c r="AE3489" s="340"/>
      <c r="AF3489" s="340"/>
      <c r="AG3489" s="340"/>
      <c r="AH3489" s="340"/>
      <c r="AI3489" s="340"/>
      <c r="AJ3489" s="340"/>
      <c r="AK3489" s="340"/>
      <c r="AL3489" s="340"/>
      <c r="AM3489" s="340"/>
      <c r="AN3489" s="340"/>
      <c r="AO3489" s="340"/>
      <c r="AP3489" s="340"/>
      <c r="AQ3489" s="340"/>
      <c r="AR3489" s="340"/>
      <c r="AS3489" s="340"/>
      <c r="AT3489" s="340"/>
      <c r="AU3489" s="340"/>
      <c r="AV3489" s="340"/>
      <c r="AW3489" s="340"/>
      <c r="AX3489" s="340"/>
      <c r="AY3489" s="340"/>
      <c r="AZ3489" s="340"/>
      <c r="BA3489" s="340"/>
      <c r="BB3489" s="340"/>
      <c r="BC3489" s="340"/>
      <c r="BD3489" s="340"/>
      <c r="BE3489" s="340"/>
      <c r="BF3489" s="340"/>
    </row>
    <row r="3490" spans="1:58" s="62" customFormat="1" ht="12.75" x14ac:dyDescent="0.2">
      <c r="A3490" s="271"/>
      <c r="B3490" s="377"/>
      <c r="C3490" s="377"/>
      <c r="D3490" s="269"/>
      <c r="E3490" s="269"/>
      <c r="F3490" s="269"/>
      <c r="G3490" s="280"/>
      <c r="H3490" s="390"/>
      <c r="I3490" s="390"/>
      <c r="J3490" s="390"/>
      <c r="K3490" s="390"/>
      <c r="L3490" s="390"/>
      <c r="M3490" s="390"/>
      <c r="N3490" s="390"/>
      <c r="O3490" s="390"/>
      <c r="P3490" s="390"/>
      <c r="Q3490" s="390"/>
      <c r="R3490" s="390"/>
      <c r="S3490" s="390"/>
      <c r="T3490" s="390"/>
      <c r="U3490" s="390"/>
      <c r="V3490" s="390"/>
      <c r="W3490" s="390"/>
      <c r="X3490" s="390"/>
      <c r="Y3490" s="390"/>
      <c r="Z3490" s="390"/>
      <c r="AA3490" s="340"/>
      <c r="AB3490" s="340"/>
      <c r="AC3490" s="340"/>
      <c r="AD3490" s="340"/>
      <c r="AE3490" s="340"/>
      <c r="AF3490" s="340"/>
      <c r="AG3490" s="340"/>
      <c r="AH3490" s="340"/>
      <c r="AI3490" s="340"/>
      <c r="AJ3490" s="340"/>
      <c r="AK3490" s="340"/>
      <c r="AL3490" s="340"/>
      <c r="AM3490" s="340"/>
      <c r="AN3490" s="340"/>
      <c r="AO3490" s="340"/>
      <c r="AP3490" s="340"/>
      <c r="AQ3490" s="340"/>
      <c r="AR3490" s="340"/>
      <c r="AS3490" s="340"/>
      <c r="AT3490" s="340"/>
      <c r="AU3490" s="340"/>
      <c r="AV3490" s="340"/>
      <c r="AW3490" s="340"/>
      <c r="AX3490" s="340"/>
      <c r="AY3490" s="340"/>
      <c r="AZ3490" s="340"/>
      <c r="BA3490" s="340"/>
      <c r="BB3490" s="340"/>
      <c r="BC3490" s="340"/>
      <c r="BD3490" s="340"/>
      <c r="BE3490" s="340"/>
      <c r="BF3490" s="340"/>
    </row>
    <row r="3491" spans="1:58" s="62" customFormat="1" ht="12.75" x14ac:dyDescent="0.2">
      <c r="A3491" s="271"/>
      <c r="B3491" s="377"/>
      <c r="C3491" s="377"/>
      <c r="D3491" s="269"/>
      <c r="E3491" s="269"/>
      <c r="F3491" s="269"/>
      <c r="G3491" s="280"/>
      <c r="H3491" s="390"/>
      <c r="I3491" s="390"/>
      <c r="J3491" s="390"/>
      <c r="K3491" s="390"/>
      <c r="L3491" s="390"/>
      <c r="M3491" s="390"/>
      <c r="N3491" s="390"/>
      <c r="O3491" s="390"/>
      <c r="P3491" s="390"/>
      <c r="Q3491" s="390"/>
      <c r="R3491" s="390"/>
      <c r="S3491" s="390"/>
      <c r="T3491" s="390"/>
      <c r="U3491" s="390"/>
      <c r="V3491" s="390"/>
      <c r="W3491" s="390"/>
      <c r="X3491" s="390"/>
      <c r="Y3491" s="390"/>
      <c r="Z3491" s="390"/>
      <c r="AA3491" s="340"/>
      <c r="AB3491" s="340"/>
      <c r="AC3491" s="340"/>
      <c r="AD3491" s="340"/>
      <c r="AE3491" s="340"/>
      <c r="AF3491" s="340"/>
      <c r="AG3491" s="340"/>
      <c r="AH3491" s="340"/>
      <c r="AI3491" s="340"/>
      <c r="AJ3491" s="340"/>
      <c r="AK3491" s="340"/>
      <c r="AL3491" s="340"/>
      <c r="AM3491" s="340"/>
      <c r="AN3491" s="340"/>
      <c r="AO3491" s="340"/>
      <c r="AP3491" s="340"/>
      <c r="AQ3491" s="340"/>
      <c r="AR3491" s="340"/>
      <c r="AS3491" s="340"/>
      <c r="AT3491" s="340"/>
      <c r="AU3491" s="340"/>
      <c r="AV3491" s="340"/>
      <c r="AW3491" s="340"/>
      <c r="AX3491" s="340"/>
      <c r="AY3491" s="340"/>
      <c r="AZ3491" s="340"/>
      <c r="BA3491" s="340"/>
      <c r="BB3491" s="340"/>
      <c r="BC3491" s="340"/>
      <c r="BD3491" s="340"/>
      <c r="BE3491" s="340"/>
      <c r="BF3491" s="340"/>
    </row>
    <row r="3492" spans="1:58" s="62" customFormat="1" ht="12.75" x14ac:dyDescent="0.2">
      <c r="A3492" s="271"/>
      <c r="B3492" s="377"/>
      <c r="C3492" s="377"/>
      <c r="D3492" s="269"/>
      <c r="E3492" s="269"/>
      <c r="F3492" s="269"/>
      <c r="G3492" s="280"/>
      <c r="H3492" s="390"/>
      <c r="I3492" s="390"/>
      <c r="J3492" s="390"/>
      <c r="K3492" s="390"/>
      <c r="L3492" s="390"/>
      <c r="M3492" s="390"/>
      <c r="N3492" s="390"/>
      <c r="O3492" s="390"/>
      <c r="P3492" s="390"/>
      <c r="Q3492" s="390"/>
      <c r="R3492" s="390"/>
      <c r="S3492" s="390"/>
      <c r="T3492" s="390"/>
      <c r="U3492" s="390"/>
      <c r="V3492" s="390"/>
      <c r="W3492" s="390"/>
      <c r="X3492" s="390"/>
      <c r="Y3492" s="390"/>
      <c r="Z3492" s="390"/>
      <c r="AA3492" s="340"/>
      <c r="AB3492" s="340"/>
      <c r="AC3492" s="340"/>
      <c r="AD3492" s="340"/>
      <c r="AE3492" s="340"/>
      <c r="AF3492" s="340"/>
      <c r="AG3492" s="340"/>
      <c r="AH3492" s="340"/>
      <c r="AI3492" s="340"/>
      <c r="AJ3492" s="340"/>
      <c r="AK3492" s="340"/>
      <c r="AL3492" s="340"/>
      <c r="AM3492" s="340"/>
      <c r="AN3492" s="340"/>
      <c r="AO3492" s="340"/>
      <c r="AP3492" s="340"/>
      <c r="AQ3492" s="340"/>
      <c r="AR3492" s="340"/>
      <c r="AS3492" s="340"/>
      <c r="AT3492" s="340"/>
      <c r="AU3492" s="340"/>
      <c r="AV3492" s="340"/>
      <c r="AW3492" s="340"/>
      <c r="AX3492" s="340"/>
      <c r="AY3492" s="340"/>
      <c r="AZ3492" s="340"/>
      <c r="BA3492" s="340"/>
      <c r="BB3492" s="340"/>
      <c r="BC3492" s="340"/>
      <c r="BD3492" s="340"/>
      <c r="BE3492" s="340"/>
      <c r="BF3492" s="340"/>
    </row>
    <row r="3493" spans="1:58" s="62" customFormat="1" ht="12.75" x14ac:dyDescent="0.2">
      <c r="A3493" s="271"/>
      <c r="B3493" s="377"/>
      <c r="C3493" s="377"/>
      <c r="D3493" s="269"/>
      <c r="E3493" s="269"/>
      <c r="F3493" s="269"/>
      <c r="G3493" s="280"/>
      <c r="H3493" s="390"/>
      <c r="I3493" s="390"/>
      <c r="J3493" s="390"/>
      <c r="K3493" s="390"/>
      <c r="L3493" s="390"/>
      <c r="M3493" s="390"/>
      <c r="N3493" s="390"/>
      <c r="O3493" s="390"/>
      <c r="P3493" s="390"/>
      <c r="Q3493" s="390"/>
      <c r="R3493" s="390"/>
      <c r="S3493" s="390"/>
      <c r="T3493" s="390"/>
      <c r="U3493" s="390"/>
      <c r="V3493" s="390"/>
      <c r="W3493" s="390"/>
      <c r="X3493" s="390"/>
      <c r="Y3493" s="390"/>
      <c r="Z3493" s="390"/>
      <c r="AA3493" s="340"/>
      <c r="AB3493" s="340"/>
      <c r="AC3493" s="340"/>
      <c r="AD3493" s="340"/>
      <c r="AE3493" s="340"/>
      <c r="AF3493" s="340"/>
      <c r="AG3493" s="340"/>
      <c r="AH3493" s="340"/>
      <c r="AI3493" s="340"/>
      <c r="AJ3493" s="340"/>
      <c r="AK3493" s="340"/>
      <c r="AL3493" s="340"/>
      <c r="AM3493" s="340"/>
      <c r="AN3493" s="340"/>
      <c r="AO3493" s="340"/>
      <c r="AP3493" s="340"/>
      <c r="AQ3493" s="340"/>
      <c r="AR3493" s="340"/>
      <c r="AS3493" s="340"/>
      <c r="AT3493" s="340"/>
      <c r="AU3493" s="340"/>
      <c r="AV3493" s="340"/>
      <c r="AW3493" s="340"/>
      <c r="AX3493" s="340"/>
      <c r="AY3493" s="340"/>
      <c r="AZ3493" s="340"/>
      <c r="BA3493" s="340"/>
      <c r="BB3493" s="340"/>
      <c r="BC3493" s="340"/>
      <c r="BD3493" s="340"/>
      <c r="BE3493" s="340"/>
      <c r="BF3493" s="340"/>
    </row>
    <row r="3494" spans="1:58" s="62" customFormat="1" ht="12.75" x14ac:dyDescent="0.2">
      <c r="A3494" s="271"/>
      <c r="B3494" s="377"/>
      <c r="C3494" s="377"/>
      <c r="D3494" s="269"/>
      <c r="E3494" s="269"/>
      <c r="F3494" s="269"/>
      <c r="G3494" s="280"/>
      <c r="H3494" s="390"/>
      <c r="I3494" s="390"/>
      <c r="J3494" s="390"/>
      <c r="K3494" s="390"/>
      <c r="L3494" s="390"/>
      <c r="M3494" s="390"/>
      <c r="N3494" s="390"/>
      <c r="O3494" s="390"/>
      <c r="P3494" s="390"/>
      <c r="Q3494" s="390"/>
      <c r="R3494" s="390"/>
      <c r="S3494" s="390"/>
      <c r="T3494" s="390"/>
      <c r="U3494" s="390"/>
      <c r="V3494" s="390"/>
      <c r="W3494" s="390"/>
      <c r="X3494" s="390"/>
      <c r="Y3494" s="390"/>
      <c r="Z3494" s="390"/>
      <c r="AA3494" s="340"/>
      <c r="AB3494" s="340"/>
      <c r="AC3494" s="340"/>
      <c r="AD3494" s="340"/>
      <c r="AE3494" s="340"/>
      <c r="AF3494" s="340"/>
      <c r="AG3494" s="340"/>
      <c r="AH3494" s="340"/>
      <c r="AI3494" s="340"/>
      <c r="AJ3494" s="340"/>
      <c r="AK3494" s="340"/>
      <c r="AL3494" s="340"/>
      <c r="AM3494" s="340"/>
      <c r="AN3494" s="340"/>
      <c r="AO3494" s="340"/>
      <c r="AP3494" s="340"/>
      <c r="AQ3494" s="340"/>
      <c r="AR3494" s="340"/>
      <c r="AS3494" s="340"/>
      <c r="AT3494" s="340"/>
      <c r="AU3494" s="340"/>
      <c r="AV3494" s="340"/>
      <c r="AW3494" s="340"/>
      <c r="AX3494" s="340"/>
      <c r="AY3494" s="340"/>
      <c r="AZ3494" s="340"/>
      <c r="BA3494" s="340"/>
      <c r="BB3494" s="340"/>
      <c r="BC3494" s="340"/>
      <c r="BD3494" s="340"/>
      <c r="BE3494" s="340"/>
      <c r="BF3494" s="340"/>
    </row>
    <row r="3495" spans="1:58" s="62" customFormat="1" ht="12.75" x14ac:dyDescent="0.2">
      <c r="A3495" s="271"/>
      <c r="B3495" s="377"/>
      <c r="C3495" s="377"/>
      <c r="D3495" s="269"/>
      <c r="E3495" s="269"/>
      <c r="F3495" s="269"/>
      <c r="G3495" s="280"/>
      <c r="H3495" s="390"/>
      <c r="I3495" s="390"/>
      <c r="J3495" s="390"/>
      <c r="K3495" s="390"/>
      <c r="L3495" s="390"/>
      <c r="M3495" s="390"/>
      <c r="N3495" s="390"/>
      <c r="O3495" s="390"/>
      <c r="P3495" s="390"/>
      <c r="Q3495" s="390"/>
      <c r="R3495" s="390"/>
      <c r="S3495" s="390"/>
      <c r="T3495" s="390"/>
      <c r="U3495" s="390"/>
      <c r="V3495" s="390"/>
      <c r="W3495" s="390"/>
      <c r="X3495" s="390"/>
      <c r="Y3495" s="390"/>
      <c r="Z3495" s="390"/>
      <c r="AA3495" s="340"/>
      <c r="AB3495" s="340"/>
      <c r="AC3495" s="340"/>
      <c r="AD3495" s="340"/>
      <c r="AE3495" s="340"/>
      <c r="AF3495" s="340"/>
      <c r="AG3495" s="340"/>
      <c r="AH3495" s="340"/>
      <c r="AI3495" s="340"/>
      <c r="AJ3495" s="340"/>
      <c r="AK3495" s="340"/>
      <c r="AL3495" s="340"/>
      <c r="AM3495" s="340"/>
      <c r="AN3495" s="340"/>
      <c r="AO3495" s="340"/>
      <c r="AP3495" s="340"/>
      <c r="AQ3495" s="340"/>
      <c r="AR3495" s="340"/>
      <c r="AS3495" s="340"/>
      <c r="AT3495" s="340"/>
      <c r="AU3495" s="340"/>
      <c r="AV3495" s="340"/>
      <c r="AW3495" s="340"/>
      <c r="AX3495" s="340"/>
      <c r="AY3495" s="340"/>
      <c r="AZ3495" s="340"/>
      <c r="BA3495" s="340"/>
      <c r="BB3495" s="340"/>
      <c r="BC3495" s="340"/>
      <c r="BD3495" s="340"/>
      <c r="BE3495" s="340"/>
      <c r="BF3495" s="340"/>
    </row>
    <row r="3496" spans="1:58" s="62" customFormat="1" ht="12.75" x14ac:dyDescent="0.2">
      <c r="A3496" s="271"/>
      <c r="B3496" s="377"/>
      <c r="C3496" s="377"/>
      <c r="D3496" s="269"/>
      <c r="E3496" s="269"/>
      <c r="F3496" s="269"/>
      <c r="G3496" s="280"/>
      <c r="H3496" s="390"/>
      <c r="I3496" s="390"/>
      <c r="J3496" s="390"/>
      <c r="K3496" s="390"/>
      <c r="L3496" s="390"/>
      <c r="M3496" s="390"/>
      <c r="N3496" s="390"/>
      <c r="O3496" s="390"/>
      <c r="P3496" s="390"/>
      <c r="Q3496" s="390"/>
      <c r="R3496" s="390"/>
      <c r="S3496" s="390"/>
      <c r="T3496" s="390"/>
      <c r="U3496" s="390"/>
      <c r="V3496" s="390"/>
      <c r="W3496" s="390"/>
      <c r="X3496" s="390"/>
      <c r="Y3496" s="390"/>
      <c r="Z3496" s="390"/>
      <c r="AA3496" s="340"/>
      <c r="AB3496" s="340"/>
      <c r="AC3496" s="340"/>
      <c r="AD3496" s="340"/>
      <c r="AE3496" s="340"/>
      <c r="AF3496" s="340"/>
      <c r="AG3496" s="340"/>
      <c r="AH3496" s="340"/>
      <c r="AI3496" s="340"/>
      <c r="AJ3496" s="340"/>
      <c r="AK3496" s="340"/>
      <c r="AL3496" s="340"/>
      <c r="AM3496" s="340"/>
      <c r="AN3496" s="340"/>
      <c r="AO3496" s="340"/>
      <c r="AP3496" s="340"/>
      <c r="AQ3496" s="340"/>
      <c r="AR3496" s="340"/>
      <c r="AS3496" s="340"/>
      <c r="AT3496" s="340"/>
      <c r="AU3496" s="340"/>
      <c r="AV3496" s="340"/>
      <c r="AW3496" s="340"/>
      <c r="AX3496" s="340"/>
      <c r="AY3496" s="340"/>
      <c r="AZ3496" s="340"/>
      <c r="BA3496" s="340"/>
      <c r="BB3496" s="340"/>
      <c r="BC3496" s="340"/>
      <c r="BD3496" s="340"/>
      <c r="BE3496" s="340"/>
      <c r="BF3496" s="340"/>
    </row>
    <row r="3497" spans="1:58" s="62" customFormat="1" ht="12.75" x14ac:dyDescent="0.2">
      <c r="A3497" s="271"/>
      <c r="B3497" s="377"/>
      <c r="C3497" s="377"/>
      <c r="D3497" s="269"/>
      <c r="E3497" s="269"/>
      <c r="F3497" s="269"/>
      <c r="G3497" s="280"/>
      <c r="H3497" s="390"/>
      <c r="I3497" s="390"/>
      <c r="J3497" s="390"/>
      <c r="K3497" s="390"/>
      <c r="L3497" s="390"/>
      <c r="M3497" s="390"/>
      <c r="N3497" s="390"/>
      <c r="O3497" s="390"/>
      <c r="P3497" s="390"/>
      <c r="Q3497" s="390"/>
      <c r="R3497" s="390"/>
      <c r="S3497" s="390"/>
      <c r="T3497" s="390"/>
      <c r="U3497" s="390"/>
      <c r="V3497" s="390"/>
      <c r="W3497" s="390"/>
      <c r="X3497" s="390"/>
      <c r="Y3497" s="390"/>
      <c r="Z3497" s="390"/>
      <c r="AA3497" s="340"/>
      <c r="AB3497" s="340"/>
      <c r="AC3497" s="340"/>
      <c r="AD3497" s="340"/>
      <c r="AE3497" s="340"/>
      <c r="AF3497" s="340"/>
      <c r="AG3497" s="340"/>
      <c r="AH3497" s="340"/>
      <c r="AI3497" s="340"/>
      <c r="AJ3497" s="340"/>
      <c r="AK3497" s="340"/>
      <c r="AL3497" s="340"/>
      <c r="AM3497" s="340"/>
      <c r="AN3497" s="340"/>
      <c r="AO3497" s="340"/>
      <c r="AP3497" s="340"/>
      <c r="AQ3497" s="340"/>
      <c r="AR3497" s="340"/>
      <c r="AS3497" s="340"/>
      <c r="AT3497" s="340"/>
      <c r="AU3497" s="340"/>
      <c r="AV3497" s="340"/>
      <c r="AW3497" s="340"/>
      <c r="AX3497" s="340"/>
      <c r="AY3497" s="340"/>
      <c r="AZ3497" s="340"/>
      <c r="BA3497" s="340"/>
      <c r="BB3497" s="340"/>
      <c r="BC3497" s="340"/>
      <c r="BD3497" s="340"/>
      <c r="BE3497" s="340"/>
      <c r="BF3497" s="340"/>
    </row>
    <row r="3498" spans="1:58" s="62" customFormat="1" ht="12.75" x14ac:dyDescent="0.2">
      <c r="A3498" s="271"/>
      <c r="B3498" s="377"/>
      <c r="C3498" s="377"/>
      <c r="D3498" s="269"/>
      <c r="E3498" s="269"/>
      <c r="F3498" s="269"/>
      <c r="G3498" s="280"/>
      <c r="H3498" s="390"/>
      <c r="I3498" s="390"/>
      <c r="J3498" s="390"/>
      <c r="K3498" s="390"/>
      <c r="L3498" s="390"/>
      <c r="M3498" s="390"/>
      <c r="N3498" s="390"/>
      <c r="O3498" s="390"/>
      <c r="P3498" s="390"/>
      <c r="Q3498" s="390"/>
      <c r="R3498" s="390"/>
      <c r="S3498" s="390"/>
      <c r="T3498" s="390"/>
      <c r="U3498" s="390"/>
      <c r="V3498" s="390"/>
      <c r="W3498" s="390"/>
      <c r="X3498" s="390"/>
      <c r="Y3498" s="390"/>
      <c r="Z3498" s="390"/>
      <c r="AA3498" s="340"/>
      <c r="AB3498" s="340"/>
      <c r="AC3498" s="340"/>
      <c r="AD3498" s="340"/>
      <c r="AE3498" s="340"/>
      <c r="AF3498" s="340"/>
      <c r="AG3498" s="340"/>
      <c r="AH3498" s="340"/>
      <c r="AI3498" s="340"/>
      <c r="AJ3498" s="340"/>
      <c r="AK3498" s="340"/>
      <c r="AL3498" s="340"/>
      <c r="AM3498" s="340"/>
      <c r="AN3498" s="340"/>
      <c r="AO3498" s="340"/>
      <c r="AP3498" s="340"/>
      <c r="AQ3498" s="340"/>
      <c r="AR3498" s="340"/>
      <c r="AS3498" s="340"/>
      <c r="AT3498" s="340"/>
      <c r="AU3498" s="340"/>
      <c r="AV3498" s="340"/>
      <c r="AW3498" s="340"/>
      <c r="AX3498" s="340"/>
      <c r="AY3498" s="340"/>
      <c r="AZ3498" s="340"/>
      <c r="BA3498" s="340"/>
      <c r="BB3498" s="340"/>
      <c r="BC3498" s="340"/>
      <c r="BD3498" s="340"/>
      <c r="BE3498" s="340"/>
      <c r="BF3498" s="340"/>
    </row>
    <row r="3499" spans="1:58" s="62" customFormat="1" ht="12.75" x14ac:dyDescent="0.2">
      <c r="A3499" s="271"/>
      <c r="B3499" s="377"/>
      <c r="C3499" s="377"/>
      <c r="D3499" s="269"/>
      <c r="E3499" s="269"/>
      <c r="F3499" s="269"/>
      <c r="G3499" s="280"/>
      <c r="H3499" s="390"/>
      <c r="I3499" s="390"/>
      <c r="J3499" s="390"/>
      <c r="K3499" s="390"/>
      <c r="L3499" s="390"/>
      <c r="M3499" s="390"/>
      <c r="N3499" s="390"/>
      <c r="O3499" s="390"/>
      <c r="P3499" s="390"/>
      <c r="Q3499" s="390"/>
      <c r="R3499" s="390"/>
      <c r="S3499" s="390"/>
      <c r="T3499" s="390"/>
      <c r="U3499" s="390"/>
      <c r="V3499" s="390"/>
      <c r="W3499" s="390"/>
      <c r="X3499" s="390"/>
      <c r="Y3499" s="390"/>
      <c r="Z3499" s="390"/>
      <c r="AA3499" s="340"/>
      <c r="AB3499" s="340"/>
      <c r="AC3499" s="340"/>
      <c r="AD3499" s="340"/>
      <c r="AE3499" s="340"/>
      <c r="AF3499" s="340"/>
      <c r="AG3499" s="340"/>
      <c r="AH3499" s="340"/>
      <c r="AI3499" s="340"/>
      <c r="AJ3499" s="340"/>
      <c r="AK3499" s="340"/>
      <c r="AL3499" s="340"/>
      <c r="AM3499" s="340"/>
      <c r="AN3499" s="340"/>
      <c r="AO3499" s="340"/>
      <c r="AP3499" s="340"/>
      <c r="AQ3499" s="340"/>
      <c r="AR3499" s="340"/>
      <c r="AS3499" s="340"/>
      <c r="AT3499" s="340"/>
      <c r="AU3499" s="340"/>
      <c r="AV3499" s="340"/>
      <c r="AW3499" s="340"/>
      <c r="AX3499" s="340"/>
      <c r="AY3499" s="340"/>
      <c r="AZ3499" s="340"/>
      <c r="BA3499" s="340"/>
      <c r="BB3499" s="340"/>
      <c r="BC3499" s="340"/>
      <c r="BD3499" s="340"/>
      <c r="BE3499" s="340"/>
      <c r="BF3499" s="340"/>
    </row>
    <row r="3500" spans="1:58" s="62" customFormat="1" ht="12.75" x14ac:dyDescent="0.2">
      <c r="A3500" s="271"/>
      <c r="B3500" s="377"/>
      <c r="C3500" s="377"/>
      <c r="D3500" s="269"/>
      <c r="E3500" s="269"/>
      <c r="F3500" s="269"/>
      <c r="G3500" s="280"/>
      <c r="H3500" s="390"/>
      <c r="I3500" s="390"/>
      <c r="J3500" s="390"/>
      <c r="K3500" s="390"/>
      <c r="L3500" s="390"/>
      <c r="M3500" s="390"/>
      <c r="N3500" s="390"/>
      <c r="O3500" s="390"/>
      <c r="P3500" s="390"/>
      <c r="Q3500" s="390"/>
      <c r="R3500" s="390"/>
      <c r="S3500" s="390"/>
      <c r="T3500" s="390"/>
      <c r="U3500" s="390"/>
      <c r="V3500" s="390"/>
      <c r="W3500" s="390"/>
      <c r="X3500" s="390"/>
      <c r="Y3500" s="390"/>
      <c r="Z3500" s="390"/>
      <c r="AA3500" s="340"/>
      <c r="AB3500" s="340"/>
      <c r="AC3500" s="340"/>
      <c r="AD3500" s="340"/>
      <c r="AE3500" s="340"/>
      <c r="AF3500" s="340"/>
      <c r="AG3500" s="340"/>
      <c r="AH3500" s="340"/>
      <c r="AI3500" s="340"/>
      <c r="AJ3500" s="340"/>
      <c r="AK3500" s="340"/>
      <c r="AL3500" s="340"/>
      <c r="AM3500" s="340"/>
      <c r="AN3500" s="340"/>
      <c r="AO3500" s="340"/>
      <c r="AP3500" s="340"/>
      <c r="AQ3500" s="340"/>
      <c r="AR3500" s="340"/>
      <c r="AS3500" s="340"/>
      <c r="AT3500" s="340"/>
      <c r="AU3500" s="340"/>
      <c r="AV3500" s="340"/>
      <c r="AW3500" s="340"/>
      <c r="AX3500" s="340"/>
      <c r="AY3500" s="340"/>
      <c r="AZ3500" s="340"/>
      <c r="BA3500" s="340"/>
      <c r="BB3500" s="340"/>
      <c r="BC3500" s="340"/>
      <c r="BD3500" s="340"/>
      <c r="BE3500" s="340"/>
      <c r="BF3500" s="340"/>
    </row>
    <row r="3501" spans="1:58" s="62" customFormat="1" ht="12.75" x14ac:dyDescent="0.2">
      <c r="A3501" s="271"/>
      <c r="B3501" s="377"/>
      <c r="C3501" s="377"/>
      <c r="D3501" s="269"/>
      <c r="E3501" s="269"/>
      <c r="F3501" s="269"/>
      <c r="G3501" s="280"/>
      <c r="H3501" s="390"/>
      <c r="I3501" s="390"/>
      <c r="J3501" s="390"/>
      <c r="K3501" s="390"/>
      <c r="L3501" s="390"/>
      <c r="M3501" s="390"/>
      <c r="N3501" s="390"/>
      <c r="O3501" s="390"/>
      <c r="P3501" s="390"/>
      <c r="Q3501" s="390"/>
      <c r="R3501" s="390"/>
      <c r="S3501" s="390"/>
      <c r="T3501" s="390"/>
      <c r="U3501" s="390"/>
      <c r="V3501" s="390"/>
      <c r="W3501" s="390"/>
      <c r="X3501" s="390"/>
      <c r="Y3501" s="390"/>
      <c r="Z3501" s="390"/>
      <c r="AA3501" s="340"/>
      <c r="AB3501" s="340"/>
      <c r="AC3501" s="340"/>
      <c r="AD3501" s="340"/>
      <c r="AE3501" s="340"/>
      <c r="AF3501" s="340"/>
      <c r="AG3501" s="340"/>
      <c r="AH3501" s="340"/>
      <c r="AI3501" s="340"/>
      <c r="AJ3501" s="340"/>
      <c r="AK3501" s="340"/>
      <c r="AL3501" s="340"/>
      <c r="AM3501" s="340"/>
      <c r="AN3501" s="340"/>
      <c r="AO3501" s="340"/>
      <c r="AP3501" s="340"/>
      <c r="AQ3501" s="340"/>
      <c r="AR3501" s="340"/>
      <c r="AS3501" s="340"/>
      <c r="AT3501" s="340"/>
      <c r="AU3501" s="340"/>
      <c r="AV3501" s="340"/>
      <c r="AW3501" s="340"/>
      <c r="AX3501" s="340"/>
      <c r="AY3501" s="340"/>
      <c r="AZ3501" s="340"/>
      <c r="BA3501" s="340"/>
      <c r="BB3501" s="340"/>
      <c r="BC3501" s="340"/>
      <c r="BD3501" s="340"/>
      <c r="BE3501" s="340"/>
      <c r="BF3501" s="340"/>
    </row>
    <row r="3502" spans="1:58" s="62" customFormat="1" ht="12.75" x14ac:dyDescent="0.2">
      <c r="A3502" s="271"/>
      <c r="B3502" s="377"/>
      <c r="C3502" s="377"/>
      <c r="D3502" s="269"/>
      <c r="E3502" s="269"/>
      <c r="F3502" s="269"/>
      <c r="G3502" s="280"/>
      <c r="H3502" s="390"/>
      <c r="I3502" s="390"/>
      <c r="J3502" s="390"/>
      <c r="K3502" s="390"/>
      <c r="L3502" s="390"/>
      <c r="M3502" s="390"/>
      <c r="N3502" s="390"/>
      <c r="O3502" s="390"/>
      <c r="P3502" s="390"/>
      <c r="Q3502" s="390"/>
      <c r="R3502" s="390"/>
      <c r="S3502" s="390"/>
      <c r="T3502" s="390"/>
      <c r="U3502" s="390"/>
      <c r="V3502" s="390"/>
      <c r="W3502" s="390"/>
      <c r="X3502" s="390"/>
      <c r="Y3502" s="390"/>
      <c r="Z3502" s="390"/>
      <c r="AA3502" s="340"/>
      <c r="AB3502" s="340"/>
      <c r="AC3502" s="340"/>
      <c r="AD3502" s="340"/>
      <c r="AE3502" s="340"/>
      <c r="AF3502" s="340"/>
      <c r="AG3502" s="340"/>
      <c r="AH3502" s="340"/>
      <c r="AI3502" s="340"/>
      <c r="AJ3502" s="340"/>
      <c r="AK3502" s="340"/>
      <c r="AL3502" s="340"/>
      <c r="AM3502" s="340"/>
      <c r="AN3502" s="340"/>
      <c r="AO3502" s="340"/>
      <c r="AP3502" s="340"/>
      <c r="AQ3502" s="340"/>
      <c r="AR3502" s="340"/>
      <c r="AS3502" s="340"/>
      <c r="AT3502" s="340"/>
      <c r="AU3502" s="340"/>
      <c r="AV3502" s="340"/>
      <c r="AW3502" s="340"/>
      <c r="AX3502" s="340"/>
      <c r="AY3502" s="340"/>
      <c r="AZ3502" s="340"/>
      <c r="BA3502" s="340"/>
      <c r="BB3502" s="340"/>
      <c r="BC3502" s="340"/>
      <c r="BD3502" s="340"/>
      <c r="BE3502" s="340"/>
      <c r="BF3502" s="340"/>
    </row>
    <row r="3503" spans="1:58" s="62" customFormat="1" ht="12.75" x14ac:dyDescent="0.2">
      <c r="A3503" s="271"/>
      <c r="B3503" s="377"/>
      <c r="C3503" s="377"/>
      <c r="D3503" s="269"/>
      <c r="E3503" s="269"/>
      <c r="F3503" s="269"/>
      <c r="G3503" s="280"/>
      <c r="H3503" s="390"/>
      <c r="I3503" s="390"/>
      <c r="J3503" s="390"/>
      <c r="K3503" s="390"/>
      <c r="L3503" s="390"/>
      <c r="M3503" s="390"/>
      <c r="N3503" s="390"/>
      <c r="O3503" s="390"/>
      <c r="P3503" s="390"/>
      <c r="Q3503" s="390"/>
      <c r="R3503" s="390"/>
      <c r="S3503" s="390"/>
      <c r="T3503" s="390"/>
      <c r="U3503" s="390"/>
      <c r="V3503" s="390"/>
      <c r="W3503" s="390"/>
      <c r="X3503" s="390"/>
      <c r="Y3503" s="390"/>
      <c r="Z3503" s="390"/>
      <c r="AA3503" s="340"/>
      <c r="AB3503" s="340"/>
      <c r="AC3503" s="340"/>
      <c r="AD3503" s="340"/>
      <c r="AE3503" s="340"/>
      <c r="AF3503" s="340"/>
      <c r="AG3503" s="340"/>
      <c r="AH3503" s="340"/>
      <c r="AI3503" s="340"/>
      <c r="AJ3503" s="340"/>
      <c r="AK3503" s="340"/>
      <c r="AL3503" s="340"/>
      <c r="AM3503" s="340"/>
      <c r="AN3503" s="340"/>
      <c r="AO3503" s="340"/>
      <c r="AP3503" s="340"/>
      <c r="AQ3503" s="340"/>
      <c r="AR3503" s="340"/>
      <c r="AS3503" s="340"/>
      <c r="AT3503" s="340"/>
      <c r="AU3503" s="340"/>
      <c r="AV3503" s="340"/>
      <c r="AW3503" s="340"/>
      <c r="AX3503" s="340"/>
      <c r="AY3503" s="340"/>
      <c r="AZ3503" s="340"/>
      <c r="BA3503" s="340"/>
      <c r="BB3503" s="340"/>
      <c r="BC3503" s="340"/>
      <c r="BD3503" s="340"/>
      <c r="BE3503" s="340"/>
      <c r="BF3503" s="340"/>
    </row>
    <row r="3504" spans="1:58" s="62" customFormat="1" ht="12.75" x14ac:dyDescent="0.2">
      <c r="A3504" s="271"/>
      <c r="B3504" s="377"/>
      <c r="C3504" s="377"/>
      <c r="D3504" s="269"/>
      <c r="E3504" s="269"/>
      <c r="F3504" s="269"/>
      <c r="G3504" s="280"/>
      <c r="H3504" s="390"/>
      <c r="I3504" s="390"/>
      <c r="J3504" s="390"/>
      <c r="K3504" s="390"/>
      <c r="L3504" s="390"/>
      <c r="M3504" s="390"/>
      <c r="N3504" s="390"/>
      <c r="O3504" s="390"/>
      <c r="P3504" s="390"/>
      <c r="Q3504" s="390"/>
      <c r="R3504" s="390"/>
      <c r="S3504" s="390"/>
      <c r="T3504" s="390"/>
      <c r="U3504" s="390"/>
      <c r="V3504" s="390"/>
      <c r="W3504" s="390"/>
      <c r="X3504" s="390"/>
      <c r="Y3504" s="390"/>
      <c r="Z3504" s="390"/>
      <c r="AA3504" s="340"/>
      <c r="AB3504" s="340"/>
      <c r="AC3504" s="340"/>
      <c r="AD3504" s="340"/>
      <c r="AE3504" s="340"/>
      <c r="AF3504" s="340"/>
      <c r="AG3504" s="340"/>
      <c r="AH3504" s="340"/>
      <c r="AI3504" s="340"/>
      <c r="AJ3504" s="340"/>
      <c r="AK3504" s="340"/>
      <c r="AL3504" s="340"/>
      <c r="AM3504" s="340"/>
      <c r="AN3504" s="340"/>
      <c r="AO3504" s="340"/>
      <c r="AP3504" s="340"/>
      <c r="AQ3504" s="340"/>
      <c r="AR3504" s="340"/>
      <c r="AS3504" s="340"/>
      <c r="AT3504" s="340"/>
      <c r="AU3504" s="340"/>
      <c r="AV3504" s="340"/>
      <c r="AW3504" s="340"/>
      <c r="AX3504" s="340"/>
      <c r="AY3504" s="340"/>
      <c r="AZ3504" s="340"/>
      <c r="BA3504" s="340"/>
      <c r="BB3504" s="340"/>
      <c r="BC3504" s="340"/>
      <c r="BD3504" s="340"/>
      <c r="BE3504" s="340"/>
      <c r="BF3504" s="340"/>
    </row>
    <row r="3505" spans="1:58" s="62" customFormat="1" ht="12.75" x14ac:dyDescent="0.2">
      <c r="A3505" s="271"/>
      <c r="B3505" s="377"/>
      <c r="C3505" s="377"/>
      <c r="D3505" s="269"/>
      <c r="E3505" s="269"/>
      <c r="F3505" s="269"/>
      <c r="G3505" s="280"/>
      <c r="H3505" s="390"/>
      <c r="I3505" s="390"/>
      <c r="J3505" s="390"/>
      <c r="K3505" s="390"/>
      <c r="L3505" s="390"/>
      <c r="M3505" s="390"/>
      <c r="N3505" s="390"/>
      <c r="O3505" s="390"/>
      <c r="P3505" s="390"/>
      <c r="Q3505" s="390"/>
      <c r="R3505" s="390"/>
      <c r="S3505" s="390"/>
      <c r="T3505" s="390"/>
      <c r="U3505" s="390"/>
      <c r="V3505" s="390"/>
      <c r="W3505" s="390"/>
      <c r="X3505" s="390"/>
      <c r="Y3505" s="390"/>
      <c r="Z3505" s="390"/>
      <c r="AA3505" s="340"/>
      <c r="AB3505" s="340"/>
      <c r="AC3505" s="340"/>
      <c r="AD3505" s="340"/>
      <c r="AE3505" s="340"/>
      <c r="AF3505" s="340"/>
      <c r="AG3505" s="340"/>
      <c r="AH3505" s="340"/>
      <c r="AI3505" s="340"/>
      <c r="AJ3505" s="340"/>
      <c r="AK3505" s="340"/>
      <c r="AL3505" s="340"/>
      <c r="AM3505" s="340"/>
      <c r="AN3505" s="340"/>
      <c r="AO3505" s="340"/>
      <c r="AP3505" s="340"/>
      <c r="AQ3505" s="340"/>
      <c r="AR3505" s="340"/>
      <c r="AS3505" s="340"/>
      <c r="AT3505" s="340"/>
      <c r="AU3505" s="340"/>
      <c r="AV3505" s="340"/>
      <c r="AW3505" s="340"/>
      <c r="AX3505" s="340"/>
      <c r="AY3505" s="340"/>
      <c r="AZ3505" s="340"/>
      <c r="BA3505" s="340"/>
      <c r="BB3505" s="340"/>
      <c r="BC3505" s="340"/>
      <c r="BD3505" s="340"/>
      <c r="BE3505" s="340"/>
      <c r="BF3505" s="340"/>
    </row>
    <row r="3506" spans="1:58" s="62" customFormat="1" ht="12.75" x14ac:dyDescent="0.2">
      <c r="A3506" s="271"/>
      <c r="B3506" s="377"/>
      <c r="C3506" s="377"/>
      <c r="D3506" s="269"/>
      <c r="E3506" s="269"/>
      <c r="F3506" s="269"/>
      <c r="G3506" s="280"/>
      <c r="H3506" s="390"/>
      <c r="I3506" s="390"/>
      <c r="J3506" s="390"/>
      <c r="K3506" s="390"/>
      <c r="L3506" s="390"/>
      <c r="M3506" s="390"/>
      <c r="N3506" s="390"/>
      <c r="O3506" s="390"/>
      <c r="P3506" s="390"/>
      <c r="Q3506" s="390"/>
      <c r="R3506" s="390"/>
      <c r="S3506" s="390"/>
      <c r="T3506" s="390"/>
      <c r="U3506" s="390"/>
      <c r="V3506" s="390"/>
      <c r="W3506" s="390"/>
      <c r="X3506" s="390"/>
      <c r="Y3506" s="390"/>
      <c r="Z3506" s="390"/>
      <c r="AA3506" s="340"/>
      <c r="AB3506" s="340"/>
      <c r="AC3506" s="340"/>
      <c r="AD3506" s="340"/>
      <c r="AE3506" s="340"/>
      <c r="AF3506" s="340"/>
      <c r="AG3506" s="340"/>
      <c r="AH3506" s="340"/>
      <c r="AI3506" s="340"/>
      <c r="AJ3506" s="340"/>
      <c r="AK3506" s="340"/>
      <c r="AL3506" s="340"/>
      <c r="AM3506" s="340"/>
      <c r="AN3506" s="340"/>
      <c r="AO3506" s="340"/>
      <c r="AP3506" s="340"/>
      <c r="AQ3506" s="340"/>
      <c r="AR3506" s="340"/>
      <c r="AS3506" s="340"/>
      <c r="AT3506" s="340"/>
      <c r="AU3506" s="340"/>
      <c r="AV3506" s="340"/>
      <c r="AW3506" s="340"/>
      <c r="AX3506" s="340"/>
      <c r="AY3506" s="340"/>
      <c r="AZ3506" s="340"/>
      <c r="BA3506" s="340"/>
      <c r="BB3506" s="340"/>
      <c r="BC3506" s="340"/>
      <c r="BD3506" s="340"/>
      <c r="BE3506" s="340"/>
      <c r="BF3506" s="340"/>
    </row>
    <row r="3507" spans="1:58" s="62" customFormat="1" ht="12.75" x14ac:dyDescent="0.2">
      <c r="A3507" s="271"/>
      <c r="B3507" s="377"/>
      <c r="C3507" s="377"/>
      <c r="D3507" s="269"/>
      <c r="E3507" s="269"/>
      <c r="F3507" s="269"/>
      <c r="G3507" s="280"/>
      <c r="H3507" s="390"/>
      <c r="I3507" s="390"/>
      <c r="J3507" s="390"/>
      <c r="K3507" s="390"/>
      <c r="L3507" s="390"/>
      <c r="M3507" s="390"/>
      <c r="N3507" s="390"/>
      <c r="O3507" s="390"/>
      <c r="P3507" s="390"/>
      <c r="Q3507" s="390"/>
      <c r="R3507" s="390"/>
      <c r="S3507" s="390"/>
      <c r="T3507" s="390"/>
      <c r="U3507" s="390"/>
      <c r="V3507" s="390"/>
      <c r="W3507" s="390"/>
      <c r="X3507" s="390"/>
      <c r="Y3507" s="390"/>
      <c r="Z3507" s="390"/>
      <c r="AA3507" s="340"/>
      <c r="AB3507" s="340"/>
      <c r="AC3507" s="340"/>
      <c r="AD3507" s="340"/>
      <c r="AE3507" s="340"/>
      <c r="AF3507" s="340"/>
      <c r="AG3507" s="340"/>
      <c r="AH3507" s="340"/>
      <c r="AI3507" s="340"/>
      <c r="AJ3507" s="340"/>
      <c r="AK3507" s="340"/>
      <c r="AL3507" s="340"/>
      <c r="AM3507" s="340"/>
      <c r="AN3507" s="340"/>
      <c r="AO3507" s="340"/>
      <c r="AP3507" s="340"/>
      <c r="AQ3507" s="340"/>
      <c r="AR3507" s="340"/>
      <c r="AS3507" s="340"/>
      <c r="AT3507" s="340"/>
      <c r="AU3507" s="340"/>
      <c r="AV3507" s="340"/>
      <c r="AW3507" s="340"/>
      <c r="AX3507" s="340"/>
      <c r="AY3507" s="340"/>
      <c r="AZ3507" s="340"/>
      <c r="BA3507" s="340"/>
      <c r="BB3507" s="340"/>
      <c r="BC3507" s="340"/>
      <c r="BD3507" s="340"/>
      <c r="BE3507" s="340"/>
      <c r="BF3507" s="340"/>
    </row>
    <row r="3508" spans="1:58" s="62" customFormat="1" ht="12.75" x14ac:dyDescent="0.2">
      <c r="A3508" s="271"/>
      <c r="B3508" s="377"/>
      <c r="C3508" s="377"/>
      <c r="D3508" s="269"/>
      <c r="E3508" s="269"/>
      <c r="F3508" s="269"/>
      <c r="G3508" s="280"/>
      <c r="H3508" s="390"/>
      <c r="I3508" s="390"/>
      <c r="J3508" s="390"/>
      <c r="K3508" s="390"/>
      <c r="L3508" s="390"/>
      <c r="M3508" s="390"/>
      <c r="N3508" s="390"/>
      <c r="O3508" s="390"/>
      <c r="P3508" s="390"/>
      <c r="Q3508" s="390"/>
      <c r="R3508" s="390"/>
      <c r="S3508" s="390"/>
      <c r="T3508" s="390"/>
      <c r="U3508" s="390"/>
      <c r="V3508" s="390"/>
      <c r="W3508" s="390"/>
      <c r="X3508" s="390"/>
      <c r="Y3508" s="390"/>
      <c r="Z3508" s="390"/>
      <c r="AA3508" s="340"/>
      <c r="AB3508" s="340"/>
      <c r="AC3508" s="340"/>
      <c r="AD3508" s="340"/>
      <c r="AE3508" s="340"/>
      <c r="AF3508" s="340"/>
      <c r="AG3508" s="340"/>
      <c r="AH3508" s="340"/>
      <c r="AI3508" s="340"/>
      <c r="AJ3508" s="340"/>
      <c r="AK3508" s="340"/>
      <c r="AL3508" s="340"/>
      <c r="AM3508" s="340"/>
      <c r="AN3508" s="340"/>
      <c r="AO3508" s="340"/>
      <c r="AP3508" s="340"/>
      <c r="AQ3508" s="340"/>
      <c r="AR3508" s="340"/>
      <c r="AS3508" s="340"/>
      <c r="AT3508" s="340"/>
      <c r="AU3508" s="340"/>
      <c r="AV3508" s="340"/>
      <c r="AW3508" s="340"/>
      <c r="AX3508" s="340"/>
      <c r="AY3508" s="340"/>
      <c r="AZ3508" s="340"/>
      <c r="BA3508" s="340"/>
      <c r="BB3508" s="340"/>
      <c r="BC3508" s="340"/>
      <c r="BD3508" s="340"/>
      <c r="BE3508" s="340"/>
      <c r="BF3508" s="340"/>
    </row>
    <row r="3509" spans="1:58" s="62" customFormat="1" ht="12.75" x14ac:dyDescent="0.2">
      <c r="A3509" s="271"/>
      <c r="B3509" s="377"/>
      <c r="C3509" s="377"/>
      <c r="D3509" s="269"/>
      <c r="E3509" s="269"/>
      <c r="F3509" s="269"/>
      <c r="G3509" s="280"/>
      <c r="H3509" s="390"/>
      <c r="I3509" s="390"/>
      <c r="J3509" s="390"/>
      <c r="K3509" s="390"/>
      <c r="L3509" s="390"/>
      <c r="M3509" s="390"/>
      <c r="N3509" s="390"/>
      <c r="O3509" s="390"/>
      <c r="P3509" s="390"/>
      <c r="Q3509" s="390"/>
      <c r="R3509" s="390"/>
      <c r="S3509" s="390"/>
      <c r="T3509" s="390"/>
      <c r="U3509" s="390"/>
      <c r="V3509" s="390"/>
      <c r="W3509" s="390"/>
      <c r="X3509" s="390"/>
      <c r="Y3509" s="390"/>
      <c r="Z3509" s="390"/>
      <c r="AA3509" s="340"/>
      <c r="AB3509" s="340"/>
      <c r="AC3509" s="340"/>
      <c r="AD3509" s="340"/>
      <c r="AE3509" s="340"/>
      <c r="AF3509" s="340"/>
      <c r="AG3509" s="340"/>
      <c r="AH3509" s="340"/>
      <c r="AI3509" s="340"/>
      <c r="AJ3509" s="340"/>
      <c r="AK3509" s="340"/>
      <c r="AL3509" s="340"/>
      <c r="AM3509" s="340"/>
      <c r="AN3509" s="340"/>
      <c r="AO3509" s="340"/>
      <c r="AP3509" s="340"/>
      <c r="AQ3509" s="340"/>
      <c r="AR3509" s="340"/>
      <c r="AS3509" s="340"/>
      <c r="AT3509" s="340"/>
      <c r="AU3509" s="340"/>
      <c r="AV3509" s="340"/>
      <c r="AW3509" s="340"/>
      <c r="AX3509" s="340"/>
      <c r="AY3509" s="340"/>
      <c r="AZ3509" s="340"/>
      <c r="BA3509" s="340"/>
      <c r="BB3509" s="340"/>
      <c r="BC3509" s="340"/>
      <c r="BD3509" s="340"/>
      <c r="BE3509" s="340"/>
      <c r="BF3509" s="340"/>
    </row>
    <row r="3510" spans="1:58" s="62" customFormat="1" ht="12.75" x14ac:dyDescent="0.2">
      <c r="A3510" s="271"/>
      <c r="B3510" s="377"/>
      <c r="C3510" s="377"/>
      <c r="D3510" s="269"/>
      <c r="E3510" s="269"/>
      <c r="F3510" s="269"/>
      <c r="G3510" s="280"/>
      <c r="H3510" s="390"/>
      <c r="I3510" s="390"/>
      <c r="J3510" s="390"/>
      <c r="K3510" s="390"/>
      <c r="L3510" s="390"/>
      <c r="M3510" s="390"/>
      <c r="N3510" s="390"/>
      <c r="O3510" s="390"/>
      <c r="P3510" s="390"/>
      <c r="Q3510" s="390"/>
      <c r="R3510" s="390"/>
      <c r="S3510" s="390"/>
      <c r="T3510" s="390"/>
      <c r="U3510" s="390"/>
      <c r="V3510" s="390"/>
      <c r="W3510" s="390"/>
      <c r="X3510" s="390"/>
      <c r="Y3510" s="390"/>
      <c r="Z3510" s="390"/>
      <c r="AA3510" s="340"/>
      <c r="AB3510" s="340"/>
      <c r="AC3510" s="340"/>
      <c r="AD3510" s="340"/>
      <c r="AE3510" s="340"/>
      <c r="AF3510" s="340"/>
      <c r="AG3510" s="340"/>
      <c r="AH3510" s="340"/>
      <c r="AI3510" s="340"/>
      <c r="AJ3510" s="340"/>
      <c r="AK3510" s="340"/>
      <c r="AL3510" s="340"/>
      <c r="AM3510" s="340"/>
      <c r="AN3510" s="340"/>
      <c r="AO3510" s="340"/>
      <c r="AP3510" s="340"/>
      <c r="AQ3510" s="340"/>
      <c r="AR3510" s="340"/>
      <c r="AS3510" s="340"/>
      <c r="AT3510" s="340"/>
      <c r="AU3510" s="340"/>
      <c r="AV3510" s="340"/>
      <c r="AW3510" s="340"/>
      <c r="AX3510" s="340"/>
      <c r="AY3510" s="340"/>
      <c r="AZ3510" s="340"/>
      <c r="BA3510" s="340"/>
      <c r="BB3510" s="340"/>
      <c r="BC3510" s="340"/>
      <c r="BD3510" s="340"/>
      <c r="BE3510" s="340"/>
      <c r="BF3510" s="340"/>
    </row>
    <row r="3511" spans="1:58" s="62" customFormat="1" ht="12.75" x14ac:dyDescent="0.2">
      <c r="A3511" s="271"/>
      <c r="B3511" s="377"/>
      <c r="C3511" s="377"/>
      <c r="D3511" s="269"/>
      <c r="E3511" s="269"/>
      <c r="F3511" s="269"/>
      <c r="G3511" s="280"/>
      <c r="H3511" s="390"/>
      <c r="I3511" s="390"/>
      <c r="J3511" s="390"/>
      <c r="K3511" s="390"/>
      <c r="L3511" s="390"/>
      <c r="M3511" s="390"/>
      <c r="N3511" s="390"/>
      <c r="O3511" s="390"/>
      <c r="P3511" s="390"/>
      <c r="Q3511" s="390"/>
      <c r="R3511" s="390"/>
      <c r="S3511" s="390"/>
      <c r="T3511" s="390"/>
      <c r="U3511" s="390"/>
      <c r="V3511" s="390"/>
      <c r="W3511" s="390"/>
      <c r="X3511" s="390"/>
      <c r="Y3511" s="390"/>
      <c r="Z3511" s="390"/>
      <c r="AA3511" s="340"/>
      <c r="AB3511" s="340"/>
      <c r="AC3511" s="340"/>
      <c r="AD3511" s="340"/>
      <c r="AE3511" s="340"/>
      <c r="AF3511" s="340"/>
      <c r="AG3511" s="340"/>
      <c r="AH3511" s="340"/>
      <c r="AI3511" s="340"/>
      <c r="AJ3511" s="340"/>
      <c r="AK3511" s="340"/>
      <c r="AL3511" s="340"/>
      <c r="AM3511" s="340"/>
      <c r="AN3511" s="340"/>
      <c r="AO3511" s="340"/>
      <c r="AP3511" s="340"/>
      <c r="AQ3511" s="340"/>
      <c r="AR3511" s="340"/>
      <c r="AS3511" s="340"/>
      <c r="AT3511" s="340"/>
      <c r="AU3511" s="340"/>
      <c r="AV3511" s="340"/>
      <c r="AW3511" s="340"/>
      <c r="AX3511" s="340"/>
      <c r="AY3511" s="340"/>
      <c r="AZ3511" s="340"/>
      <c r="BA3511" s="340"/>
      <c r="BB3511" s="340"/>
      <c r="BC3511" s="340"/>
      <c r="BD3511" s="340"/>
      <c r="BE3511" s="340"/>
      <c r="BF3511" s="340"/>
    </row>
    <row r="3512" spans="1:58" s="62" customFormat="1" ht="12.75" x14ac:dyDescent="0.2">
      <c r="A3512" s="271"/>
      <c r="B3512" s="377"/>
      <c r="C3512" s="377"/>
      <c r="D3512" s="269"/>
      <c r="E3512" s="269"/>
      <c r="F3512" s="269"/>
      <c r="G3512" s="280"/>
      <c r="H3512" s="390"/>
      <c r="I3512" s="390"/>
      <c r="J3512" s="390"/>
      <c r="K3512" s="390"/>
      <c r="L3512" s="390"/>
      <c r="M3512" s="390"/>
      <c r="N3512" s="390"/>
      <c r="O3512" s="390"/>
      <c r="P3512" s="390"/>
      <c r="Q3512" s="390"/>
      <c r="R3512" s="390"/>
      <c r="S3512" s="390"/>
      <c r="T3512" s="390"/>
      <c r="U3512" s="390"/>
      <c r="V3512" s="390"/>
      <c r="W3512" s="390"/>
      <c r="X3512" s="390"/>
      <c r="Y3512" s="390"/>
      <c r="Z3512" s="390"/>
      <c r="AA3512" s="340"/>
      <c r="AB3512" s="340"/>
      <c r="AC3512" s="340"/>
      <c r="AD3512" s="340"/>
      <c r="AE3512" s="340"/>
      <c r="AF3512" s="340"/>
      <c r="AG3512" s="340"/>
      <c r="AH3512" s="340"/>
      <c r="AI3512" s="340"/>
      <c r="AJ3512" s="340"/>
      <c r="AK3512" s="340"/>
      <c r="AL3512" s="340"/>
      <c r="AM3512" s="340"/>
      <c r="AN3512" s="340"/>
      <c r="AO3512" s="340"/>
      <c r="AP3512" s="340"/>
      <c r="AQ3512" s="340"/>
      <c r="AR3512" s="340"/>
      <c r="AS3512" s="340"/>
      <c r="AT3512" s="340"/>
      <c r="AU3512" s="340"/>
      <c r="AV3512" s="340"/>
      <c r="AW3512" s="340"/>
      <c r="AX3512" s="340"/>
      <c r="AY3512" s="340"/>
      <c r="AZ3512" s="340"/>
      <c r="BA3512" s="340"/>
      <c r="BB3512" s="340"/>
      <c r="BC3512" s="340"/>
      <c r="BD3512" s="340"/>
      <c r="BE3512" s="340"/>
      <c r="BF3512" s="340"/>
    </row>
    <row r="3513" spans="1:58" s="62" customFormat="1" ht="12.75" x14ac:dyDescent="0.2">
      <c r="A3513" s="271"/>
      <c r="B3513" s="377"/>
      <c r="C3513" s="377"/>
      <c r="D3513" s="269"/>
      <c r="E3513" s="269"/>
      <c r="F3513" s="269"/>
      <c r="G3513" s="280"/>
      <c r="H3513" s="390"/>
      <c r="I3513" s="390"/>
      <c r="J3513" s="390"/>
      <c r="K3513" s="390"/>
      <c r="L3513" s="390"/>
      <c r="M3513" s="390"/>
      <c r="N3513" s="390"/>
      <c r="O3513" s="390"/>
      <c r="P3513" s="390"/>
      <c r="Q3513" s="390"/>
      <c r="R3513" s="390"/>
      <c r="S3513" s="390"/>
      <c r="T3513" s="390"/>
      <c r="U3513" s="390"/>
      <c r="V3513" s="390"/>
      <c r="W3513" s="390"/>
      <c r="X3513" s="390"/>
      <c r="Y3513" s="390"/>
      <c r="Z3513" s="390"/>
      <c r="AA3513" s="340"/>
      <c r="AB3513" s="340"/>
      <c r="AC3513" s="340"/>
      <c r="AD3513" s="340"/>
      <c r="AE3513" s="340"/>
      <c r="AF3513" s="340"/>
      <c r="AG3513" s="340"/>
      <c r="AH3513" s="340"/>
      <c r="AI3513" s="340"/>
      <c r="AJ3513" s="340"/>
      <c r="AK3513" s="340"/>
      <c r="AL3513" s="340"/>
      <c r="AM3513" s="340"/>
      <c r="AN3513" s="340"/>
      <c r="AO3513" s="340"/>
      <c r="AP3513" s="340"/>
      <c r="AQ3513" s="340"/>
      <c r="AR3513" s="340"/>
      <c r="AS3513" s="340"/>
      <c r="AT3513" s="340"/>
      <c r="AU3513" s="340"/>
      <c r="AV3513" s="340"/>
      <c r="AW3513" s="340"/>
      <c r="AX3513" s="340"/>
      <c r="AY3513" s="340"/>
      <c r="AZ3513" s="340"/>
      <c r="BA3513" s="340"/>
      <c r="BB3513" s="340"/>
      <c r="BC3513" s="340"/>
      <c r="BD3513" s="340"/>
      <c r="BE3513" s="340"/>
      <c r="BF3513" s="340"/>
    </row>
    <row r="3514" spans="1:58" s="62" customFormat="1" ht="12.75" x14ac:dyDescent="0.2">
      <c r="A3514" s="271"/>
      <c r="B3514" s="377"/>
      <c r="C3514" s="377"/>
      <c r="D3514" s="269"/>
      <c r="E3514" s="269"/>
      <c r="F3514" s="269"/>
      <c r="G3514" s="280"/>
      <c r="H3514" s="390"/>
      <c r="I3514" s="390"/>
      <c r="J3514" s="390"/>
      <c r="K3514" s="390"/>
      <c r="L3514" s="390"/>
      <c r="M3514" s="390"/>
      <c r="N3514" s="390"/>
      <c r="O3514" s="390"/>
      <c r="P3514" s="390"/>
      <c r="Q3514" s="390"/>
      <c r="R3514" s="390"/>
      <c r="S3514" s="390"/>
      <c r="T3514" s="390"/>
      <c r="U3514" s="390"/>
      <c r="V3514" s="390"/>
      <c r="W3514" s="390"/>
      <c r="X3514" s="390"/>
      <c r="Y3514" s="390"/>
      <c r="Z3514" s="390"/>
      <c r="AA3514" s="340"/>
      <c r="AB3514" s="340"/>
      <c r="AC3514" s="340"/>
      <c r="AD3514" s="340"/>
      <c r="AE3514" s="340"/>
      <c r="AF3514" s="340"/>
      <c r="AG3514" s="340"/>
      <c r="AH3514" s="340"/>
      <c r="AI3514" s="340"/>
      <c r="AJ3514" s="340"/>
      <c r="AK3514" s="340"/>
      <c r="AL3514" s="340"/>
      <c r="AM3514" s="340"/>
      <c r="AN3514" s="340"/>
      <c r="AO3514" s="340"/>
      <c r="AP3514" s="340"/>
      <c r="AQ3514" s="340"/>
      <c r="AR3514" s="340"/>
      <c r="AS3514" s="340"/>
      <c r="AT3514" s="340"/>
      <c r="AU3514" s="340"/>
      <c r="AV3514" s="340"/>
      <c r="AW3514" s="340"/>
      <c r="AX3514" s="340"/>
      <c r="AY3514" s="340"/>
      <c r="AZ3514" s="340"/>
      <c r="BA3514" s="340"/>
      <c r="BB3514" s="340"/>
      <c r="BC3514" s="340"/>
      <c r="BD3514" s="340"/>
      <c r="BE3514" s="340"/>
      <c r="BF3514" s="340"/>
    </row>
    <row r="3515" spans="1:58" s="62" customFormat="1" ht="12.75" x14ac:dyDescent="0.2">
      <c r="A3515" s="271"/>
      <c r="B3515" s="377"/>
      <c r="C3515" s="377"/>
      <c r="D3515" s="269"/>
      <c r="E3515" s="269"/>
      <c r="F3515" s="269"/>
      <c r="G3515" s="280"/>
      <c r="H3515" s="390"/>
      <c r="I3515" s="390"/>
      <c r="J3515" s="390"/>
      <c r="K3515" s="390"/>
      <c r="L3515" s="390"/>
      <c r="M3515" s="390"/>
      <c r="N3515" s="390"/>
      <c r="O3515" s="390"/>
      <c r="P3515" s="390"/>
      <c r="Q3515" s="390"/>
      <c r="R3515" s="390"/>
      <c r="S3515" s="390"/>
      <c r="T3515" s="390"/>
      <c r="U3515" s="390"/>
      <c r="V3515" s="390"/>
      <c r="W3515" s="390"/>
      <c r="X3515" s="390"/>
      <c r="Y3515" s="390"/>
      <c r="Z3515" s="390"/>
      <c r="AA3515" s="340"/>
      <c r="AB3515" s="340"/>
      <c r="AC3515" s="340"/>
      <c r="AD3515" s="340"/>
      <c r="AE3515" s="340"/>
      <c r="AF3515" s="340"/>
      <c r="AG3515" s="340"/>
      <c r="AH3515" s="340"/>
      <c r="AI3515" s="340"/>
      <c r="AJ3515" s="340"/>
      <c r="AK3515" s="340"/>
      <c r="AL3515" s="340"/>
      <c r="AM3515" s="340"/>
      <c r="AN3515" s="340"/>
      <c r="AO3515" s="340"/>
      <c r="AP3515" s="340"/>
      <c r="AQ3515" s="340"/>
      <c r="AR3515" s="340"/>
      <c r="AS3515" s="340"/>
      <c r="AT3515" s="340"/>
      <c r="AU3515" s="340"/>
      <c r="AV3515" s="340"/>
      <c r="AW3515" s="340"/>
      <c r="AX3515" s="340"/>
      <c r="AY3515" s="340"/>
      <c r="AZ3515" s="340"/>
      <c r="BA3515" s="340"/>
      <c r="BB3515" s="340"/>
      <c r="BC3515" s="340"/>
      <c r="BD3515" s="340"/>
      <c r="BE3515" s="340"/>
      <c r="BF3515" s="340"/>
    </row>
    <row r="3516" spans="1:58" s="62" customFormat="1" ht="12.75" x14ac:dyDescent="0.2">
      <c r="A3516" s="271"/>
      <c r="B3516" s="377"/>
      <c r="C3516" s="377"/>
      <c r="D3516" s="269"/>
      <c r="E3516" s="269"/>
      <c r="F3516" s="269"/>
      <c r="G3516" s="280"/>
      <c r="H3516" s="390"/>
      <c r="I3516" s="390"/>
      <c r="J3516" s="390"/>
      <c r="K3516" s="390"/>
      <c r="L3516" s="390"/>
      <c r="M3516" s="390"/>
      <c r="N3516" s="390"/>
      <c r="O3516" s="390"/>
      <c r="P3516" s="390"/>
      <c r="Q3516" s="390"/>
      <c r="R3516" s="390"/>
      <c r="S3516" s="390"/>
      <c r="T3516" s="390"/>
      <c r="U3516" s="390"/>
      <c r="V3516" s="390"/>
      <c r="W3516" s="390"/>
      <c r="X3516" s="390"/>
      <c r="Y3516" s="390"/>
      <c r="Z3516" s="390"/>
      <c r="AA3516" s="340"/>
      <c r="AB3516" s="340"/>
      <c r="AC3516" s="340"/>
      <c r="AD3516" s="340"/>
      <c r="AE3516" s="340"/>
      <c r="AF3516" s="340"/>
      <c r="AG3516" s="340"/>
      <c r="AH3516" s="340"/>
      <c r="AI3516" s="340"/>
      <c r="AJ3516" s="340"/>
      <c r="AK3516" s="340"/>
      <c r="AL3516" s="340"/>
      <c r="AM3516" s="340"/>
      <c r="AN3516" s="340"/>
      <c r="AO3516" s="340"/>
      <c r="AP3516" s="340"/>
      <c r="AQ3516" s="340"/>
      <c r="AR3516" s="340"/>
      <c r="AS3516" s="340"/>
      <c r="AT3516" s="340"/>
      <c r="AU3516" s="340"/>
      <c r="AV3516" s="340"/>
      <c r="AW3516" s="340"/>
      <c r="AX3516" s="340"/>
      <c r="AY3516" s="340"/>
      <c r="AZ3516" s="340"/>
      <c r="BA3516" s="340"/>
      <c r="BB3516" s="340"/>
      <c r="BC3516" s="340"/>
      <c r="BD3516" s="340"/>
      <c r="BE3516" s="340"/>
      <c r="BF3516" s="340"/>
    </row>
    <row r="3517" spans="1:58" s="62" customFormat="1" ht="12.75" x14ac:dyDescent="0.2">
      <c r="A3517" s="271"/>
      <c r="B3517" s="377"/>
      <c r="C3517" s="377"/>
      <c r="D3517" s="269"/>
      <c r="E3517" s="269"/>
      <c r="F3517" s="269"/>
      <c r="G3517" s="280"/>
      <c r="H3517" s="390"/>
      <c r="I3517" s="390"/>
      <c r="J3517" s="390"/>
      <c r="K3517" s="390"/>
      <c r="L3517" s="390"/>
      <c r="M3517" s="390"/>
      <c r="N3517" s="390"/>
      <c r="O3517" s="390"/>
      <c r="P3517" s="390"/>
      <c r="Q3517" s="390"/>
      <c r="R3517" s="390"/>
      <c r="S3517" s="390"/>
      <c r="T3517" s="390"/>
      <c r="U3517" s="390"/>
      <c r="V3517" s="390"/>
      <c r="W3517" s="390"/>
      <c r="X3517" s="390"/>
      <c r="Y3517" s="390"/>
      <c r="Z3517" s="390"/>
      <c r="AA3517" s="340"/>
      <c r="AB3517" s="340"/>
      <c r="AC3517" s="340"/>
      <c r="AD3517" s="340"/>
      <c r="AE3517" s="340"/>
      <c r="AF3517" s="340"/>
      <c r="AG3517" s="340"/>
      <c r="AH3517" s="340"/>
      <c r="AI3517" s="340"/>
      <c r="AJ3517" s="340"/>
      <c r="AK3517" s="340"/>
      <c r="AL3517" s="340"/>
      <c r="AM3517" s="340"/>
      <c r="AN3517" s="340"/>
      <c r="AO3517" s="340"/>
      <c r="AP3517" s="340"/>
      <c r="AQ3517" s="340"/>
      <c r="AR3517" s="340"/>
      <c r="AS3517" s="340"/>
      <c r="AT3517" s="340"/>
      <c r="AU3517" s="340"/>
      <c r="AV3517" s="340"/>
      <c r="AW3517" s="340"/>
      <c r="AX3517" s="340"/>
      <c r="AY3517" s="340"/>
      <c r="AZ3517" s="340"/>
      <c r="BA3517" s="340"/>
      <c r="BB3517" s="340"/>
      <c r="BC3517" s="340"/>
      <c r="BD3517" s="340"/>
      <c r="BE3517" s="340"/>
      <c r="BF3517" s="340"/>
    </row>
    <row r="3518" spans="1:58" s="62" customFormat="1" ht="12.75" x14ac:dyDescent="0.2">
      <c r="A3518" s="271"/>
      <c r="B3518" s="377"/>
      <c r="C3518" s="377"/>
      <c r="D3518" s="269"/>
      <c r="E3518" s="269"/>
      <c r="F3518" s="269"/>
      <c r="G3518" s="280"/>
      <c r="H3518" s="390"/>
      <c r="I3518" s="390"/>
      <c r="J3518" s="390"/>
      <c r="K3518" s="390"/>
      <c r="L3518" s="390"/>
      <c r="M3518" s="390"/>
      <c r="N3518" s="390"/>
      <c r="O3518" s="390"/>
      <c r="P3518" s="390"/>
      <c r="Q3518" s="390"/>
      <c r="R3518" s="390"/>
      <c r="S3518" s="390"/>
      <c r="T3518" s="390"/>
      <c r="U3518" s="390"/>
      <c r="V3518" s="390"/>
      <c r="W3518" s="390"/>
      <c r="X3518" s="390"/>
      <c r="Y3518" s="390"/>
      <c r="Z3518" s="390"/>
      <c r="AA3518" s="340"/>
      <c r="AB3518" s="340"/>
      <c r="AC3518" s="340"/>
      <c r="AD3518" s="340"/>
      <c r="AE3518" s="340"/>
      <c r="AF3518" s="340"/>
      <c r="AG3518" s="340"/>
      <c r="AH3518" s="340"/>
      <c r="AI3518" s="340"/>
      <c r="AJ3518" s="340"/>
      <c r="AK3518" s="340"/>
      <c r="AL3518" s="340"/>
      <c r="AM3518" s="340"/>
      <c r="AN3518" s="340"/>
      <c r="AO3518" s="340"/>
      <c r="AP3518" s="340"/>
      <c r="AQ3518" s="340"/>
      <c r="AR3518" s="340"/>
      <c r="AS3518" s="340"/>
      <c r="AT3518" s="340"/>
      <c r="AU3518" s="340"/>
      <c r="AV3518" s="340"/>
      <c r="AW3518" s="340"/>
      <c r="AX3518" s="340"/>
      <c r="AY3518" s="340"/>
      <c r="AZ3518" s="340"/>
      <c r="BA3518" s="340"/>
      <c r="BB3518" s="340"/>
      <c r="BC3518" s="340"/>
      <c r="BD3518" s="340"/>
      <c r="BE3518" s="340"/>
      <c r="BF3518" s="340"/>
    </row>
    <row r="3519" spans="1:58" s="62" customFormat="1" ht="12.75" x14ac:dyDescent="0.2">
      <c r="A3519" s="271"/>
      <c r="B3519" s="377"/>
      <c r="C3519" s="377"/>
      <c r="D3519" s="269"/>
      <c r="E3519" s="269"/>
      <c r="F3519" s="269"/>
      <c r="G3519" s="280"/>
      <c r="H3519" s="390"/>
      <c r="I3519" s="390"/>
      <c r="J3519" s="390"/>
      <c r="K3519" s="390"/>
      <c r="L3519" s="390"/>
      <c r="M3519" s="390"/>
      <c r="N3519" s="390"/>
      <c r="O3519" s="390"/>
      <c r="P3519" s="390"/>
      <c r="Q3519" s="390"/>
      <c r="R3519" s="390"/>
      <c r="S3519" s="390"/>
      <c r="T3519" s="390"/>
      <c r="U3519" s="390"/>
      <c r="V3519" s="390"/>
      <c r="W3519" s="390"/>
      <c r="X3519" s="390"/>
      <c r="Y3519" s="390"/>
      <c r="Z3519" s="390"/>
      <c r="AA3519" s="340"/>
      <c r="AB3519" s="340"/>
      <c r="AC3519" s="340"/>
      <c r="AD3519" s="340"/>
      <c r="AE3519" s="340"/>
      <c r="AF3519" s="340"/>
      <c r="AG3519" s="340"/>
      <c r="AH3519" s="340"/>
      <c r="AI3519" s="340"/>
      <c r="AJ3519" s="340"/>
      <c r="AK3519" s="340"/>
      <c r="AL3519" s="340"/>
      <c r="AM3519" s="340"/>
      <c r="AN3519" s="340"/>
      <c r="AO3519" s="340"/>
      <c r="AP3519" s="340"/>
      <c r="AQ3519" s="340"/>
      <c r="AR3519" s="340"/>
      <c r="AS3519" s="340"/>
      <c r="AT3519" s="340"/>
      <c r="AU3519" s="340"/>
      <c r="AV3519" s="340"/>
      <c r="AW3519" s="340"/>
      <c r="AX3519" s="340"/>
      <c r="AY3519" s="340"/>
      <c r="AZ3519" s="340"/>
      <c r="BA3519" s="340"/>
      <c r="BB3519" s="340"/>
      <c r="BC3519" s="340"/>
      <c r="BD3519" s="340"/>
      <c r="BE3519" s="340"/>
      <c r="BF3519" s="340"/>
    </row>
    <row r="3520" spans="1:58" s="62" customFormat="1" ht="12.75" x14ac:dyDescent="0.2">
      <c r="A3520" s="271"/>
      <c r="B3520" s="377"/>
      <c r="C3520" s="377"/>
      <c r="D3520" s="269"/>
      <c r="E3520" s="269"/>
      <c r="F3520" s="269"/>
      <c r="G3520" s="280"/>
      <c r="H3520" s="390"/>
      <c r="I3520" s="390"/>
      <c r="J3520" s="390"/>
      <c r="K3520" s="390"/>
      <c r="L3520" s="390"/>
      <c r="M3520" s="390"/>
      <c r="N3520" s="390"/>
      <c r="O3520" s="390"/>
      <c r="P3520" s="390"/>
      <c r="Q3520" s="390"/>
      <c r="R3520" s="390"/>
      <c r="S3520" s="390"/>
      <c r="T3520" s="390"/>
      <c r="U3520" s="390"/>
      <c r="V3520" s="390"/>
      <c r="W3520" s="390"/>
      <c r="X3520" s="390"/>
      <c r="Y3520" s="390"/>
      <c r="Z3520" s="390"/>
      <c r="AA3520" s="340"/>
      <c r="AB3520" s="340"/>
      <c r="AC3520" s="340"/>
      <c r="AD3520" s="340"/>
      <c r="AE3520" s="340"/>
      <c r="AF3520" s="340"/>
      <c r="AG3520" s="340"/>
      <c r="AH3520" s="340"/>
      <c r="AI3520" s="340"/>
      <c r="AJ3520" s="340"/>
      <c r="AK3520" s="340"/>
      <c r="AL3520" s="340"/>
      <c r="AM3520" s="340"/>
      <c r="AN3520" s="340"/>
      <c r="AO3520" s="340"/>
      <c r="AP3520" s="340"/>
      <c r="AQ3520" s="340"/>
      <c r="AR3520" s="340"/>
      <c r="AS3520" s="340"/>
      <c r="AT3520" s="340"/>
      <c r="AU3520" s="340"/>
      <c r="AV3520" s="340"/>
      <c r="AW3520" s="340"/>
      <c r="AX3520" s="340"/>
      <c r="AY3520" s="340"/>
      <c r="AZ3520" s="340"/>
      <c r="BA3520" s="340"/>
      <c r="BB3520" s="340"/>
      <c r="BC3520" s="340"/>
      <c r="BD3520" s="340"/>
      <c r="BE3520" s="340"/>
      <c r="BF3520" s="340"/>
    </row>
    <row r="3521" spans="1:58" s="62" customFormat="1" ht="12.75" x14ac:dyDescent="0.2">
      <c r="A3521" s="271"/>
      <c r="B3521" s="377"/>
      <c r="C3521" s="377"/>
      <c r="D3521" s="269"/>
      <c r="E3521" s="269"/>
      <c r="F3521" s="269"/>
      <c r="G3521" s="280"/>
      <c r="H3521" s="390"/>
      <c r="I3521" s="390"/>
      <c r="J3521" s="390"/>
      <c r="K3521" s="390"/>
      <c r="L3521" s="390"/>
      <c r="M3521" s="390"/>
      <c r="N3521" s="390"/>
      <c r="O3521" s="390"/>
      <c r="P3521" s="390"/>
      <c r="Q3521" s="390"/>
      <c r="R3521" s="390"/>
      <c r="S3521" s="390"/>
      <c r="T3521" s="390"/>
      <c r="U3521" s="390"/>
      <c r="V3521" s="390"/>
      <c r="W3521" s="390"/>
      <c r="X3521" s="390"/>
      <c r="Y3521" s="390"/>
      <c r="Z3521" s="390"/>
      <c r="AA3521" s="340"/>
      <c r="AB3521" s="340"/>
      <c r="AC3521" s="340"/>
      <c r="AD3521" s="340"/>
      <c r="AE3521" s="340"/>
      <c r="AF3521" s="340"/>
      <c r="AG3521" s="340"/>
      <c r="AH3521" s="340"/>
      <c r="AI3521" s="340"/>
      <c r="AJ3521" s="340"/>
      <c r="AK3521" s="340"/>
      <c r="AL3521" s="340"/>
      <c r="AM3521" s="340"/>
      <c r="AN3521" s="340"/>
      <c r="AO3521" s="340"/>
      <c r="AP3521" s="340"/>
      <c r="AQ3521" s="340"/>
      <c r="AR3521" s="340"/>
      <c r="AS3521" s="340"/>
      <c r="AT3521" s="340"/>
      <c r="AU3521" s="340"/>
      <c r="AV3521" s="340"/>
      <c r="AW3521" s="340"/>
      <c r="AX3521" s="340"/>
      <c r="AY3521" s="340"/>
      <c r="AZ3521" s="340"/>
      <c r="BA3521" s="340"/>
      <c r="BB3521" s="340"/>
      <c r="BC3521" s="340"/>
      <c r="BD3521" s="340"/>
      <c r="BE3521" s="340"/>
      <c r="BF3521" s="340"/>
    </row>
    <row r="3522" spans="1:58" s="62" customFormat="1" ht="12.75" x14ac:dyDescent="0.2">
      <c r="A3522" s="271"/>
      <c r="B3522" s="377"/>
      <c r="C3522" s="377"/>
      <c r="D3522" s="269"/>
      <c r="E3522" s="269"/>
      <c r="F3522" s="269"/>
      <c r="G3522" s="280"/>
      <c r="H3522" s="390"/>
      <c r="I3522" s="390"/>
      <c r="J3522" s="390"/>
      <c r="K3522" s="390"/>
      <c r="L3522" s="390"/>
      <c r="M3522" s="390"/>
      <c r="N3522" s="390"/>
      <c r="O3522" s="390"/>
      <c r="P3522" s="390"/>
      <c r="Q3522" s="390"/>
      <c r="R3522" s="390"/>
      <c r="S3522" s="390"/>
      <c r="T3522" s="390"/>
      <c r="U3522" s="390"/>
      <c r="V3522" s="390"/>
      <c r="W3522" s="390"/>
      <c r="X3522" s="390"/>
      <c r="Y3522" s="390"/>
      <c r="Z3522" s="390"/>
      <c r="AA3522" s="340"/>
      <c r="AB3522" s="340"/>
      <c r="AC3522" s="340"/>
      <c r="AD3522" s="340"/>
      <c r="AE3522" s="340"/>
      <c r="AF3522" s="340"/>
      <c r="AG3522" s="340"/>
      <c r="AH3522" s="340"/>
      <c r="AI3522" s="340"/>
      <c r="AJ3522" s="340"/>
      <c r="AK3522" s="340"/>
      <c r="AL3522" s="340"/>
      <c r="AM3522" s="340"/>
      <c r="AN3522" s="340"/>
      <c r="AO3522" s="340"/>
      <c r="AP3522" s="340"/>
      <c r="AQ3522" s="340"/>
      <c r="AR3522" s="340"/>
      <c r="AS3522" s="340"/>
      <c r="AT3522" s="340"/>
      <c r="AU3522" s="340"/>
      <c r="AV3522" s="340"/>
      <c r="AW3522" s="340"/>
      <c r="AX3522" s="340"/>
      <c r="AY3522" s="340"/>
      <c r="AZ3522" s="340"/>
      <c r="BA3522" s="340"/>
      <c r="BB3522" s="340"/>
      <c r="BC3522" s="340"/>
      <c r="BD3522" s="340"/>
      <c r="BE3522" s="340"/>
      <c r="BF3522" s="340"/>
    </row>
    <row r="3523" spans="1:58" s="62" customFormat="1" ht="12.75" x14ac:dyDescent="0.2">
      <c r="A3523" s="271"/>
      <c r="B3523" s="377"/>
      <c r="C3523" s="377"/>
      <c r="D3523" s="269"/>
      <c r="E3523" s="269"/>
      <c r="F3523" s="269"/>
      <c r="G3523" s="280"/>
      <c r="H3523" s="390"/>
      <c r="I3523" s="390"/>
      <c r="J3523" s="390"/>
      <c r="K3523" s="390"/>
      <c r="L3523" s="390"/>
      <c r="M3523" s="390"/>
      <c r="N3523" s="390"/>
      <c r="O3523" s="390"/>
      <c r="P3523" s="390"/>
      <c r="Q3523" s="390"/>
      <c r="R3523" s="390"/>
      <c r="S3523" s="390"/>
      <c r="T3523" s="390"/>
      <c r="U3523" s="390"/>
      <c r="V3523" s="390"/>
      <c r="W3523" s="390"/>
      <c r="X3523" s="390"/>
      <c r="Y3523" s="390"/>
      <c r="Z3523" s="390"/>
      <c r="AA3523" s="340"/>
      <c r="AB3523" s="340"/>
      <c r="AC3523" s="340"/>
      <c r="AD3523" s="340"/>
      <c r="AE3523" s="340"/>
      <c r="AF3523" s="340"/>
      <c r="AG3523" s="340"/>
      <c r="AH3523" s="340"/>
      <c r="AI3523" s="340"/>
      <c r="AJ3523" s="340"/>
      <c r="AK3523" s="340"/>
      <c r="AL3523" s="340"/>
      <c r="AM3523" s="340"/>
      <c r="AN3523" s="340"/>
      <c r="AO3523" s="340"/>
      <c r="AP3523" s="340"/>
      <c r="AQ3523" s="340"/>
      <c r="AR3523" s="340"/>
      <c r="AS3523" s="340"/>
      <c r="AT3523" s="340"/>
      <c r="AU3523" s="340"/>
      <c r="AV3523" s="340"/>
      <c r="AW3523" s="340"/>
      <c r="AX3523" s="340"/>
      <c r="AY3523" s="340"/>
      <c r="AZ3523" s="340"/>
      <c r="BA3523" s="340"/>
      <c r="BB3523" s="340"/>
      <c r="BC3523" s="340"/>
      <c r="BD3523" s="340"/>
      <c r="BE3523" s="340"/>
      <c r="BF3523" s="340"/>
    </row>
    <row r="3524" spans="1:58" s="62" customFormat="1" ht="12.75" x14ac:dyDescent="0.2">
      <c r="A3524" s="271"/>
      <c r="B3524" s="377"/>
      <c r="C3524" s="377"/>
      <c r="D3524" s="269"/>
      <c r="E3524" s="269"/>
      <c r="F3524" s="269"/>
      <c r="G3524" s="280"/>
      <c r="H3524" s="390"/>
      <c r="I3524" s="390"/>
      <c r="J3524" s="390"/>
      <c r="K3524" s="390"/>
      <c r="L3524" s="390"/>
      <c r="M3524" s="390"/>
      <c r="N3524" s="390"/>
      <c r="O3524" s="390"/>
      <c r="P3524" s="390"/>
      <c r="Q3524" s="390"/>
      <c r="R3524" s="390"/>
      <c r="S3524" s="390"/>
      <c r="T3524" s="390"/>
      <c r="U3524" s="390"/>
      <c r="V3524" s="390"/>
      <c r="W3524" s="390"/>
      <c r="X3524" s="390"/>
      <c r="Y3524" s="390"/>
      <c r="Z3524" s="390"/>
      <c r="AA3524" s="340"/>
      <c r="AB3524" s="340"/>
      <c r="AC3524" s="340"/>
      <c r="AD3524" s="340"/>
      <c r="AE3524" s="340"/>
      <c r="AF3524" s="340"/>
      <c r="AG3524" s="340"/>
      <c r="AH3524" s="340"/>
      <c r="AI3524" s="340"/>
      <c r="AJ3524" s="340"/>
      <c r="AK3524" s="340"/>
      <c r="AL3524" s="340"/>
      <c r="AM3524" s="340"/>
      <c r="AN3524" s="340"/>
      <c r="AO3524" s="340"/>
      <c r="AP3524" s="340"/>
      <c r="AQ3524" s="340"/>
      <c r="AR3524" s="340"/>
      <c r="AS3524" s="340"/>
      <c r="AT3524" s="340"/>
      <c r="AU3524" s="340"/>
      <c r="AV3524" s="340"/>
      <c r="AW3524" s="340"/>
      <c r="AX3524" s="340"/>
      <c r="AY3524" s="340"/>
      <c r="AZ3524" s="340"/>
      <c r="BA3524" s="340"/>
      <c r="BB3524" s="340"/>
      <c r="BC3524" s="340"/>
      <c r="BD3524" s="340"/>
      <c r="BE3524" s="340"/>
      <c r="BF3524" s="340"/>
    </row>
    <row r="3525" spans="1:58" s="62" customFormat="1" ht="12.75" x14ac:dyDescent="0.2">
      <c r="A3525" s="271"/>
      <c r="B3525" s="377"/>
      <c r="C3525" s="377"/>
      <c r="D3525" s="269"/>
      <c r="E3525" s="269"/>
      <c r="F3525" s="269"/>
      <c r="G3525" s="280"/>
      <c r="H3525" s="390"/>
      <c r="I3525" s="390"/>
      <c r="J3525" s="390"/>
      <c r="K3525" s="390"/>
      <c r="L3525" s="390"/>
      <c r="M3525" s="390"/>
      <c r="N3525" s="390"/>
      <c r="O3525" s="390"/>
      <c r="P3525" s="390"/>
      <c r="Q3525" s="390"/>
      <c r="R3525" s="390"/>
      <c r="S3525" s="390"/>
      <c r="T3525" s="390"/>
      <c r="U3525" s="390"/>
      <c r="V3525" s="390"/>
      <c r="W3525" s="390"/>
      <c r="X3525" s="390"/>
      <c r="Y3525" s="390"/>
      <c r="Z3525" s="390"/>
      <c r="AA3525" s="340"/>
      <c r="AB3525" s="340"/>
      <c r="AC3525" s="340"/>
      <c r="AD3525" s="340"/>
      <c r="AE3525" s="340"/>
      <c r="AF3525" s="340"/>
      <c r="AG3525" s="340"/>
      <c r="AH3525" s="340"/>
      <c r="AI3525" s="340"/>
      <c r="AJ3525" s="340"/>
      <c r="AK3525" s="340"/>
      <c r="AL3525" s="340"/>
      <c r="AM3525" s="340"/>
      <c r="AN3525" s="340"/>
      <c r="AO3525" s="340"/>
      <c r="AP3525" s="340"/>
      <c r="AQ3525" s="340"/>
      <c r="AR3525" s="340"/>
      <c r="AS3525" s="340"/>
      <c r="AT3525" s="340"/>
      <c r="AU3525" s="340"/>
      <c r="AV3525" s="340"/>
      <c r="AW3525" s="340"/>
      <c r="AX3525" s="340"/>
      <c r="AY3525" s="340"/>
      <c r="AZ3525" s="340"/>
      <c r="BA3525" s="340"/>
      <c r="BB3525" s="340"/>
      <c r="BC3525" s="340"/>
      <c r="BD3525" s="340"/>
      <c r="BE3525" s="340"/>
      <c r="BF3525" s="340"/>
    </row>
    <row r="3526" spans="1:58" s="62" customFormat="1" ht="12.75" x14ac:dyDescent="0.2">
      <c r="A3526" s="271"/>
      <c r="B3526" s="377"/>
      <c r="C3526" s="377"/>
      <c r="D3526" s="269"/>
      <c r="E3526" s="269"/>
      <c r="F3526" s="269"/>
      <c r="G3526" s="280"/>
      <c r="H3526" s="390"/>
      <c r="I3526" s="390"/>
      <c r="J3526" s="390"/>
      <c r="K3526" s="390"/>
      <c r="L3526" s="390"/>
      <c r="M3526" s="390"/>
      <c r="N3526" s="390"/>
      <c r="O3526" s="390"/>
      <c r="P3526" s="390"/>
      <c r="Q3526" s="390"/>
      <c r="R3526" s="390"/>
      <c r="S3526" s="390"/>
      <c r="T3526" s="390"/>
      <c r="U3526" s="390"/>
      <c r="V3526" s="390"/>
      <c r="W3526" s="390"/>
      <c r="X3526" s="390"/>
      <c r="Y3526" s="390"/>
      <c r="Z3526" s="390"/>
      <c r="AA3526" s="340"/>
      <c r="AB3526" s="340"/>
      <c r="AC3526" s="340"/>
      <c r="AD3526" s="340"/>
      <c r="AE3526" s="340"/>
      <c r="AF3526" s="340"/>
      <c r="AG3526" s="340"/>
      <c r="AH3526" s="340"/>
      <c r="AI3526" s="340"/>
      <c r="AJ3526" s="340"/>
      <c r="AK3526" s="340"/>
      <c r="AL3526" s="340"/>
      <c r="AM3526" s="340"/>
      <c r="AN3526" s="340"/>
      <c r="AO3526" s="340"/>
      <c r="AP3526" s="340"/>
      <c r="AQ3526" s="340"/>
      <c r="AR3526" s="340"/>
      <c r="AS3526" s="340"/>
      <c r="AT3526" s="340"/>
      <c r="AU3526" s="340"/>
      <c r="AV3526" s="340"/>
      <c r="AW3526" s="340"/>
      <c r="AX3526" s="340"/>
      <c r="AY3526" s="340"/>
      <c r="AZ3526" s="340"/>
      <c r="BA3526" s="340"/>
      <c r="BB3526" s="340"/>
      <c r="BC3526" s="340"/>
      <c r="BD3526" s="340"/>
      <c r="BE3526" s="340"/>
      <c r="BF3526" s="340"/>
    </row>
    <row r="3527" spans="1:58" s="62" customFormat="1" ht="12.75" x14ac:dyDescent="0.2">
      <c r="A3527" s="271"/>
      <c r="B3527" s="377"/>
      <c r="C3527" s="377"/>
      <c r="D3527" s="269"/>
      <c r="E3527" s="269"/>
      <c r="F3527" s="269"/>
      <c r="G3527" s="280"/>
      <c r="H3527" s="390"/>
      <c r="I3527" s="390"/>
      <c r="J3527" s="390"/>
      <c r="K3527" s="390"/>
      <c r="L3527" s="390"/>
      <c r="M3527" s="390"/>
      <c r="N3527" s="390"/>
      <c r="O3527" s="390"/>
      <c r="P3527" s="390"/>
      <c r="Q3527" s="390"/>
      <c r="R3527" s="390"/>
      <c r="S3527" s="390"/>
      <c r="T3527" s="390"/>
      <c r="U3527" s="390"/>
      <c r="V3527" s="390"/>
      <c r="W3527" s="390"/>
      <c r="X3527" s="390"/>
      <c r="Y3527" s="390"/>
      <c r="Z3527" s="390"/>
      <c r="AA3527" s="340"/>
      <c r="AB3527" s="340"/>
      <c r="AC3527" s="340"/>
      <c r="AD3527" s="340"/>
      <c r="AE3527" s="340"/>
      <c r="AF3527" s="340"/>
      <c r="AG3527" s="340"/>
      <c r="AH3527" s="340"/>
      <c r="AI3527" s="340"/>
      <c r="AJ3527" s="340"/>
      <c r="AK3527" s="340"/>
      <c r="AL3527" s="340"/>
      <c r="AM3527" s="340"/>
      <c r="AN3527" s="340"/>
      <c r="AO3527" s="340"/>
      <c r="AP3527" s="340"/>
      <c r="AQ3527" s="340"/>
      <c r="AR3527" s="340"/>
      <c r="AS3527" s="340"/>
      <c r="AT3527" s="340"/>
      <c r="AU3527" s="340"/>
      <c r="AV3527" s="340"/>
      <c r="AW3527" s="340"/>
      <c r="AX3527" s="340"/>
      <c r="AY3527" s="340"/>
      <c r="AZ3527" s="340"/>
      <c r="BA3527" s="340"/>
      <c r="BB3527" s="340"/>
      <c r="BC3527" s="340"/>
      <c r="BD3527" s="340"/>
      <c r="BE3527" s="340"/>
      <c r="BF3527" s="340"/>
    </row>
    <row r="3528" spans="1:58" s="62" customFormat="1" ht="12.75" x14ac:dyDescent="0.2">
      <c r="A3528" s="271"/>
      <c r="B3528" s="377"/>
      <c r="C3528" s="377"/>
      <c r="D3528" s="269"/>
      <c r="E3528" s="269"/>
      <c r="F3528" s="269"/>
      <c r="G3528" s="280"/>
      <c r="H3528" s="390"/>
      <c r="I3528" s="390"/>
      <c r="J3528" s="390"/>
      <c r="K3528" s="390"/>
      <c r="L3528" s="390"/>
      <c r="M3528" s="390"/>
      <c r="N3528" s="390"/>
      <c r="O3528" s="390"/>
      <c r="P3528" s="390"/>
      <c r="Q3528" s="390"/>
      <c r="R3528" s="390"/>
      <c r="S3528" s="390"/>
      <c r="T3528" s="390"/>
      <c r="U3528" s="390"/>
      <c r="V3528" s="390"/>
      <c r="W3528" s="390"/>
      <c r="X3528" s="390"/>
      <c r="Y3528" s="390"/>
      <c r="Z3528" s="390"/>
      <c r="AA3528" s="340"/>
      <c r="AB3528" s="340"/>
      <c r="AC3528" s="340"/>
      <c r="AD3528" s="340"/>
      <c r="AE3528" s="340"/>
      <c r="AF3528" s="340"/>
      <c r="AG3528" s="340"/>
      <c r="AH3528" s="340"/>
      <c r="AI3528" s="340"/>
      <c r="AJ3528" s="340"/>
      <c r="AK3528" s="340"/>
      <c r="AL3528" s="340"/>
      <c r="AM3528" s="340"/>
      <c r="AN3528" s="340"/>
      <c r="AO3528" s="340"/>
      <c r="AP3528" s="340"/>
      <c r="AQ3528" s="340"/>
      <c r="AR3528" s="340"/>
      <c r="AS3528" s="340"/>
      <c r="AT3528" s="340"/>
      <c r="AU3528" s="340"/>
      <c r="AV3528" s="340"/>
      <c r="AW3528" s="340"/>
      <c r="AX3528" s="340"/>
      <c r="AY3528" s="340"/>
      <c r="AZ3528" s="340"/>
      <c r="BA3528" s="340"/>
      <c r="BB3528" s="340"/>
      <c r="BC3528" s="340"/>
      <c r="BD3528" s="340"/>
      <c r="BE3528" s="340"/>
      <c r="BF3528" s="340"/>
    </row>
    <row r="3529" spans="1:58" s="62" customFormat="1" ht="12.75" x14ac:dyDescent="0.2">
      <c r="A3529" s="271"/>
      <c r="B3529" s="377"/>
      <c r="C3529" s="377"/>
      <c r="D3529" s="269"/>
      <c r="E3529" s="269"/>
      <c r="F3529" s="269"/>
      <c r="G3529" s="280"/>
      <c r="H3529" s="390"/>
      <c r="I3529" s="390"/>
      <c r="J3529" s="390"/>
      <c r="K3529" s="390"/>
      <c r="L3529" s="390"/>
      <c r="M3529" s="390"/>
      <c r="N3529" s="390"/>
      <c r="O3529" s="390"/>
      <c r="P3529" s="390"/>
      <c r="Q3529" s="390"/>
      <c r="R3529" s="390"/>
      <c r="S3529" s="390"/>
      <c r="T3529" s="390"/>
      <c r="U3529" s="390"/>
      <c r="V3529" s="390"/>
      <c r="W3529" s="390"/>
      <c r="X3529" s="390"/>
      <c r="Y3529" s="390"/>
      <c r="Z3529" s="390"/>
      <c r="AA3529" s="340"/>
      <c r="AB3529" s="340"/>
      <c r="AC3529" s="340"/>
      <c r="AD3529" s="340"/>
      <c r="AE3529" s="340"/>
      <c r="AF3529" s="340"/>
      <c r="AG3529" s="340"/>
      <c r="AH3529" s="340"/>
      <c r="AI3529" s="340"/>
      <c r="AJ3529" s="340"/>
      <c r="AK3529" s="340"/>
      <c r="AL3529" s="340"/>
      <c r="AM3529" s="340"/>
      <c r="AN3529" s="340"/>
      <c r="AO3529" s="340"/>
      <c r="AP3529" s="340"/>
      <c r="AQ3529" s="340"/>
      <c r="AR3529" s="340"/>
      <c r="AS3529" s="340"/>
      <c r="AT3529" s="340"/>
      <c r="AU3529" s="340"/>
      <c r="AV3529" s="340"/>
      <c r="AW3529" s="340"/>
      <c r="AX3529" s="340"/>
      <c r="AY3529" s="340"/>
      <c r="AZ3529" s="340"/>
      <c r="BA3529" s="340"/>
      <c r="BB3529" s="340"/>
      <c r="BC3529" s="340"/>
      <c r="BD3529" s="340"/>
      <c r="BE3529" s="340"/>
      <c r="BF3529" s="340"/>
    </row>
    <row r="3530" spans="1:58" s="62" customFormat="1" ht="12.75" x14ac:dyDescent="0.2">
      <c r="A3530" s="271"/>
      <c r="B3530" s="377"/>
      <c r="C3530" s="377"/>
      <c r="D3530" s="269"/>
      <c r="E3530" s="269"/>
      <c r="F3530" s="269"/>
      <c r="G3530" s="280"/>
      <c r="H3530" s="390"/>
      <c r="I3530" s="390"/>
      <c r="J3530" s="390"/>
      <c r="K3530" s="390"/>
      <c r="L3530" s="390"/>
      <c r="M3530" s="390"/>
      <c r="N3530" s="390"/>
      <c r="O3530" s="390"/>
      <c r="P3530" s="390"/>
      <c r="Q3530" s="390"/>
      <c r="R3530" s="390"/>
      <c r="S3530" s="390"/>
      <c r="T3530" s="390"/>
      <c r="U3530" s="390"/>
      <c r="V3530" s="390"/>
      <c r="W3530" s="390"/>
      <c r="X3530" s="390"/>
      <c r="Y3530" s="390"/>
      <c r="Z3530" s="390"/>
      <c r="AA3530" s="340"/>
      <c r="AB3530" s="340"/>
      <c r="AC3530" s="340"/>
      <c r="AD3530" s="340"/>
      <c r="AE3530" s="340"/>
      <c r="AF3530" s="340"/>
      <c r="AG3530" s="340"/>
      <c r="AH3530" s="340"/>
      <c r="AI3530" s="340"/>
      <c r="AJ3530" s="340"/>
      <c r="AK3530" s="340"/>
      <c r="AL3530" s="340"/>
      <c r="AM3530" s="340"/>
      <c r="AN3530" s="340"/>
      <c r="AO3530" s="340"/>
      <c r="AP3530" s="340"/>
      <c r="AQ3530" s="340"/>
      <c r="AR3530" s="340"/>
      <c r="AS3530" s="340"/>
      <c r="AT3530" s="340"/>
      <c r="AU3530" s="340"/>
      <c r="AV3530" s="340"/>
      <c r="AW3530" s="340"/>
      <c r="AX3530" s="340"/>
      <c r="AY3530" s="340"/>
      <c r="AZ3530" s="340"/>
      <c r="BA3530" s="340"/>
      <c r="BB3530" s="340"/>
      <c r="BC3530" s="340"/>
      <c r="BD3530" s="340"/>
      <c r="BE3530" s="340"/>
      <c r="BF3530" s="340"/>
    </row>
    <row r="3531" spans="1:58" s="62" customFormat="1" ht="12.75" x14ac:dyDescent="0.2">
      <c r="A3531" s="271"/>
      <c r="B3531" s="377"/>
      <c r="C3531" s="377"/>
      <c r="D3531" s="269"/>
      <c r="E3531" s="269"/>
      <c r="F3531" s="269"/>
      <c r="G3531" s="280"/>
      <c r="H3531" s="390"/>
      <c r="I3531" s="390"/>
      <c r="J3531" s="390"/>
      <c r="K3531" s="390"/>
      <c r="L3531" s="390"/>
      <c r="M3531" s="390"/>
      <c r="N3531" s="390"/>
      <c r="O3531" s="390"/>
      <c r="P3531" s="390"/>
      <c r="Q3531" s="390"/>
      <c r="R3531" s="390"/>
      <c r="S3531" s="390"/>
      <c r="T3531" s="390"/>
      <c r="U3531" s="390"/>
      <c r="V3531" s="390"/>
      <c r="W3531" s="390"/>
      <c r="X3531" s="390"/>
      <c r="Y3531" s="390"/>
      <c r="Z3531" s="390"/>
      <c r="AA3531" s="340"/>
      <c r="AB3531" s="340"/>
      <c r="AC3531" s="340"/>
      <c r="AD3531" s="340"/>
      <c r="AE3531" s="340"/>
      <c r="AF3531" s="340"/>
      <c r="AG3531" s="340"/>
      <c r="AH3531" s="340"/>
      <c r="AI3531" s="340"/>
      <c r="AJ3531" s="340"/>
      <c r="AK3531" s="340"/>
      <c r="AL3531" s="340"/>
      <c r="AM3531" s="340"/>
      <c r="AN3531" s="340"/>
      <c r="AO3531" s="340"/>
      <c r="AP3531" s="340"/>
      <c r="AQ3531" s="340"/>
      <c r="AR3531" s="340"/>
      <c r="AS3531" s="340"/>
      <c r="AT3531" s="340"/>
      <c r="AU3531" s="340"/>
      <c r="AV3531" s="340"/>
      <c r="AW3531" s="340"/>
      <c r="AX3531" s="340"/>
      <c r="AY3531" s="340"/>
      <c r="AZ3531" s="340"/>
      <c r="BA3531" s="340"/>
      <c r="BB3531" s="340"/>
      <c r="BC3531" s="340"/>
      <c r="BD3531" s="340"/>
      <c r="BE3531" s="340"/>
      <c r="BF3531" s="340"/>
    </row>
    <row r="3532" spans="1:58" s="62" customFormat="1" ht="12.75" x14ac:dyDescent="0.2">
      <c r="A3532" s="271"/>
      <c r="B3532" s="377"/>
      <c r="C3532" s="377"/>
      <c r="D3532" s="269"/>
      <c r="E3532" s="269"/>
      <c r="F3532" s="269"/>
      <c r="G3532" s="280"/>
      <c r="H3532" s="390"/>
      <c r="I3532" s="390"/>
      <c r="J3532" s="390"/>
      <c r="K3532" s="390"/>
      <c r="L3532" s="390"/>
      <c r="M3532" s="390"/>
      <c r="N3532" s="390"/>
      <c r="O3532" s="390"/>
      <c r="P3532" s="390"/>
      <c r="Q3532" s="390"/>
      <c r="R3532" s="390"/>
      <c r="S3532" s="390"/>
      <c r="T3532" s="390"/>
      <c r="U3532" s="390"/>
      <c r="V3532" s="390"/>
      <c r="W3532" s="390"/>
      <c r="X3532" s="390"/>
      <c r="Y3532" s="390"/>
      <c r="Z3532" s="390"/>
      <c r="AA3532" s="340"/>
      <c r="AB3532" s="340"/>
      <c r="AC3532" s="340"/>
      <c r="AD3532" s="340"/>
      <c r="AE3532" s="340"/>
      <c r="AF3532" s="340"/>
      <c r="AG3532" s="340"/>
      <c r="AH3532" s="340"/>
      <c r="AI3532" s="340"/>
      <c r="AJ3532" s="340"/>
      <c r="AK3532" s="340"/>
      <c r="AL3532" s="340"/>
      <c r="AM3532" s="340"/>
      <c r="AN3532" s="340"/>
      <c r="AO3532" s="340"/>
      <c r="AP3532" s="340"/>
      <c r="AQ3532" s="340"/>
      <c r="AR3532" s="340"/>
      <c r="AS3532" s="340"/>
      <c r="AT3532" s="340"/>
      <c r="AU3532" s="340"/>
      <c r="AV3532" s="340"/>
      <c r="AW3532" s="340"/>
      <c r="AX3532" s="340"/>
      <c r="AY3532" s="340"/>
      <c r="AZ3532" s="340"/>
      <c r="BA3532" s="340"/>
      <c r="BB3532" s="340"/>
      <c r="BC3532" s="340"/>
      <c r="BD3532" s="340"/>
      <c r="BE3532" s="340"/>
      <c r="BF3532" s="340"/>
    </row>
    <row r="3533" spans="1:58" s="62" customFormat="1" ht="12.75" x14ac:dyDescent="0.2">
      <c r="A3533" s="271"/>
      <c r="B3533" s="377"/>
      <c r="C3533" s="377"/>
      <c r="D3533" s="269"/>
      <c r="E3533" s="269"/>
      <c r="F3533" s="269"/>
      <c r="G3533" s="280"/>
      <c r="H3533" s="390"/>
      <c r="I3533" s="390"/>
      <c r="J3533" s="390"/>
      <c r="K3533" s="390"/>
      <c r="L3533" s="390"/>
      <c r="M3533" s="390"/>
      <c r="N3533" s="390"/>
      <c r="O3533" s="390"/>
      <c r="P3533" s="390"/>
      <c r="Q3533" s="390"/>
      <c r="R3533" s="390"/>
      <c r="S3533" s="390"/>
      <c r="T3533" s="390"/>
      <c r="U3533" s="390"/>
      <c r="V3533" s="390"/>
      <c r="W3533" s="390"/>
      <c r="X3533" s="390"/>
      <c r="Y3533" s="390"/>
      <c r="Z3533" s="390"/>
      <c r="AA3533" s="340"/>
      <c r="AB3533" s="340"/>
      <c r="AC3533" s="340"/>
      <c r="AD3533" s="340"/>
      <c r="AE3533" s="340"/>
      <c r="AF3533" s="340"/>
      <c r="AG3533" s="340"/>
      <c r="AH3533" s="340"/>
      <c r="AI3533" s="340"/>
      <c r="AJ3533" s="340"/>
      <c r="AK3533" s="340"/>
      <c r="AL3533" s="340"/>
      <c r="AM3533" s="340"/>
      <c r="AN3533" s="340"/>
      <c r="AO3533" s="340"/>
      <c r="AP3533" s="340"/>
      <c r="AQ3533" s="340"/>
      <c r="AR3533" s="340"/>
      <c r="AS3533" s="340"/>
      <c r="AT3533" s="340"/>
      <c r="AU3533" s="340"/>
      <c r="AV3533" s="340"/>
      <c r="AW3533" s="340"/>
      <c r="AX3533" s="340"/>
      <c r="AY3533" s="340"/>
      <c r="AZ3533" s="340"/>
      <c r="BA3533" s="340"/>
      <c r="BB3533" s="340"/>
      <c r="BC3533" s="340"/>
      <c r="BD3533" s="340"/>
      <c r="BE3533" s="340"/>
      <c r="BF3533" s="340"/>
    </row>
    <row r="3534" spans="1:58" s="62" customFormat="1" ht="12.75" x14ac:dyDescent="0.2">
      <c r="A3534" s="271"/>
      <c r="B3534" s="377"/>
      <c r="C3534" s="377"/>
      <c r="D3534" s="269"/>
      <c r="E3534" s="269"/>
      <c r="F3534" s="269"/>
      <c r="G3534" s="280"/>
      <c r="H3534" s="390"/>
      <c r="I3534" s="390"/>
      <c r="J3534" s="390"/>
      <c r="K3534" s="390"/>
      <c r="L3534" s="390"/>
      <c r="M3534" s="390"/>
      <c r="N3534" s="390"/>
      <c r="O3534" s="390"/>
      <c r="P3534" s="390"/>
      <c r="Q3534" s="390"/>
      <c r="R3534" s="390"/>
      <c r="S3534" s="390"/>
      <c r="T3534" s="390"/>
      <c r="U3534" s="390"/>
      <c r="V3534" s="390"/>
      <c r="W3534" s="390"/>
      <c r="X3534" s="390"/>
      <c r="Y3534" s="390"/>
      <c r="Z3534" s="390"/>
      <c r="AA3534" s="340"/>
      <c r="AB3534" s="340"/>
      <c r="AC3534" s="340"/>
      <c r="AD3534" s="340"/>
      <c r="AE3534" s="340"/>
      <c r="AF3534" s="340"/>
      <c r="AG3534" s="340"/>
      <c r="AH3534" s="340"/>
      <c r="AI3534" s="340"/>
      <c r="AJ3534" s="340"/>
      <c r="AK3534" s="340"/>
      <c r="AL3534" s="340"/>
      <c r="AM3534" s="340"/>
      <c r="AN3534" s="340"/>
      <c r="AO3534" s="340"/>
      <c r="AP3534" s="340"/>
      <c r="AQ3534" s="340"/>
      <c r="AR3534" s="340"/>
      <c r="AS3534" s="340"/>
      <c r="AT3534" s="340"/>
      <c r="AU3534" s="340"/>
      <c r="AV3534" s="340"/>
      <c r="AW3534" s="340"/>
      <c r="AX3534" s="340"/>
      <c r="AY3534" s="340"/>
      <c r="AZ3534" s="340"/>
      <c r="BA3534" s="340"/>
      <c r="BB3534" s="340"/>
      <c r="BC3534" s="340"/>
      <c r="BD3534" s="340"/>
      <c r="BE3534" s="340"/>
      <c r="BF3534" s="340"/>
    </row>
    <row r="3535" spans="1:58" s="62" customFormat="1" ht="12.75" x14ac:dyDescent="0.2">
      <c r="A3535" s="271"/>
      <c r="B3535" s="377"/>
      <c r="C3535" s="377"/>
      <c r="D3535" s="269"/>
      <c r="E3535" s="269"/>
      <c r="F3535" s="269"/>
      <c r="G3535" s="280"/>
      <c r="H3535" s="390"/>
      <c r="I3535" s="390"/>
      <c r="J3535" s="390"/>
      <c r="K3535" s="390"/>
      <c r="L3535" s="390"/>
      <c r="M3535" s="390"/>
      <c r="N3535" s="390"/>
      <c r="O3535" s="390"/>
      <c r="P3535" s="390"/>
      <c r="Q3535" s="390"/>
      <c r="R3535" s="390"/>
      <c r="S3535" s="390"/>
      <c r="T3535" s="390"/>
      <c r="U3535" s="390"/>
      <c r="V3535" s="390"/>
      <c r="W3535" s="390"/>
      <c r="X3535" s="390"/>
      <c r="Y3535" s="390"/>
      <c r="Z3535" s="390"/>
      <c r="AA3535" s="340"/>
      <c r="AB3535" s="340"/>
      <c r="AC3535" s="340"/>
      <c r="AD3535" s="340"/>
      <c r="AE3535" s="340"/>
      <c r="AF3535" s="340"/>
      <c r="AG3535" s="340"/>
      <c r="AH3535" s="340"/>
      <c r="AI3535" s="340"/>
      <c r="AJ3535" s="340"/>
      <c r="AK3535" s="340"/>
      <c r="AL3535" s="340"/>
      <c r="AM3535" s="340"/>
      <c r="AN3535" s="340"/>
      <c r="AO3535" s="340"/>
      <c r="AP3535" s="340"/>
      <c r="AQ3535" s="340"/>
      <c r="AR3535" s="340"/>
      <c r="AS3535" s="340"/>
      <c r="AT3535" s="340"/>
      <c r="AU3535" s="340"/>
      <c r="AV3535" s="340"/>
      <c r="AW3535" s="340"/>
      <c r="AX3535" s="340"/>
      <c r="AY3535" s="340"/>
      <c r="AZ3535" s="340"/>
      <c r="BA3535" s="340"/>
      <c r="BB3535" s="340"/>
      <c r="BC3535" s="340"/>
      <c r="BD3535" s="340"/>
      <c r="BE3535" s="340"/>
      <c r="BF3535" s="340"/>
    </row>
    <row r="3536" spans="1:58" s="62" customFormat="1" ht="12.75" x14ac:dyDescent="0.2">
      <c r="A3536" s="271"/>
      <c r="B3536" s="377"/>
      <c r="C3536" s="377"/>
      <c r="D3536" s="269"/>
      <c r="E3536" s="269"/>
      <c r="F3536" s="269"/>
      <c r="G3536" s="280"/>
      <c r="H3536" s="390"/>
      <c r="I3536" s="390"/>
      <c r="J3536" s="390"/>
      <c r="K3536" s="390"/>
      <c r="L3536" s="390"/>
      <c r="M3536" s="390"/>
      <c r="N3536" s="390"/>
      <c r="O3536" s="390"/>
      <c r="P3536" s="390"/>
      <c r="Q3536" s="390"/>
      <c r="R3536" s="390"/>
      <c r="S3536" s="390"/>
      <c r="T3536" s="390"/>
      <c r="U3536" s="390"/>
      <c r="V3536" s="390"/>
      <c r="W3536" s="390"/>
      <c r="X3536" s="390"/>
      <c r="Y3536" s="390"/>
      <c r="Z3536" s="390"/>
      <c r="AA3536" s="340"/>
      <c r="AB3536" s="340"/>
      <c r="AC3536" s="340"/>
      <c r="AD3536" s="340"/>
      <c r="AE3536" s="340"/>
      <c r="AF3536" s="340"/>
      <c r="AG3536" s="340"/>
      <c r="AH3536" s="340"/>
      <c r="AI3536" s="340"/>
      <c r="AJ3536" s="340"/>
      <c r="AK3536" s="340"/>
      <c r="AL3536" s="340"/>
      <c r="AM3536" s="340"/>
      <c r="AN3536" s="340"/>
      <c r="AO3536" s="340"/>
      <c r="AP3536" s="340"/>
      <c r="AQ3536" s="340"/>
      <c r="AR3536" s="340"/>
      <c r="AS3536" s="340"/>
      <c r="AT3536" s="340"/>
      <c r="AU3536" s="340"/>
      <c r="AV3536" s="340"/>
      <c r="AW3536" s="340"/>
      <c r="AX3536" s="340"/>
      <c r="AY3536" s="340"/>
      <c r="AZ3536" s="340"/>
      <c r="BA3536" s="340"/>
      <c r="BB3536" s="340"/>
      <c r="BC3536" s="340"/>
      <c r="BD3536" s="340"/>
      <c r="BE3536" s="340"/>
      <c r="BF3536" s="340"/>
    </row>
    <row r="3537" spans="1:58" s="62" customFormat="1" ht="12.75" x14ac:dyDescent="0.2">
      <c r="A3537" s="271"/>
      <c r="B3537" s="377"/>
      <c r="C3537" s="377"/>
      <c r="D3537" s="269"/>
      <c r="E3537" s="269"/>
      <c r="F3537" s="269"/>
      <c r="G3537" s="280"/>
      <c r="H3537" s="390"/>
      <c r="I3537" s="390"/>
      <c r="J3537" s="390"/>
      <c r="K3537" s="390"/>
      <c r="L3537" s="390"/>
      <c r="M3537" s="390"/>
      <c r="N3537" s="390"/>
      <c r="O3537" s="390"/>
      <c r="P3537" s="390"/>
      <c r="Q3537" s="390"/>
      <c r="R3537" s="390"/>
      <c r="S3537" s="390"/>
      <c r="T3537" s="390"/>
      <c r="U3537" s="390"/>
      <c r="V3537" s="390"/>
      <c r="W3537" s="390"/>
      <c r="X3537" s="390"/>
      <c r="Y3537" s="390"/>
      <c r="Z3537" s="390"/>
      <c r="AA3537" s="340"/>
      <c r="AB3537" s="340"/>
      <c r="AC3537" s="340"/>
      <c r="AD3537" s="340"/>
      <c r="AE3537" s="340"/>
      <c r="AF3537" s="340"/>
      <c r="AG3537" s="340"/>
      <c r="AH3537" s="340"/>
      <c r="AI3537" s="340"/>
      <c r="AJ3537" s="340"/>
      <c r="AK3537" s="340"/>
      <c r="AL3537" s="340"/>
      <c r="AM3537" s="340"/>
      <c r="AN3537" s="340"/>
      <c r="AO3537" s="340"/>
      <c r="AP3537" s="340"/>
      <c r="AQ3537" s="340"/>
      <c r="AR3537" s="340"/>
      <c r="AS3537" s="340"/>
      <c r="AT3537" s="340"/>
      <c r="AU3537" s="340"/>
      <c r="AV3537" s="340"/>
      <c r="AW3537" s="340"/>
      <c r="AX3537" s="340"/>
      <c r="AY3537" s="340"/>
      <c r="AZ3537" s="340"/>
      <c r="BA3537" s="340"/>
      <c r="BB3537" s="340"/>
      <c r="BC3537" s="340"/>
      <c r="BD3537" s="340"/>
      <c r="BE3537" s="340"/>
      <c r="BF3537" s="340"/>
    </row>
    <row r="3538" spans="1:58" s="62" customFormat="1" ht="12.75" x14ac:dyDescent="0.2">
      <c r="A3538" s="271"/>
      <c r="B3538" s="377"/>
      <c r="C3538" s="377"/>
      <c r="D3538" s="269"/>
      <c r="E3538" s="269"/>
      <c r="F3538" s="269"/>
      <c r="G3538" s="280"/>
      <c r="H3538" s="390"/>
      <c r="I3538" s="390"/>
      <c r="J3538" s="390"/>
      <c r="K3538" s="390"/>
      <c r="L3538" s="390"/>
      <c r="M3538" s="390"/>
      <c r="N3538" s="390"/>
      <c r="O3538" s="390"/>
      <c r="P3538" s="390"/>
      <c r="Q3538" s="390"/>
      <c r="R3538" s="390"/>
      <c r="S3538" s="390"/>
      <c r="T3538" s="390"/>
      <c r="U3538" s="390"/>
      <c r="V3538" s="390"/>
      <c r="W3538" s="390"/>
      <c r="X3538" s="390"/>
      <c r="Y3538" s="390"/>
      <c r="Z3538" s="390"/>
      <c r="AA3538" s="340"/>
      <c r="AB3538" s="340"/>
      <c r="AC3538" s="340"/>
      <c r="AD3538" s="340"/>
      <c r="AE3538" s="340"/>
      <c r="AF3538" s="340"/>
      <c r="AG3538" s="340"/>
      <c r="AH3538" s="340"/>
      <c r="AI3538" s="340"/>
      <c r="AJ3538" s="340"/>
      <c r="AK3538" s="340"/>
      <c r="AL3538" s="340"/>
      <c r="AM3538" s="340"/>
      <c r="AN3538" s="340"/>
      <c r="AO3538" s="340"/>
      <c r="AP3538" s="340"/>
      <c r="AQ3538" s="340"/>
      <c r="AR3538" s="340"/>
      <c r="AS3538" s="340"/>
      <c r="AT3538" s="340"/>
      <c r="AU3538" s="340"/>
      <c r="AV3538" s="340"/>
      <c r="AW3538" s="340"/>
      <c r="AX3538" s="340"/>
      <c r="AY3538" s="340"/>
      <c r="AZ3538" s="340"/>
      <c r="BA3538" s="340"/>
      <c r="BB3538" s="340"/>
      <c r="BC3538" s="340"/>
      <c r="BD3538" s="340"/>
      <c r="BE3538" s="340"/>
      <c r="BF3538" s="340"/>
    </row>
    <row r="3539" spans="1:58" s="62" customFormat="1" ht="12.75" x14ac:dyDescent="0.2">
      <c r="A3539" s="271"/>
      <c r="B3539" s="377"/>
      <c r="C3539" s="377"/>
      <c r="D3539" s="269"/>
      <c r="E3539" s="269"/>
      <c r="F3539" s="269"/>
      <c r="G3539" s="280"/>
      <c r="H3539" s="390"/>
      <c r="I3539" s="390"/>
      <c r="J3539" s="390"/>
      <c r="K3539" s="390"/>
      <c r="L3539" s="390"/>
      <c r="M3539" s="390"/>
      <c r="N3539" s="390"/>
      <c r="O3539" s="390"/>
      <c r="P3539" s="390"/>
      <c r="Q3539" s="390"/>
      <c r="R3539" s="390"/>
      <c r="S3539" s="390"/>
      <c r="T3539" s="390"/>
      <c r="U3539" s="390"/>
      <c r="V3539" s="390"/>
      <c r="W3539" s="390"/>
      <c r="X3539" s="390"/>
      <c r="Y3539" s="390"/>
      <c r="Z3539" s="390"/>
      <c r="AA3539" s="340"/>
      <c r="AB3539" s="340"/>
      <c r="AC3539" s="340"/>
      <c r="AD3539" s="340"/>
      <c r="AE3539" s="340"/>
      <c r="AF3539" s="340"/>
      <c r="AG3539" s="340"/>
      <c r="AH3539" s="340"/>
      <c r="AI3539" s="340"/>
      <c r="AJ3539" s="340"/>
      <c r="AK3539" s="340"/>
      <c r="AL3539" s="340"/>
      <c r="AM3539" s="340"/>
      <c r="AN3539" s="340"/>
      <c r="AO3539" s="340"/>
      <c r="AP3539" s="340"/>
      <c r="AQ3539" s="340"/>
      <c r="AR3539" s="340"/>
      <c r="AS3539" s="340"/>
      <c r="AT3539" s="340"/>
      <c r="AU3539" s="340"/>
      <c r="AV3539" s="340"/>
      <c r="AW3539" s="340"/>
      <c r="AX3539" s="340"/>
      <c r="AY3539" s="340"/>
      <c r="AZ3539" s="340"/>
      <c r="BA3539" s="340"/>
      <c r="BB3539" s="340"/>
      <c r="BC3539" s="340"/>
      <c r="BD3539" s="340"/>
      <c r="BE3539" s="340"/>
      <c r="BF3539" s="340"/>
    </row>
    <row r="3540" spans="1:58" s="62" customFormat="1" ht="12.75" x14ac:dyDescent="0.2">
      <c r="A3540" s="271"/>
      <c r="B3540" s="377"/>
      <c r="C3540" s="377"/>
      <c r="D3540" s="269"/>
      <c r="E3540" s="269"/>
      <c r="F3540" s="269"/>
      <c r="G3540" s="280"/>
      <c r="H3540" s="390"/>
      <c r="I3540" s="390"/>
      <c r="J3540" s="390"/>
      <c r="K3540" s="390"/>
      <c r="L3540" s="390"/>
      <c r="M3540" s="390"/>
      <c r="N3540" s="390"/>
      <c r="O3540" s="390"/>
      <c r="P3540" s="390"/>
      <c r="Q3540" s="390"/>
      <c r="R3540" s="390"/>
      <c r="S3540" s="390"/>
      <c r="T3540" s="390"/>
      <c r="U3540" s="390"/>
      <c r="V3540" s="390"/>
      <c r="W3540" s="390"/>
      <c r="X3540" s="390"/>
      <c r="Y3540" s="390"/>
      <c r="Z3540" s="390"/>
      <c r="AA3540" s="340"/>
      <c r="AB3540" s="340"/>
      <c r="AC3540" s="340"/>
      <c r="AD3540" s="340"/>
      <c r="AE3540" s="340"/>
      <c r="AF3540" s="340"/>
      <c r="AG3540" s="340"/>
      <c r="AH3540" s="340"/>
      <c r="AI3540" s="340"/>
      <c r="AJ3540" s="340"/>
      <c r="AK3540" s="340"/>
      <c r="AL3540" s="340"/>
      <c r="AM3540" s="340"/>
      <c r="AN3540" s="340"/>
      <c r="AO3540" s="340"/>
      <c r="AP3540" s="340"/>
      <c r="AQ3540" s="340"/>
      <c r="AR3540" s="340"/>
      <c r="AS3540" s="340"/>
      <c r="AT3540" s="340"/>
      <c r="AU3540" s="340"/>
      <c r="AV3540" s="340"/>
      <c r="AW3540" s="340"/>
      <c r="AX3540" s="340"/>
      <c r="AY3540" s="340"/>
      <c r="AZ3540" s="340"/>
      <c r="BA3540" s="340"/>
      <c r="BB3540" s="340"/>
      <c r="BC3540" s="340"/>
      <c r="BD3540" s="340"/>
      <c r="BE3540" s="340"/>
      <c r="BF3540" s="340"/>
    </row>
    <row r="3541" spans="1:58" s="62" customFormat="1" ht="12.75" x14ac:dyDescent="0.2">
      <c r="A3541" s="271"/>
      <c r="B3541" s="377"/>
      <c r="C3541" s="377"/>
      <c r="D3541" s="269"/>
      <c r="E3541" s="269"/>
      <c r="F3541" s="269"/>
      <c r="G3541" s="280"/>
      <c r="H3541" s="390"/>
      <c r="I3541" s="390"/>
      <c r="J3541" s="390"/>
      <c r="K3541" s="390"/>
      <c r="L3541" s="390"/>
      <c r="M3541" s="390"/>
      <c r="N3541" s="390"/>
      <c r="O3541" s="390"/>
      <c r="P3541" s="390"/>
      <c r="Q3541" s="390"/>
      <c r="R3541" s="390"/>
      <c r="S3541" s="390"/>
      <c r="T3541" s="390"/>
      <c r="U3541" s="390"/>
      <c r="V3541" s="390"/>
      <c r="W3541" s="390"/>
      <c r="X3541" s="390"/>
      <c r="Y3541" s="390"/>
      <c r="Z3541" s="390"/>
      <c r="AA3541" s="340"/>
      <c r="AB3541" s="340"/>
      <c r="AC3541" s="340"/>
      <c r="AD3541" s="340"/>
      <c r="AE3541" s="340"/>
      <c r="AF3541" s="340"/>
      <c r="AG3541" s="340"/>
      <c r="AH3541" s="340"/>
      <c r="AI3541" s="340"/>
      <c r="AJ3541" s="340"/>
      <c r="AK3541" s="340"/>
      <c r="AL3541" s="340"/>
      <c r="AM3541" s="340"/>
      <c r="AN3541" s="340"/>
      <c r="AO3541" s="340"/>
      <c r="AP3541" s="340"/>
      <c r="AQ3541" s="340"/>
      <c r="AR3541" s="340"/>
      <c r="AS3541" s="340"/>
      <c r="AT3541" s="340"/>
      <c r="AU3541" s="340"/>
      <c r="AV3541" s="340"/>
      <c r="AW3541" s="340"/>
      <c r="AX3541" s="340"/>
      <c r="AY3541" s="340"/>
      <c r="AZ3541" s="340"/>
      <c r="BA3541" s="340"/>
      <c r="BB3541" s="340"/>
      <c r="BC3541" s="340"/>
      <c r="BD3541" s="340"/>
      <c r="BE3541" s="340"/>
      <c r="BF3541" s="340"/>
    </row>
    <row r="3542" spans="1:58" s="62" customFormat="1" ht="12.75" x14ac:dyDescent="0.2">
      <c r="A3542" s="271"/>
      <c r="B3542" s="377"/>
      <c r="C3542" s="377"/>
      <c r="D3542" s="269"/>
      <c r="E3542" s="269"/>
      <c r="F3542" s="269"/>
      <c r="G3542" s="280"/>
      <c r="H3542" s="390"/>
      <c r="I3542" s="390"/>
      <c r="J3542" s="390"/>
      <c r="K3542" s="390"/>
      <c r="L3542" s="390"/>
      <c r="M3542" s="390"/>
      <c r="N3542" s="390"/>
      <c r="O3542" s="390"/>
      <c r="P3542" s="390"/>
      <c r="Q3542" s="390"/>
      <c r="R3542" s="390"/>
      <c r="S3542" s="390"/>
      <c r="T3542" s="390"/>
      <c r="U3542" s="390"/>
      <c r="V3542" s="390"/>
      <c r="W3542" s="390"/>
      <c r="X3542" s="390"/>
      <c r="Y3542" s="390"/>
      <c r="Z3542" s="390"/>
      <c r="AA3542" s="340"/>
      <c r="AB3542" s="340"/>
      <c r="AC3542" s="340"/>
      <c r="AD3542" s="340"/>
      <c r="AE3542" s="340"/>
      <c r="AF3542" s="340"/>
      <c r="AG3542" s="340"/>
      <c r="AH3542" s="340"/>
      <c r="AI3542" s="340"/>
      <c r="AJ3542" s="340"/>
      <c r="AK3542" s="340"/>
      <c r="AL3542" s="340"/>
      <c r="AM3542" s="340"/>
      <c r="AN3542" s="340"/>
      <c r="AO3542" s="340"/>
      <c r="AP3542" s="340"/>
      <c r="AQ3542" s="340"/>
      <c r="AR3542" s="340"/>
      <c r="AS3542" s="340"/>
      <c r="AT3542" s="340"/>
      <c r="AU3542" s="340"/>
      <c r="AV3542" s="340"/>
      <c r="AW3542" s="340"/>
      <c r="AX3542" s="340"/>
      <c r="AY3542" s="340"/>
      <c r="AZ3542" s="340"/>
      <c r="BA3542" s="340"/>
      <c r="BB3542" s="340"/>
      <c r="BC3542" s="340"/>
      <c r="BD3542" s="340"/>
      <c r="BE3542" s="340"/>
      <c r="BF3542" s="340"/>
    </row>
    <row r="3543" spans="1:58" s="62" customFormat="1" ht="12.75" x14ac:dyDescent="0.2">
      <c r="A3543" s="271"/>
      <c r="B3543" s="377"/>
      <c r="C3543" s="377"/>
      <c r="D3543" s="269"/>
      <c r="E3543" s="269"/>
      <c r="F3543" s="269"/>
      <c r="G3543" s="280"/>
      <c r="H3543" s="390"/>
      <c r="I3543" s="390"/>
      <c r="J3543" s="390"/>
      <c r="K3543" s="390"/>
      <c r="L3543" s="390"/>
      <c r="M3543" s="390"/>
      <c r="N3543" s="390"/>
      <c r="O3543" s="390"/>
      <c r="P3543" s="390"/>
      <c r="Q3543" s="390"/>
      <c r="R3543" s="390"/>
      <c r="S3543" s="390"/>
      <c r="T3543" s="390"/>
      <c r="U3543" s="390"/>
      <c r="V3543" s="390"/>
      <c r="W3543" s="390"/>
      <c r="X3543" s="390"/>
      <c r="Y3543" s="390"/>
      <c r="Z3543" s="390"/>
      <c r="AA3543" s="340"/>
      <c r="AB3543" s="340"/>
      <c r="AC3543" s="340"/>
      <c r="AD3543" s="340"/>
      <c r="AE3543" s="340"/>
      <c r="AF3543" s="340"/>
      <c r="AG3543" s="340"/>
      <c r="AH3543" s="340"/>
      <c r="AI3543" s="340"/>
      <c r="AJ3543" s="340"/>
      <c r="AK3543" s="340"/>
      <c r="AL3543" s="340"/>
      <c r="AM3543" s="340"/>
      <c r="AN3543" s="340"/>
      <c r="AO3543" s="340"/>
      <c r="AP3543" s="340"/>
      <c r="AQ3543" s="340"/>
      <c r="AR3543" s="340"/>
      <c r="AS3543" s="340"/>
      <c r="AT3543" s="340"/>
      <c r="AU3543" s="340"/>
      <c r="AV3543" s="340"/>
      <c r="AW3543" s="340"/>
      <c r="AX3543" s="340"/>
      <c r="AY3543" s="340"/>
      <c r="AZ3543" s="340"/>
      <c r="BA3543" s="340"/>
      <c r="BB3543" s="340"/>
      <c r="BC3543" s="340"/>
      <c r="BD3543" s="340"/>
      <c r="BE3543" s="340"/>
      <c r="BF3543" s="340"/>
    </row>
    <row r="3544" spans="1:58" s="62" customFormat="1" ht="12.75" x14ac:dyDescent="0.2">
      <c r="A3544" s="271"/>
      <c r="B3544" s="377"/>
      <c r="C3544" s="377"/>
      <c r="D3544" s="269"/>
      <c r="E3544" s="269"/>
      <c r="F3544" s="269"/>
      <c r="G3544" s="280"/>
      <c r="H3544" s="390"/>
      <c r="I3544" s="390"/>
      <c r="J3544" s="390"/>
      <c r="K3544" s="390"/>
      <c r="L3544" s="390"/>
      <c r="M3544" s="390"/>
      <c r="N3544" s="390"/>
      <c r="O3544" s="390"/>
      <c r="P3544" s="390"/>
      <c r="Q3544" s="390"/>
      <c r="R3544" s="390"/>
      <c r="S3544" s="390"/>
      <c r="T3544" s="390"/>
      <c r="U3544" s="390"/>
      <c r="V3544" s="390"/>
      <c r="W3544" s="390"/>
      <c r="X3544" s="390"/>
      <c r="Y3544" s="390"/>
      <c r="Z3544" s="390"/>
      <c r="AA3544" s="340"/>
      <c r="AB3544" s="340"/>
      <c r="AC3544" s="340"/>
      <c r="AD3544" s="340"/>
      <c r="AE3544" s="340"/>
      <c r="AF3544" s="340"/>
      <c r="AG3544" s="340"/>
      <c r="AH3544" s="340"/>
      <c r="AI3544" s="340"/>
      <c r="AJ3544" s="340"/>
      <c r="AK3544" s="340"/>
      <c r="AL3544" s="340"/>
      <c r="AM3544" s="340"/>
      <c r="AN3544" s="340"/>
      <c r="AO3544" s="340"/>
      <c r="AP3544" s="340"/>
      <c r="AQ3544" s="340"/>
      <c r="AR3544" s="340"/>
      <c r="AS3544" s="340"/>
      <c r="AT3544" s="340"/>
      <c r="AU3544" s="340"/>
      <c r="AV3544" s="340"/>
      <c r="AW3544" s="340"/>
      <c r="AX3544" s="340"/>
      <c r="AY3544" s="340"/>
      <c r="AZ3544" s="340"/>
      <c r="BA3544" s="340"/>
      <c r="BB3544" s="340"/>
      <c r="BC3544" s="340"/>
      <c r="BD3544" s="340"/>
      <c r="BE3544" s="340"/>
      <c r="BF3544" s="340"/>
    </row>
    <row r="3545" spans="1:58" s="62" customFormat="1" ht="12.75" x14ac:dyDescent="0.2">
      <c r="A3545" s="271"/>
      <c r="B3545" s="377"/>
      <c r="C3545" s="377"/>
      <c r="D3545" s="269"/>
      <c r="E3545" s="269"/>
      <c r="F3545" s="269"/>
      <c r="G3545" s="280"/>
      <c r="H3545" s="390"/>
      <c r="I3545" s="390"/>
      <c r="J3545" s="390"/>
      <c r="K3545" s="390"/>
      <c r="L3545" s="390"/>
      <c r="M3545" s="390"/>
      <c r="N3545" s="390"/>
      <c r="O3545" s="390"/>
      <c r="P3545" s="390"/>
      <c r="Q3545" s="390"/>
      <c r="R3545" s="390"/>
      <c r="S3545" s="390"/>
      <c r="T3545" s="390"/>
      <c r="U3545" s="390"/>
      <c r="V3545" s="390"/>
      <c r="W3545" s="390"/>
      <c r="X3545" s="390"/>
      <c r="Y3545" s="390"/>
      <c r="Z3545" s="390"/>
      <c r="AA3545" s="340"/>
      <c r="AB3545" s="340"/>
      <c r="AC3545" s="340"/>
      <c r="AD3545" s="340"/>
      <c r="AE3545" s="340"/>
      <c r="AF3545" s="340"/>
      <c r="AG3545" s="340"/>
      <c r="AH3545" s="340"/>
      <c r="AI3545" s="340"/>
      <c r="AJ3545" s="340"/>
      <c r="AK3545" s="340"/>
      <c r="AL3545" s="340"/>
      <c r="AM3545" s="340"/>
      <c r="AN3545" s="340"/>
      <c r="AO3545" s="340"/>
      <c r="AP3545" s="340"/>
      <c r="AQ3545" s="340"/>
      <c r="AR3545" s="340"/>
      <c r="AS3545" s="340"/>
      <c r="AT3545" s="340"/>
      <c r="AU3545" s="340"/>
      <c r="AV3545" s="340"/>
      <c r="AW3545" s="340"/>
      <c r="AX3545" s="340"/>
      <c r="AY3545" s="340"/>
      <c r="AZ3545" s="340"/>
      <c r="BA3545" s="340"/>
      <c r="BB3545" s="340"/>
      <c r="BC3545" s="340"/>
      <c r="BD3545" s="340"/>
      <c r="BE3545" s="340"/>
      <c r="BF3545" s="340"/>
    </row>
    <row r="3546" spans="1:58" s="62" customFormat="1" ht="12.75" x14ac:dyDescent="0.2">
      <c r="A3546" s="271"/>
      <c r="B3546" s="377"/>
      <c r="C3546" s="377"/>
      <c r="D3546" s="269"/>
      <c r="E3546" s="269"/>
      <c r="F3546" s="269"/>
      <c r="G3546" s="280"/>
      <c r="H3546" s="390"/>
      <c r="I3546" s="390"/>
      <c r="J3546" s="390"/>
      <c r="K3546" s="390"/>
      <c r="L3546" s="390"/>
      <c r="M3546" s="390"/>
      <c r="N3546" s="390"/>
      <c r="O3546" s="390"/>
      <c r="P3546" s="390"/>
      <c r="Q3546" s="390"/>
      <c r="R3546" s="390"/>
      <c r="S3546" s="390"/>
      <c r="T3546" s="390"/>
      <c r="U3546" s="390"/>
      <c r="V3546" s="390"/>
      <c r="W3546" s="390"/>
      <c r="X3546" s="390"/>
      <c r="Y3546" s="390"/>
      <c r="Z3546" s="390"/>
      <c r="AA3546" s="340"/>
      <c r="AB3546" s="340"/>
      <c r="AC3546" s="340"/>
      <c r="AD3546" s="340"/>
      <c r="AE3546" s="340"/>
      <c r="AF3546" s="340"/>
      <c r="AG3546" s="340"/>
      <c r="AH3546" s="340"/>
      <c r="AI3546" s="340"/>
      <c r="AJ3546" s="340"/>
      <c r="AK3546" s="340"/>
      <c r="AL3546" s="340"/>
      <c r="AM3546" s="340"/>
      <c r="AN3546" s="340"/>
      <c r="AO3546" s="340"/>
      <c r="AP3546" s="340"/>
      <c r="AQ3546" s="340"/>
      <c r="AR3546" s="340"/>
      <c r="AS3546" s="340"/>
      <c r="AT3546" s="340"/>
      <c r="AU3546" s="340"/>
      <c r="AV3546" s="340"/>
      <c r="AW3546" s="340"/>
      <c r="AX3546" s="340"/>
      <c r="AY3546" s="340"/>
      <c r="AZ3546" s="340"/>
      <c r="BA3546" s="340"/>
      <c r="BB3546" s="340"/>
      <c r="BC3546" s="340"/>
      <c r="BD3546" s="340"/>
      <c r="BE3546" s="340"/>
      <c r="BF3546" s="340"/>
    </row>
    <row r="3547" spans="1:58" s="62" customFormat="1" ht="12.75" x14ac:dyDescent="0.2">
      <c r="A3547" s="271"/>
      <c r="B3547" s="377"/>
      <c r="C3547" s="377"/>
      <c r="D3547" s="269"/>
      <c r="E3547" s="269"/>
      <c r="F3547" s="269"/>
      <c r="G3547" s="280"/>
      <c r="H3547" s="390"/>
      <c r="I3547" s="390"/>
      <c r="J3547" s="390"/>
      <c r="K3547" s="390"/>
      <c r="L3547" s="390"/>
      <c r="M3547" s="390"/>
      <c r="N3547" s="390"/>
      <c r="O3547" s="390"/>
      <c r="P3547" s="390"/>
      <c r="Q3547" s="390"/>
      <c r="R3547" s="390"/>
      <c r="S3547" s="390"/>
      <c r="T3547" s="390"/>
      <c r="U3547" s="390"/>
      <c r="V3547" s="390"/>
      <c r="W3547" s="390"/>
      <c r="X3547" s="390"/>
      <c r="Y3547" s="390"/>
      <c r="Z3547" s="390"/>
      <c r="AA3547" s="340"/>
      <c r="AB3547" s="340"/>
      <c r="AC3547" s="340"/>
      <c r="AD3547" s="340"/>
      <c r="AE3547" s="340"/>
      <c r="AF3547" s="340"/>
      <c r="AG3547" s="340"/>
      <c r="AH3547" s="340"/>
      <c r="AI3547" s="340"/>
      <c r="AJ3547" s="340"/>
      <c r="AK3547" s="340"/>
      <c r="AL3547" s="340"/>
      <c r="AM3547" s="340"/>
      <c r="AN3547" s="340"/>
      <c r="AO3547" s="340"/>
      <c r="AP3547" s="340"/>
      <c r="AQ3547" s="340"/>
      <c r="AR3547" s="340"/>
      <c r="AS3547" s="340"/>
      <c r="AT3547" s="340"/>
      <c r="AU3547" s="340"/>
      <c r="AV3547" s="340"/>
      <c r="AW3547" s="340"/>
      <c r="AX3547" s="340"/>
      <c r="AY3547" s="340"/>
      <c r="AZ3547" s="340"/>
      <c r="BA3547" s="340"/>
      <c r="BB3547" s="340"/>
      <c r="BC3547" s="340"/>
      <c r="BD3547" s="340"/>
      <c r="BE3547" s="340"/>
      <c r="BF3547" s="340"/>
    </row>
    <row r="3548" spans="1:58" s="62" customFormat="1" ht="12.75" x14ac:dyDescent="0.2">
      <c r="A3548" s="271"/>
      <c r="B3548" s="377"/>
      <c r="C3548" s="377"/>
      <c r="D3548" s="269"/>
      <c r="E3548" s="269"/>
      <c r="F3548" s="269"/>
      <c r="G3548" s="280"/>
      <c r="H3548" s="390"/>
      <c r="I3548" s="390"/>
      <c r="J3548" s="390"/>
      <c r="K3548" s="390"/>
      <c r="L3548" s="390"/>
      <c r="M3548" s="390"/>
      <c r="N3548" s="390"/>
      <c r="O3548" s="390"/>
      <c r="P3548" s="390"/>
      <c r="Q3548" s="390"/>
      <c r="R3548" s="390"/>
      <c r="S3548" s="390"/>
      <c r="T3548" s="390"/>
      <c r="U3548" s="390"/>
      <c r="V3548" s="390"/>
      <c r="W3548" s="390"/>
      <c r="X3548" s="390"/>
      <c r="Y3548" s="390"/>
      <c r="Z3548" s="390"/>
      <c r="AA3548" s="340"/>
      <c r="AB3548" s="340"/>
      <c r="AC3548" s="340"/>
      <c r="AD3548" s="340"/>
      <c r="AE3548" s="340"/>
      <c r="AF3548" s="340"/>
      <c r="AG3548" s="340"/>
      <c r="AH3548" s="340"/>
      <c r="AI3548" s="340"/>
      <c r="AJ3548" s="340"/>
      <c r="AK3548" s="340"/>
      <c r="AL3548" s="340"/>
      <c r="AM3548" s="340"/>
      <c r="AN3548" s="340"/>
      <c r="AO3548" s="340"/>
      <c r="AP3548" s="340"/>
      <c r="AQ3548" s="340"/>
      <c r="AR3548" s="340"/>
      <c r="AS3548" s="340"/>
      <c r="AT3548" s="340"/>
      <c r="AU3548" s="340"/>
      <c r="AV3548" s="340"/>
      <c r="AW3548" s="340"/>
      <c r="AX3548" s="340"/>
      <c r="AY3548" s="340"/>
      <c r="AZ3548" s="340"/>
      <c r="BA3548" s="340"/>
      <c r="BB3548" s="340"/>
      <c r="BC3548" s="340"/>
      <c r="BD3548" s="340"/>
      <c r="BE3548" s="340"/>
      <c r="BF3548" s="340"/>
    </row>
    <row r="3549" spans="1:58" s="62" customFormat="1" ht="12.75" x14ac:dyDescent="0.2">
      <c r="A3549" s="271"/>
      <c r="B3549" s="377"/>
      <c r="C3549" s="377"/>
      <c r="D3549" s="269"/>
      <c r="E3549" s="269"/>
      <c r="F3549" s="269"/>
      <c r="G3549" s="280"/>
      <c r="H3549" s="390"/>
      <c r="I3549" s="390"/>
      <c r="J3549" s="390"/>
      <c r="K3549" s="390"/>
      <c r="L3549" s="390"/>
      <c r="M3549" s="390"/>
      <c r="N3549" s="390"/>
      <c r="O3549" s="390"/>
      <c r="P3549" s="390"/>
      <c r="Q3549" s="390"/>
      <c r="R3549" s="390"/>
      <c r="S3549" s="390"/>
      <c r="T3549" s="390"/>
      <c r="U3549" s="390"/>
      <c r="V3549" s="390"/>
      <c r="W3549" s="390"/>
      <c r="X3549" s="390"/>
      <c r="Y3549" s="390"/>
      <c r="Z3549" s="390"/>
      <c r="AA3549" s="340"/>
      <c r="AB3549" s="340"/>
      <c r="AC3549" s="340"/>
      <c r="AD3549" s="340"/>
      <c r="AE3549" s="340"/>
      <c r="AF3549" s="340"/>
      <c r="AG3549" s="340"/>
      <c r="AH3549" s="340"/>
      <c r="AI3549" s="340"/>
      <c r="AJ3549" s="340"/>
      <c r="AK3549" s="340"/>
      <c r="AL3549" s="340"/>
      <c r="AM3549" s="340"/>
      <c r="AN3549" s="340"/>
      <c r="AO3549" s="340"/>
      <c r="AP3549" s="340"/>
      <c r="AQ3549" s="340"/>
      <c r="AR3549" s="340"/>
      <c r="AS3549" s="340"/>
      <c r="AT3549" s="340"/>
      <c r="AU3549" s="340"/>
      <c r="AV3549" s="340"/>
      <c r="AW3549" s="340"/>
      <c r="AX3549" s="340"/>
      <c r="AY3549" s="340"/>
      <c r="AZ3549" s="340"/>
      <c r="BA3549" s="340"/>
      <c r="BB3549" s="340"/>
      <c r="BC3549" s="340"/>
      <c r="BD3549" s="340"/>
      <c r="BE3549" s="340"/>
      <c r="BF3549" s="340"/>
    </row>
    <row r="3550" spans="1:58" s="62" customFormat="1" ht="12.75" x14ac:dyDescent="0.2">
      <c r="A3550" s="271"/>
      <c r="B3550" s="377"/>
      <c r="C3550" s="377"/>
      <c r="D3550" s="269"/>
      <c r="E3550" s="269"/>
      <c r="F3550" s="269"/>
      <c r="G3550" s="280"/>
      <c r="H3550" s="390"/>
      <c r="I3550" s="390"/>
      <c r="J3550" s="390"/>
      <c r="K3550" s="390"/>
      <c r="L3550" s="390"/>
      <c r="M3550" s="390"/>
      <c r="N3550" s="390"/>
      <c r="O3550" s="390"/>
      <c r="P3550" s="390"/>
      <c r="Q3550" s="390"/>
      <c r="R3550" s="390"/>
      <c r="S3550" s="390"/>
      <c r="T3550" s="390"/>
      <c r="U3550" s="390"/>
      <c r="V3550" s="390"/>
      <c r="W3550" s="390"/>
      <c r="X3550" s="390"/>
      <c r="Y3550" s="390"/>
      <c r="Z3550" s="390"/>
      <c r="AA3550" s="340"/>
      <c r="AB3550" s="340"/>
      <c r="AC3550" s="340"/>
      <c r="AD3550" s="340"/>
      <c r="AE3550" s="340"/>
      <c r="AF3550" s="340"/>
      <c r="AG3550" s="340"/>
      <c r="AH3550" s="340"/>
      <c r="AI3550" s="340"/>
      <c r="AJ3550" s="340"/>
      <c r="AK3550" s="340"/>
      <c r="AL3550" s="340"/>
      <c r="AM3550" s="340"/>
      <c r="AN3550" s="340"/>
      <c r="AO3550" s="340"/>
      <c r="AP3550" s="340"/>
      <c r="AQ3550" s="340"/>
      <c r="AR3550" s="340"/>
      <c r="AS3550" s="340"/>
      <c r="AT3550" s="340"/>
      <c r="AU3550" s="340"/>
      <c r="AV3550" s="340"/>
      <c r="AW3550" s="340"/>
      <c r="AX3550" s="340"/>
      <c r="AY3550" s="340"/>
      <c r="AZ3550" s="340"/>
      <c r="BA3550" s="340"/>
      <c r="BB3550" s="340"/>
      <c r="BC3550" s="340"/>
      <c r="BD3550" s="340"/>
      <c r="BE3550" s="340"/>
      <c r="BF3550" s="340"/>
    </row>
    <row r="3551" spans="1:58" s="62" customFormat="1" ht="12.75" x14ac:dyDescent="0.2">
      <c r="A3551" s="271"/>
      <c r="B3551" s="377"/>
      <c r="C3551" s="377"/>
      <c r="D3551" s="269"/>
      <c r="E3551" s="269"/>
      <c r="F3551" s="269"/>
      <c r="G3551" s="280"/>
      <c r="H3551" s="390"/>
      <c r="I3551" s="390"/>
      <c r="J3551" s="390"/>
      <c r="K3551" s="390"/>
      <c r="L3551" s="390"/>
      <c r="M3551" s="390"/>
      <c r="N3551" s="390"/>
      <c r="O3551" s="390"/>
      <c r="P3551" s="390"/>
      <c r="Q3551" s="390"/>
      <c r="R3551" s="390"/>
      <c r="S3551" s="390"/>
      <c r="T3551" s="390"/>
      <c r="U3551" s="390"/>
      <c r="V3551" s="390"/>
      <c r="W3551" s="390"/>
      <c r="X3551" s="390"/>
      <c r="Y3551" s="390"/>
      <c r="Z3551" s="390"/>
      <c r="AA3551" s="340"/>
      <c r="AB3551" s="340"/>
      <c r="AC3551" s="340"/>
      <c r="AD3551" s="340"/>
      <c r="AE3551" s="340"/>
      <c r="AF3551" s="340"/>
      <c r="AG3551" s="340"/>
      <c r="AH3551" s="340"/>
      <c r="AI3551" s="340"/>
      <c r="AJ3551" s="340"/>
      <c r="AK3551" s="340"/>
      <c r="AL3551" s="340"/>
      <c r="AM3551" s="340"/>
      <c r="AN3551" s="340"/>
      <c r="AO3551" s="340"/>
      <c r="AP3551" s="340"/>
      <c r="AQ3551" s="340"/>
      <c r="AR3551" s="340"/>
      <c r="AS3551" s="340"/>
      <c r="AT3551" s="340"/>
      <c r="AU3551" s="340"/>
      <c r="AV3551" s="340"/>
      <c r="AW3551" s="340"/>
      <c r="AX3551" s="340"/>
      <c r="AY3551" s="340"/>
      <c r="AZ3551" s="340"/>
      <c r="BA3551" s="340"/>
      <c r="BB3551" s="340"/>
      <c r="BC3551" s="340"/>
      <c r="BD3551" s="340"/>
      <c r="BE3551" s="340"/>
      <c r="BF3551" s="340"/>
    </row>
    <row r="3552" spans="1:58" s="62" customFormat="1" ht="12.75" x14ac:dyDescent="0.2">
      <c r="A3552" s="271"/>
      <c r="B3552" s="377"/>
      <c r="C3552" s="377"/>
      <c r="D3552" s="269"/>
      <c r="E3552" s="269"/>
      <c r="F3552" s="269"/>
      <c r="G3552" s="280"/>
      <c r="H3552" s="390"/>
      <c r="I3552" s="390"/>
      <c r="J3552" s="390"/>
      <c r="K3552" s="390"/>
      <c r="L3552" s="390"/>
      <c r="M3552" s="390"/>
      <c r="N3552" s="390"/>
      <c r="O3552" s="390"/>
      <c r="P3552" s="390"/>
      <c r="Q3552" s="390"/>
      <c r="R3552" s="390"/>
      <c r="S3552" s="390"/>
      <c r="T3552" s="390"/>
      <c r="U3552" s="390"/>
      <c r="V3552" s="390"/>
      <c r="W3552" s="390"/>
      <c r="X3552" s="390"/>
      <c r="Y3552" s="390"/>
      <c r="Z3552" s="390"/>
      <c r="AA3552" s="340"/>
      <c r="AB3552" s="340"/>
      <c r="AC3552" s="340"/>
      <c r="AD3552" s="340"/>
      <c r="AE3552" s="340"/>
      <c r="AF3552" s="340"/>
      <c r="AG3552" s="340"/>
      <c r="AH3552" s="340"/>
      <c r="AI3552" s="340"/>
      <c r="AJ3552" s="340"/>
      <c r="AK3552" s="340"/>
      <c r="AL3552" s="340"/>
      <c r="AM3552" s="340"/>
      <c r="AN3552" s="340"/>
      <c r="AO3552" s="340"/>
      <c r="AP3552" s="340"/>
      <c r="AQ3552" s="340"/>
      <c r="AR3552" s="340"/>
      <c r="AS3552" s="340"/>
      <c r="AT3552" s="340"/>
      <c r="AU3552" s="340"/>
      <c r="AV3552" s="340"/>
      <c r="AW3552" s="340"/>
      <c r="AX3552" s="340"/>
      <c r="AY3552" s="340"/>
      <c r="AZ3552" s="340"/>
      <c r="BA3552" s="340"/>
      <c r="BB3552" s="340"/>
      <c r="BC3552" s="340"/>
      <c r="BD3552" s="340"/>
      <c r="BE3552" s="340"/>
      <c r="BF3552" s="340"/>
    </row>
    <row r="3553" spans="1:58" s="62" customFormat="1" ht="12.75" x14ac:dyDescent="0.2">
      <c r="A3553" s="271"/>
      <c r="B3553" s="377"/>
      <c r="C3553" s="377"/>
      <c r="D3553" s="269"/>
      <c r="E3553" s="269"/>
      <c r="F3553" s="269"/>
      <c r="G3553" s="280"/>
      <c r="H3553" s="390"/>
      <c r="I3553" s="390"/>
      <c r="J3553" s="390"/>
      <c r="K3553" s="390"/>
      <c r="L3553" s="390"/>
      <c r="M3553" s="390"/>
      <c r="N3553" s="390"/>
      <c r="O3553" s="390"/>
      <c r="P3553" s="390"/>
      <c r="Q3553" s="390"/>
      <c r="R3553" s="390"/>
      <c r="S3553" s="390"/>
      <c r="T3553" s="390"/>
      <c r="U3553" s="390"/>
      <c r="V3553" s="390"/>
      <c r="W3553" s="390"/>
      <c r="X3553" s="390"/>
      <c r="Y3553" s="390"/>
      <c r="Z3553" s="390"/>
      <c r="AA3553" s="340"/>
      <c r="AB3553" s="340"/>
      <c r="AC3553" s="340"/>
      <c r="AD3553" s="340"/>
      <c r="AE3553" s="340"/>
      <c r="AF3553" s="340"/>
      <c r="AG3553" s="340"/>
      <c r="AH3553" s="340"/>
      <c r="AI3553" s="340"/>
      <c r="AJ3553" s="340"/>
      <c r="AK3553" s="340"/>
      <c r="AL3553" s="340"/>
      <c r="AM3553" s="340"/>
      <c r="AN3553" s="340"/>
      <c r="AO3553" s="340"/>
      <c r="AP3553" s="340"/>
      <c r="AQ3553" s="340"/>
      <c r="AR3553" s="340"/>
      <c r="AS3553" s="340"/>
      <c r="AT3553" s="340"/>
      <c r="AU3553" s="340"/>
      <c r="AV3553" s="340"/>
      <c r="AW3553" s="340"/>
      <c r="AX3553" s="340"/>
      <c r="AY3553" s="340"/>
      <c r="AZ3553" s="340"/>
      <c r="BA3553" s="340"/>
      <c r="BB3553" s="340"/>
      <c r="BC3553" s="340"/>
      <c r="BD3553" s="340"/>
      <c r="BE3553" s="340"/>
      <c r="BF3553" s="340"/>
    </row>
    <row r="3554" spans="1:58" s="62" customFormat="1" ht="12.75" x14ac:dyDescent="0.2">
      <c r="A3554" s="271"/>
      <c r="B3554" s="377"/>
      <c r="C3554" s="377"/>
      <c r="D3554" s="269"/>
      <c r="E3554" s="269"/>
      <c r="F3554" s="269"/>
      <c r="G3554" s="280"/>
      <c r="H3554" s="390"/>
      <c r="I3554" s="390"/>
      <c r="J3554" s="390"/>
      <c r="K3554" s="390"/>
      <c r="L3554" s="390"/>
      <c r="M3554" s="390"/>
      <c r="N3554" s="390"/>
      <c r="O3554" s="390"/>
      <c r="P3554" s="390"/>
      <c r="Q3554" s="390"/>
      <c r="R3554" s="390"/>
      <c r="S3554" s="390"/>
      <c r="T3554" s="390"/>
      <c r="U3554" s="390"/>
      <c r="V3554" s="390"/>
      <c r="W3554" s="390"/>
      <c r="X3554" s="390"/>
      <c r="Y3554" s="390"/>
      <c r="Z3554" s="390"/>
      <c r="AA3554" s="340"/>
      <c r="AB3554" s="340"/>
      <c r="AC3554" s="340"/>
      <c r="AD3554" s="340"/>
      <c r="AE3554" s="340"/>
      <c r="AF3554" s="340"/>
      <c r="AG3554" s="340"/>
      <c r="AH3554" s="340"/>
      <c r="AI3554" s="340"/>
      <c r="AJ3554" s="340"/>
      <c r="AK3554" s="340"/>
      <c r="AL3554" s="340"/>
      <c r="AM3554" s="340"/>
      <c r="AN3554" s="340"/>
      <c r="AO3554" s="340"/>
      <c r="AP3554" s="340"/>
      <c r="AQ3554" s="340"/>
      <c r="AR3554" s="340"/>
      <c r="AS3554" s="340"/>
      <c r="AT3554" s="340"/>
      <c r="AU3554" s="340"/>
      <c r="AV3554" s="340"/>
      <c r="AW3554" s="340"/>
      <c r="AX3554" s="340"/>
      <c r="AY3554" s="340"/>
      <c r="AZ3554" s="340"/>
      <c r="BA3554" s="340"/>
      <c r="BB3554" s="340"/>
      <c r="BC3554" s="340"/>
      <c r="BD3554" s="340"/>
      <c r="BE3554" s="340"/>
      <c r="BF3554" s="340"/>
    </row>
    <row r="3555" spans="1:58" s="62" customFormat="1" ht="12.75" x14ac:dyDescent="0.2">
      <c r="A3555" s="271"/>
      <c r="B3555" s="377"/>
      <c r="C3555" s="377"/>
      <c r="D3555" s="269"/>
      <c r="E3555" s="269"/>
      <c r="F3555" s="269"/>
      <c r="G3555" s="280"/>
      <c r="H3555" s="390"/>
      <c r="I3555" s="390"/>
      <c r="J3555" s="390"/>
      <c r="K3555" s="390"/>
      <c r="L3555" s="390"/>
      <c r="M3555" s="390"/>
      <c r="N3555" s="390"/>
      <c r="O3555" s="390"/>
      <c r="P3555" s="390"/>
      <c r="Q3555" s="390"/>
      <c r="R3555" s="390"/>
      <c r="S3555" s="390"/>
      <c r="T3555" s="390"/>
      <c r="U3555" s="390"/>
      <c r="V3555" s="390"/>
      <c r="W3555" s="390"/>
      <c r="X3555" s="390"/>
      <c r="Y3555" s="390"/>
      <c r="Z3555" s="390"/>
      <c r="AA3555" s="340"/>
      <c r="AB3555" s="340"/>
      <c r="AC3555" s="340"/>
      <c r="AD3555" s="340"/>
      <c r="AE3555" s="340"/>
      <c r="AF3555" s="340"/>
      <c r="AG3555" s="340"/>
      <c r="AH3555" s="340"/>
      <c r="AI3555" s="340"/>
      <c r="AJ3555" s="340"/>
      <c r="AK3555" s="340"/>
      <c r="AL3555" s="340"/>
      <c r="AM3555" s="340"/>
      <c r="AN3555" s="340"/>
      <c r="AO3555" s="340"/>
      <c r="AP3555" s="340"/>
      <c r="AQ3555" s="340"/>
      <c r="AR3555" s="340"/>
      <c r="AS3555" s="340"/>
      <c r="AT3555" s="340"/>
      <c r="AU3555" s="340"/>
      <c r="AV3555" s="340"/>
      <c r="AW3555" s="340"/>
      <c r="AX3555" s="340"/>
      <c r="AY3555" s="340"/>
      <c r="AZ3555" s="340"/>
      <c r="BA3555" s="340"/>
      <c r="BB3555" s="340"/>
      <c r="BC3555" s="340"/>
      <c r="BD3555" s="340"/>
      <c r="BE3555" s="340"/>
      <c r="BF3555" s="340"/>
    </row>
    <row r="3556" spans="1:58" s="62" customFormat="1" ht="12.75" x14ac:dyDescent="0.2">
      <c r="A3556" s="271"/>
      <c r="B3556" s="377"/>
      <c r="C3556" s="377"/>
      <c r="D3556" s="269"/>
      <c r="E3556" s="269"/>
      <c r="F3556" s="269"/>
      <c r="G3556" s="280"/>
      <c r="H3556" s="390"/>
      <c r="I3556" s="390"/>
      <c r="J3556" s="390"/>
      <c r="K3556" s="390"/>
      <c r="L3556" s="390"/>
      <c r="M3556" s="390"/>
      <c r="N3556" s="390"/>
      <c r="O3556" s="390"/>
      <c r="P3556" s="390"/>
      <c r="Q3556" s="390"/>
      <c r="R3556" s="390"/>
      <c r="S3556" s="390"/>
      <c r="T3556" s="390"/>
      <c r="U3556" s="390"/>
      <c r="V3556" s="390"/>
      <c r="W3556" s="390"/>
      <c r="X3556" s="390"/>
      <c r="Y3556" s="390"/>
      <c r="Z3556" s="390"/>
      <c r="AA3556" s="340"/>
      <c r="AB3556" s="340"/>
      <c r="AC3556" s="340"/>
      <c r="AD3556" s="340"/>
      <c r="AE3556" s="340"/>
      <c r="AF3556" s="340"/>
      <c r="AG3556" s="340"/>
      <c r="AH3556" s="340"/>
      <c r="AI3556" s="340"/>
      <c r="AJ3556" s="340"/>
      <c r="AK3556" s="340"/>
      <c r="AL3556" s="340"/>
      <c r="AM3556" s="340"/>
      <c r="AN3556" s="340"/>
      <c r="AO3556" s="340"/>
      <c r="AP3556" s="340"/>
      <c r="AQ3556" s="340"/>
      <c r="AR3556" s="340"/>
      <c r="AS3556" s="340"/>
      <c r="AT3556" s="340"/>
      <c r="AU3556" s="340"/>
      <c r="AV3556" s="340"/>
      <c r="AW3556" s="340"/>
      <c r="AX3556" s="340"/>
      <c r="AY3556" s="340"/>
      <c r="AZ3556" s="340"/>
      <c r="BA3556" s="340"/>
      <c r="BB3556" s="340"/>
      <c r="BC3556" s="340"/>
      <c r="BD3556" s="340"/>
      <c r="BE3556" s="340"/>
      <c r="BF3556" s="340"/>
    </row>
    <row r="3557" spans="1:58" s="62" customFormat="1" ht="12.75" x14ac:dyDescent="0.2">
      <c r="A3557" s="271"/>
      <c r="B3557" s="377"/>
      <c r="C3557" s="377"/>
      <c r="D3557" s="269"/>
      <c r="E3557" s="269"/>
      <c r="F3557" s="269"/>
      <c r="G3557" s="280"/>
      <c r="H3557" s="390"/>
      <c r="I3557" s="390"/>
      <c r="J3557" s="390"/>
      <c r="K3557" s="390"/>
      <c r="L3557" s="390"/>
      <c r="M3557" s="390"/>
      <c r="N3557" s="390"/>
      <c r="O3557" s="390"/>
      <c r="P3557" s="390"/>
      <c r="Q3557" s="390"/>
      <c r="R3557" s="390"/>
      <c r="S3557" s="390"/>
      <c r="T3557" s="390"/>
      <c r="U3557" s="390"/>
      <c r="V3557" s="390"/>
      <c r="W3557" s="390"/>
      <c r="X3557" s="390"/>
      <c r="Y3557" s="390"/>
      <c r="Z3557" s="390"/>
      <c r="AA3557" s="340"/>
      <c r="AB3557" s="340"/>
      <c r="AC3557" s="340"/>
      <c r="AD3557" s="340"/>
      <c r="AE3557" s="340"/>
      <c r="AF3557" s="340"/>
      <c r="AG3557" s="340"/>
      <c r="AH3557" s="340"/>
      <c r="AI3557" s="340"/>
      <c r="AJ3557" s="340"/>
      <c r="AK3557" s="340"/>
      <c r="AL3557" s="340"/>
      <c r="AM3557" s="340"/>
      <c r="AN3557" s="340"/>
      <c r="AO3557" s="340"/>
      <c r="AP3557" s="340"/>
      <c r="AQ3557" s="340"/>
      <c r="AR3557" s="340"/>
      <c r="AS3557" s="340"/>
      <c r="AT3557" s="340"/>
      <c r="AU3557" s="340"/>
      <c r="AV3557" s="340"/>
      <c r="AW3557" s="340"/>
      <c r="AX3557" s="340"/>
      <c r="AY3557" s="340"/>
      <c r="AZ3557" s="340"/>
      <c r="BA3557" s="340"/>
      <c r="BB3557" s="340"/>
      <c r="BC3557" s="340"/>
      <c r="BD3557" s="340"/>
      <c r="BE3557" s="340"/>
      <c r="BF3557" s="340"/>
    </row>
    <row r="3558" spans="1:58" s="62" customFormat="1" ht="12.75" x14ac:dyDescent="0.2">
      <c r="A3558" s="271"/>
      <c r="B3558" s="377"/>
      <c r="C3558" s="377"/>
      <c r="D3558" s="269"/>
      <c r="E3558" s="269"/>
      <c r="F3558" s="269"/>
      <c r="G3558" s="280"/>
      <c r="H3558" s="390"/>
      <c r="I3558" s="390"/>
      <c r="J3558" s="390"/>
      <c r="K3558" s="390"/>
      <c r="L3558" s="390"/>
      <c r="M3558" s="390"/>
      <c r="N3558" s="390"/>
      <c r="O3558" s="390"/>
      <c r="P3558" s="390"/>
      <c r="Q3558" s="390"/>
      <c r="R3558" s="390"/>
      <c r="S3558" s="390"/>
      <c r="T3558" s="390"/>
      <c r="U3558" s="390"/>
      <c r="V3558" s="390"/>
      <c r="W3558" s="390"/>
      <c r="X3558" s="390"/>
      <c r="Y3558" s="390"/>
      <c r="Z3558" s="390"/>
      <c r="AA3558" s="340"/>
      <c r="AB3558" s="340"/>
      <c r="AC3558" s="340"/>
      <c r="AD3558" s="340"/>
      <c r="AE3558" s="340"/>
      <c r="AF3558" s="340"/>
      <c r="AG3558" s="340"/>
      <c r="AH3558" s="340"/>
      <c r="AI3558" s="340"/>
      <c r="AJ3558" s="340"/>
      <c r="AK3558" s="340"/>
      <c r="AL3558" s="340"/>
      <c r="AM3558" s="340"/>
      <c r="AN3558" s="340"/>
      <c r="AO3558" s="340"/>
      <c r="AP3558" s="340"/>
      <c r="AQ3558" s="340"/>
      <c r="AR3558" s="340"/>
      <c r="AS3558" s="340"/>
      <c r="AT3558" s="340"/>
      <c r="AU3558" s="340"/>
      <c r="AV3558" s="340"/>
      <c r="AW3558" s="340"/>
      <c r="AX3558" s="340"/>
      <c r="AY3558" s="340"/>
      <c r="AZ3558" s="340"/>
      <c r="BA3558" s="340"/>
      <c r="BB3558" s="340"/>
      <c r="BC3558" s="340"/>
      <c r="BD3558" s="340"/>
      <c r="BE3558" s="340"/>
      <c r="BF3558" s="340"/>
    </row>
    <row r="3559" spans="1:58" s="62" customFormat="1" ht="12.75" x14ac:dyDescent="0.2">
      <c r="A3559" s="271"/>
      <c r="B3559" s="377"/>
      <c r="C3559" s="377"/>
      <c r="D3559" s="269"/>
      <c r="E3559" s="269"/>
      <c r="F3559" s="269"/>
      <c r="G3559" s="280"/>
      <c r="H3559" s="390"/>
      <c r="I3559" s="390"/>
      <c r="J3559" s="390"/>
      <c r="K3559" s="390"/>
      <c r="L3559" s="390"/>
      <c r="M3559" s="390"/>
      <c r="N3559" s="390"/>
      <c r="O3559" s="390"/>
      <c r="P3559" s="390"/>
      <c r="Q3559" s="390"/>
      <c r="R3559" s="390"/>
      <c r="S3559" s="390"/>
      <c r="T3559" s="390"/>
      <c r="U3559" s="390"/>
      <c r="V3559" s="390"/>
      <c r="W3559" s="390"/>
      <c r="X3559" s="390"/>
      <c r="Y3559" s="390"/>
      <c r="Z3559" s="390"/>
      <c r="AA3559" s="340"/>
      <c r="AB3559" s="340"/>
      <c r="AC3559" s="340"/>
      <c r="AD3559" s="340"/>
      <c r="AE3559" s="340"/>
      <c r="AF3559" s="340"/>
      <c r="AG3559" s="340"/>
      <c r="AH3559" s="340"/>
      <c r="AI3559" s="340"/>
      <c r="AJ3559" s="340"/>
      <c r="AK3559" s="340"/>
      <c r="AL3559" s="340"/>
      <c r="AM3559" s="340"/>
      <c r="AN3559" s="340"/>
      <c r="AO3559" s="340"/>
      <c r="AP3559" s="340"/>
      <c r="AQ3559" s="340"/>
      <c r="AR3559" s="340"/>
      <c r="AS3559" s="340"/>
      <c r="AT3559" s="340"/>
      <c r="AU3559" s="340"/>
      <c r="AV3559" s="340"/>
      <c r="AW3559" s="340"/>
      <c r="AX3559" s="340"/>
      <c r="AY3559" s="340"/>
      <c r="AZ3559" s="340"/>
      <c r="BA3559" s="340"/>
      <c r="BB3559" s="340"/>
      <c r="BC3559" s="340"/>
      <c r="BD3559" s="340"/>
      <c r="BE3559" s="340"/>
      <c r="BF3559" s="340"/>
    </row>
    <row r="3560" spans="1:58" s="62" customFormat="1" ht="12.75" x14ac:dyDescent="0.2">
      <c r="A3560" s="271"/>
      <c r="B3560" s="377"/>
      <c r="C3560" s="377"/>
      <c r="D3560" s="269"/>
      <c r="E3560" s="269"/>
      <c r="F3560" s="269"/>
      <c r="G3560" s="280"/>
      <c r="H3560" s="390"/>
      <c r="I3560" s="390"/>
      <c r="J3560" s="390"/>
      <c r="K3560" s="390"/>
      <c r="L3560" s="390"/>
      <c r="M3560" s="390"/>
      <c r="N3560" s="390"/>
      <c r="O3560" s="390"/>
      <c r="P3560" s="390"/>
      <c r="Q3560" s="390"/>
      <c r="R3560" s="390"/>
      <c r="S3560" s="390"/>
      <c r="T3560" s="390"/>
      <c r="U3560" s="390"/>
      <c r="V3560" s="390"/>
      <c r="W3560" s="390"/>
      <c r="X3560" s="390"/>
      <c r="Y3560" s="390"/>
      <c r="Z3560" s="390"/>
      <c r="AA3560" s="340"/>
      <c r="AB3560" s="340"/>
      <c r="AC3560" s="340"/>
      <c r="AD3560" s="340"/>
      <c r="AE3560" s="340"/>
      <c r="AF3560" s="340"/>
      <c r="AG3560" s="340"/>
      <c r="AH3560" s="340"/>
      <c r="AI3560" s="340"/>
      <c r="AJ3560" s="340"/>
      <c r="AK3560" s="340"/>
      <c r="AL3560" s="340"/>
      <c r="AM3560" s="340"/>
      <c r="AN3560" s="340"/>
      <c r="AO3560" s="340"/>
      <c r="AP3560" s="340"/>
      <c r="AQ3560" s="340"/>
      <c r="AR3560" s="340"/>
      <c r="AS3560" s="340"/>
      <c r="AT3560" s="340"/>
      <c r="AU3560" s="340"/>
      <c r="AV3560" s="340"/>
      <c r="AW3560" s="340"/>
      <c r="AX3560" s="340"/>
      <c r="AY3560" s="340"/>
      <c r="AZ3560" s="340"/>
      <c r="BA3560" s="340"/>
      <c r="BB3560" s="340"/>
      <c r="BC3560" s="340"/>
      <c r="BD3560" s="340"/>
      <c r="BE3560" s="340"/>
      <c r="BF3560" s="340"/>
    </row>
    <row r="3561" spans="1:58" s="62" customFormat="1" ht="12.75" x14ac:dyDescent="0.2">
      <c r="A3561" s="271"/>
      <c r="B3561" s="377"/>
      <c r="C3561" s="377"/>
      <c r="D3561" s="269"/>
      <c r="E3561" s="269"/>
      <c r="F3561" s="269"/>
      <c r="G3561" s="280"/>
      <c r="H3561" s="390"/>
      <c r="I3561" s="390"/>
      <c r="J3561" s="390"/>
      <c r="K3561" s="390"/>
      <c r="L3561" s="390"/>
      <c r="M3561" s="390"/>
      <c r="N3561" s="390"/>
      <c r="O3561" s="390"/>
      <c r="P3561" s="390"/>
      <c r="Q3561" s="390"/>
      <c r="R3561" s="390"/>
      <c r="S3561" s="390"/>
      <c r="T3561" s="390"/>
      <c r="U3561" s="390"/>
      <c r="V3561" s="390"/>
      <c r="W3561" s="390"/>
      <c r="X3561" s="390"/>
      <c r="Y3561" s="390"/>
      <c r="Z3561" s="390"/>
      <c r="AA3561" s="340"/>
      <c r="AB3561" s="340"/>
      <c r="AC3561" s="340"/>
      <c r="AD3561" s="340"/>
      <c r="AE3561" s="340"/>
      <c r="AF3561" s="340"/>
      <c r="AG3561" s="340"/>
      <c r="AH3561" s="340"/>
      <c r="AI3561" s="340"/>
      <c r="AJ3561" s="340"/>
      <c r="AK3561" s="340"/>
      <c r="AL3561" s="340"/>
      <c r="AM3561" s="340"/>
      <c r="AN3561" s="340"/>
      <c r="AO3561" s="340"/>
      <c r="AP3561" s="340"/>
      <c r="AQ3561" s="340"/>
      <c r="AR3561" s="340"/>
      <c r="AS3561" s="340"/>
      <c r="AT3561" s="340"/>
      <c r="AU3561" s="340"/>
      <c r="AV3561" s="340"/>
      <c r="AW3561" s="340"/>
      <c r="AX3561" s="340"/>
      <c r="AY3561" s="340"/>
      <c r="AZ3561" s="340"/>
      <c r="BA3561" s="340"/>
      <c r="BB3561" s="340"/>
      <c r="BC3561" s="340"/>
      <c r="BD3561" s="340"/>
      <c r="BE3561" s="340"/>
      <c r="BF3561" s="340"/>
    </row>
    <row r="3562" spans="1:58" s="62" customFormat="1" ht="12.75" x14ac:dyDescent="0.2">
      <c r="A3562" s="271"/>
      <c r="B3562" s="377"/>
      <c r="C3562" s="377"/>
      <c r="D3562" s="269"/>
      <c r="E3562" s="269"/>
      <c r="F3562" s="269"/>
      <c r="G3562" s="280"/>
      <c r="H3562" s="390"/>
      <c r="I3562" s="390"/>
      <c r="J3562" s="390"/>
      <c r="K3562" s="390"/>
      <c r="L3562" s="390"/>
      <c r="M3562" s="390"/>
      <c r="N3562" s="390"/>
      <c r="O3562" s="390"/>
      <c r="P3562" s="390"/>
      <c r="Q3562" s="390"/>
      <c r="R3562" s="390"/>
      <c r="S3562" s="390"/>
      <c r="T3562" s="390"/>
      <c r="U3562" s="390"/>
      <c r="V3562" s="390"/>
      <c r="W3562" s="390"/>
      <c r="X3562" s="390"/>
      <c r="Y3562" s="390"/>
      <c r="Z3562" s="390"/>
      <c r="AA3562" s="340"/>
      <c r="AB3562" s="340"/>
      <c r="AC3562" s="340"/>
      <c r="AD3562" s="340"/>
      <c r="AE3562" s="340"/>
      <c r="AF3562" s="340"/>
      <c r="AG3562" s="340"/>
      <c r="AH3562" s="340"/>
      <c r="AI3562" s="340"/>
      <c r="AJ3562" s="340"/>
      <c r="AK3562" s="340"/>
      <c r="AL3562" s="340"/>
      <c r="AM3562" s="340"/>
      <c r="AN3562" s="340"/>
      <c r="AO3562" s="340"/>
      <c r="AP3562" s="340"/>
      <c r="AQ3562" s="340"/>
      <c r="AR3562" s="340"/>
      <c r="AS3562" s="340"/>
      <c r="AT3562" s="340"/>
      <c r="AU3562" s="340"/>
      <c r="AV3562" s="340"/>
      <c r="AW3562" s="340"/>
      <c r="AX3562" s="340"/>
      <c r="AY3562" s="340"/>
      <c r="AZ3562" s="340"/>
      <c r="BA3562" s="340"/>
      <c r="BB3562" s="340"/>
      <c r="BC3562" s="340"/>
      <c r="BD3562" s="340"/>
      <c r="BE3562" s="340"/>
      <c r="BF3562" s="340"/>
    </row>
    <row r="3563" spans="1:58" s="62" customFormat="1" ht="12.75" x14ac:dyDescent="0.2">
      <c r="A3563" s="271"/>
      <c r="B3563" s="377"/>
      <c r="C3563" s="377"/>
      <c r="D3563" s="269"/>
      <c r="E3563" s="269"/>
      <c r="F3563" s="269"/>
      <c r="G3563" s="280"/>
      <c r="H3563" s="390"/>
      <c r="I3563" s="390"/>
      <c r="J3563" s="390"/>
      <c r="K3563" s="390"/>
      <c r="L3563" s="390"/>
      <c r="M3563" s="390"/>
      <c r="N3563" s="390"/>
      <c r="O3563" s="390"/>
      <c r="P3563" s="390"/>
      <c r="Q3563" s="390"/>
      <c r="R3563" s="390"/>
      <c r="S3563" s="390"/>
      <c r="T3563" s="390"/>
      <c r="U3563" s="390"/>
      <c r="V3563" s="390"/>
      <c r="W3563" s="390"/>
      <c r="X3563" s="390"/>
      <c r="Y3563" s="390"/>
      <c r="Z3563" s="390"/>
      <c r="AA3563" s="340"/>
      <c r="AB3563" s="340"/>
      <c r="AC3563" s="340"/>
      <c r="AD3563" s="340"/>
      <c r="AE3563" s="340"/>
      <c r="AF3563" s="340"/>
      <c r="AG3563" s="340"/>
      <c r="AH3563" s="340"/>
      <c r="AI3563" s="340"/>
      <c r="AJ3563" s="340"/>
      <c r="AK3563" s="340"/>
      <c r="AL3563" s="340"/>
      <c r="AM3563" s="340"/>
      <c r="AN3563" s="340"/>
      <c r="AO3563" s="340"/>
      <c r="AP3563" s="340"/>
      <c r="AQ3563" s="340"/>
      <c r="AR3563" s="340"/>
      <c r="AS3563" s="340"/>
      <c r="AT3563" s="340"/>
      <c r="AU3563" s="340"/>
      <c r="AV3563" s="340"/>
      <c r="AW3563" s="340"/>
      <c r="AX3563" s="340"/>
      <c r="AY3563" s="340"/>
      <c r="AZ3563" s="340"/>
      <c r="BA3563" s="340"/>
      <c r="BB3563" s="340"/>
      <c r="BC3563" s="340"/>
      <c r="BD3563" s="340"/>
      <c r="BE3563" s="340"/>
      <c r="BF3563" s="340"/>
    </row>
    <row r="3564" spans="1:58" s="62" customFormat="1" ht="12.75" x14ac:dyDescent="0.2">
      <c r="A3564" s="271"/>
      <c r="B3564" s="377"/>
      <c r="C3564" s="377"/>
      <c r="D3564" s="269"/>
      <c r="E3564" s="269"/>
      <c r="F3564" s="269"/>
      <c r="G3564" s="280"/>
      <c r="H3564" s="390"/>
      <c r="I3564" s="390"/>
      <c r="J3564" s="390"/>
      <c r="K3564" s="390"/>
      <c r="L3564" s="390"/>
      <c r="M3564" s="390"/>
      <c r="N3564" s="390"/>
      <c r="O3564" s="390"/>
      <c r="P3564" s="390"/>
      <c r="Q3564" s="390"/>
      <c r="R3564" s="390"/>
      <c r="S3564" s="390"/>
      <c r="T3564" s="390"/>
      <c r="U3564" s="390"/>
      <c r="V3564" s="390"/>
      <c r="W3564" s="390"/>
      <c r="X3564" s="390"/>
      <c r="Y3564" s="390"/>
      <c r="Z3564" s="390"/>
      <c r="AA3564" s="340"/>
      <c r="AB3564" s="340"/>
      <c r="AC3564" s="340"/>
      <c r="AD3564" s="340"/>
      <c r="AE3564" s="340"/>
      <c r="AF3564" s="340"/>
      <c r="AG3564" s="340"/>
      <c r="AH3564" s="340"/>
      <c r="AI3564" s="340"/>
      <c r="AJ3564" s="340"/>
      <c r="AK3564" s="340"/>
      <c r="AL3564" s="340"/>
      <c r="AM3564" s="340"/>
      <c r="AN3564" s="340"/>
      <c r="AO3564" s="340"/>
      <c r="AP3564" s="340"/>
      <c r="AQ3564" s="340"/>
      <c r="AR3564" s="340"/>
      <c r="AS3564" s="340"/>
      <c r="AT3564" s="340"/>
      <c r="AU3564" s="340"/>
      <c r="AV3564" s="340"/>
      <c r="AW3564" s="340"/>
      <c r="AX3564" s="340"/>
      <c r="AY3564" s="340"/>
      <c r="AZ3564" s="340"/>
      <c r="BA3564" s="340"/>
      <c r="BB3564" s="340"/>
      <c r="BC3564" s="340"/>
      <c r="BD3564" s="340"/>
      <c r="BE3564" s="340"/>
      <c r="BF3564" s="340"/>
    </row>
    <row r="3565" spans="1:58" s="62" customFormat="1" ht="12.75" x14ac:dyDescent="0.2">
      <c r="A3565" s="271"/>
      <c r="B3565" s="377"/>
      <c r="C3565" s="377"/>
      <c r="D3565" s="269"/>
      <c r="E3565" s="269"/>
      <c r="F3565" s="269"/>
      <c r="G3565" s="280"/>
      <c r="H3565" s="390"/>
      <c r="I3565" s="390"/>
      <c r="J3565" s="390"/>
      <c r="K3565" s="390"/>
      <c r="L3565" s="390"/>
      <c r="M3565" s="390"/>
      <c r="N3565" s="390"/>
      <c r="O3565" s="390"/>
      <c r="P3565" s="390"/>
      <c r="Q3565" s="390"/>
      <c r="R3565" s="390"/>
      <c r="S3565" s="390"/>
      <c r="T3565" s="390"/>
      <c r="U3565" s="390"/>
      <c r="V3565" s="390"/>
      <c r="W3565" s="390"/>
      <c r="X3565" s="390"/>
      <c r="Y3565" s="390"/>
      <c r="Z3565" s="390"/>
      <c r="AA3565" s="340"/>
      <c r="AB3565" s="340"/>
      <c r="AC3565" s="340"/>
      <c r="AD3565" s="340"/>
      <c r="AE3565" s="340"/>
      <c r="AF3565" s="340"/>
      <c r="AG3565" s="340"/>
      <c r="AH3565" s="340"/>
      <c r="AI3565" s="340"/>
      <c r="AJ3565" s="340"/>
      <c r="AK3565" s="340"/>
      <c r="AL3565" s="340"/>
      <c r="AM3565" s="340"/>
      <c r="AN3565" s="340"/>
      <c r="AO3565" s="340"/>
      <c r="AP3565" s="340"/>
      <c r="AQ3565" s="340"/>
      <c r="AR3565" s="340"/>
      <c r="AS3565" s="340"/>
      <c r="AT3565" s="340"/>
      <c r="AU3565" s="340"/>
      <c r="AV3565" s="340"/>
      <c r="AW3565" s="340"/>
      <c r="AX3565" s="340"/>
      <c r="AY3565" s="340"/>
      <c r="AZ3565" s="340"/>
      <c r="BA3565" s="340"/>
      <c r="BB3565" s="340"/>
      <c r="BC3565" s="340"/>
      <c r="BD3565" s="340"/>
      <c r="BE3565" s="340"/>
      <c r="BF3565" s="340"/>
    </row>
    <row r="3566" spans="1:58" s="62" customFormat="1" ht="12.75" x14ac:dyDescent="0.2">
      <c r="A3566" s="271"/>
      <c r="B3566" s="377"/>
      <c r="C3566" s="377"/>
      <c r="D3566" s="269"/>
      <c r="E3566" s="269"/>
      <c r="F3566" s="269"/>
      <c r="G3566" s="280"/>
      <c r="H3566" s="390"/>
      <c r="I3566" s="390"/>
      <c r="J3566" s="390"/>
      <c r="K3566" s="390"/>
      <c r="L3566" s="390"/>
      <c r="M3566" s="390"/>
      <c r="N3566" s="390"/>
      <c r="O3566" s="390"/>
      <c r="P3566" s="390"/>
      <c r="Q3566" s="390"/>
      <c r="R3566" s="390"/>
      <c r="S3566" s="390"/>
      <c r="T3566" s="390"/>
      <c r="U3566" s="390"/>
      <c r="V3566" s="390"/>
      <c r="W3566" s="390"/>
      <c r="X3566" s="390"/>
      <c r="Y3566" s="390"/>
      <c r="Z3566" s="390"/>
      <c r="AA3566" s="340"/>
      <c r="AB3566" s="340"/>
      <c r="AC3566" s="340"/>
      <c r="AD3566" s="340"/>
      <c r="AE3566" s="340"/>
      <c r="AF3566" s="340"/>
      <c r="AG3566" s="340"/>
      <c r="AH3566" s="340"/>
      <c r="AI3566" s="340"/>
      <c r="AJ3566" s="340"/>
      <c r="AK3566" s="340"/>
      <c r="AL3566" s="340"/>
      <c r="AM3566" s="340"/>
      <c r="AN3566" s="340"/>
      <c r="AO3566" s="340"/>
      <c r="AP3566" s="340"/>
      <c r="AQ3566" s="340"/>
      <c r="AR3566" s="340"/>
      <c r="AS3566" s="340"/>
      <c r="AT3566" s="340"/>
      <c r="AU3566" s="340"/>
      <c r="AV3566" s="340"/>
      <c r="AW3566" s="340"/>
      <c r="AX3566" s="340"/>
      <c r="AY3566" s="340"/>
      <c r="AZ3566" s="340"/>
      <c r="BA3566" s="340"/>
      <c r="BB3566" s="340"/>
      <c r="BC3566" s="340"/>
      <c r="BD3566" s="340"/>
      <c r="BE3566" s="340"/>
      <c r="BF3566" s="340"/>
    </row>
    <row r="3567" spans="1:58" s="62" customFormat="1" ht="12.75" x14ac:dyDescent="0.2">
      <c r="A3567" s="271"/>
      <c r="B3567" s="377"/>
      <c r="C3567" s="377"/>
      <c r="D3567" s="269"/>
      <c r="E3567" s="269"/>
      <c r="F3567" s="269"/>
      <c r="G3567" s="280"/>
      <c r="H3567" s="390"/>
      <c r="I3567" s="390"/>
      <c r="J3567" s="390"/>
      <c r="K3567" s="390"/>
      <c r="L3567" s="390"/>
      <c r="M3567" s="390"/>
      <c r="N3567" s="390"/>
      <c r="O3567" s="390"/>
      <c r="P3567" s="390"/>
      <c r="Q3567" s="390"/>
      <c r="R3567" s="390"/>
      <c r="S3567" s="390"/>
      <c r="T3567" s="390"/>
      <c r="U3567" s="390"/>
      <c r="V3567" s="390"/>
      <c r="W3567" s="390"/>
      <c r="X3567" s="390"/>
      <c r="Y3567" s="390"/>
      <c r="Z3567" s="390"/>
      <c r="AA3567" s="340"/>
      <c r="AB3567" s="340"/>
      <c r="AC3567" s="340"/>
      <c r="AD3567" s="340"/>
      <c r="AE3567" s="340"/>
      <c r="AF3567" s="340"/>
      <c r="AG3567" s="340"/>
      <c r="AH3567" s="340"/>
      <c r="AI3567" s="340"/>
      <c r="AJ3567" s="340"/>
      <c r="AK3567" s="340"/>
      <c r="AL3567" s="340"/>
      <c r="AM3567" s="340"/>
      <c r="AN3567" s="340"/>
      <c r="AO3567" s="340"/>
      <c r="AP3567" s="340"/>
      <c r="AQ3567" s="340"/>
      <c r="AR3567" s="340"/>
      <c r="AS3567" s="340"/>
      <c r="AT3567" s="340"/>
      <c r="AU3567" s="340"/>
      <c r="AV3567" s="340"/>
      <c r="AW3567" s="340"/>
      <c r="AX3567" s="340"/>
      <c r="AY3567" s="340"/>
      <c r="AZ3567" s="340"/>
      <c r="BA3567" s="340"/>
      <c r="BB3567" s="340"/>
      <c r="BC3567" s="340"/>
      <c r="BD3567" s="340"/>
      <c r="BE3567" s="340"/>
      <c r="BF3567" s="340"/>
    </row>
    <row r="3568" spans="1:58" s="62" customFormat="1" ht="12.75" x14ac:dyDescent="0.2">
      <c r="A3568" s="271"/>
      <c r="B3568" s="377"/>
      <c r="C3568" s="377"/>
      <c r="D3568" s="269"/>
      <c r="E3568" s="269"/>
      <c r="F3568" s="269"/>
      <c r="G3568" s="280"/>
      <c r="H3568" s="390"/>
      <c r="I3568" s="390"/>
      <c r="J3568" s="390"/>
      <c r="K3568" s="390"/>
      <c r="L3568" s="390"/>
      <c r="M3568" s="390"/>
      <c r="N3568" s="390"/>
      <c r="O3568" s="390"/>
      <c r="P3568" s="390"/>
      <c r="Q3568" s="390"/>
      <c r="R3568" s="390"/>
      <c r="S3568" s="390"/>
      <c r="T3568" s="390"/>
      <c r="U3568" s="390"/>
      <c r="V3568" s="390"/>
      <c r="W3568" s="390"/>
      <c r="X3568" s="390"/>
      <c r="Y3568" s="390"/>
      <c r="Z3568" s="390"/>
      <c r="AA3568" s="340"/>
      <c r="AB3568" s="340"/>
      <c r="AC3568" s="340"/>
      <c r="AD3568" s="340"/>
      <c r="AE3568" s="340"/>
      <c r="AF3568" s="340"/>
      <c r="AG3568" s="340"/>
      <c r="AH3568" s="340"/>
      <c r="AI3568" s="340"/>
      <c r="AJ3568" s="340"/>
      <c r="AK3568" s="340"/>
      <c r="AL3568" s="340"/>
      <c r="AM3568" s="340"/>
      <c r="AN3568" s="340"/>
      <c r="AO3568" s="340"/>
      <c r="AP3568" s="340"/>
      <c r="AQ3568" s="340"/>
      <c r="AR3568" s="340"/>
      <c r="AS3568" s="340"/>
      <c r="AT3568" s="340"/>
      <c r="AU3568" s="340"/>
      <c r="AV3568" s="340"/>
      <c r="AW3568" s="340"/>
      <c r="AX3568" s="340"/>
      <c r="AY3568" s="340"/>
      <c r="AZ3568" s="340"/>
      <c r="BA3568" s="340"/>
      <c r="BB3568" s="340"/>
      <c r="BC3568" s="340"/>
      <c r="BD3568" s="340"/>
      <c r="BE3568" s="340"/>
      <c r="BF3568" s="340"/>
    </row>
    <row r="3569" spans="1:58" s="62" customFormat="1" ht="12.75" x14ac:dyDescent="0.2">
      <c r="A3569" s="271"/>
      <c r="B3569" s="377"/>
      <c r="C3569" s="377"/>
      <c r="D3569" s="269"/>
      <c r="E3569" s="269"/>
      <c r="F3569" s="269"/>
      <c r="G3569" s="280"/>
      <c r="H3569" s="390"/>
      <c r="I3569" s="390"/>
      <c r="J3569" s="390"/>
      <c r="K3569" s="390"/>
      <c r="L3569" s="390"/>
      <c r="M3569" s="390"/>
      <c r="N3569" s="390"/>
      <c r="O3569" s="390"/>
      <c r="P3569" s="390"/>
      <c r="Q3569" s="390"/>
      <c r="R3569" s="390"/>
      <c r="S3569" s="390"/>
      <c r="T3569" s="390"/>
      <c r="U3569" s="390"/>
      <c r="V3569" s="390"/>
      <c r="W3569" s="390"/>
      <c r="X3569" s="390"/>
      <c r="Y3569" s="390"/>
      <c r="Z3569" s="390"/>
      <c r="AA3569" s="340"/>
      <c r="AB3569" s="340"/>
      <c r="AC3569" s="340"/>
      <c r="AD3569" s="340"/>
      <c r="AE3569" s="340"/>
      <c r="AF3569" s="340"/>
      <c r="AG3569" s="340"/>
      <c r="AH3569" s="340"/>
      <c r="AI3569" s="340"/>
      <c r="AJ3569" s="340"/>
      <c r="AK3569" s="340"/>
      <c r="AL3569" s="340"/>
      <c r="AM3569" s="340"/>
      <c r="AN3569" s="340"/>
      <c r="AO3569" s="340"/>
      <c r="AP3569" s="340"/>
      <c r="AQ3569" s="340"/>
      <c r="AR3569" s="340"/>
      <c r="AS3569" s="340"/>
      <c r="AT3569" s="340"/>
      <c r="AU3569" s="340"/>
      <c r="AV3569" s="340"/>
      <c r="AW3569" s="340"/>
      <c r="AX3569" s="340"/>
      <c r="AY3569" s="340"/>
      <c r="AZ3569" s="340"/>
      <c r="BA3569" s="340"/>
      <c r="BB3569" s="340"/>
      <c r="BC3569" s="340"/>
      <c r="BD3569" s="340"/>
      <c r="BE3569" s="340"/>
      <c r="BF3569" s="340"/>
    </row>
    <row r="3570" spans="1:58" s="62" customFormat="1" ht="12.75" x14ac:dyDescent="0.2">
      <c r="A3570" s="271"/>
      <c r="B3570" s="377"/>
      <c r="C3570" s="377"/>
      <c r="D3570" s="269"/>
      <c r="E3570" s="269"/>
      <c r="F3570" s="269"/>
      <c r="G3570" s="280"/>
      <c r="H3570" s="390"/>
      <c r="I3570" s="390"/>
      <c r="J3570" s="390"/>
      <c r="K3570" s="390"/>
      <c r="L3570" s="390"/>
      <c r="M3570" s="390"/>
      <c r="N3570" s="390"/>
      <c r="O3570" s="390"/>
      <c r="P3570" s="390"/>
      <c r="Q3570" s="390"/>
      <c r="R3570" s="390"/>
      <c r="S3570" s="390"/>
      <c r="T3570" s="390"/>
      <c r="U3570" s="390"/>
      <c r="V3570" s="390"/>
      <c r="W3570" s="390"/>
      <c r="X3570" s="390"/>
      <c r="Y3570" s="390"/>
      <c r="Z3570" s="390"/>
      <c r="AA3570" s="340"/>
      <c r="AB3570" s="340"/>
      <c r="AC3570" s="340"/>
      <c r="AD3570" s="340"/>
      <c r="AE3570" s="340"/>
      <c r="AF3570" s="340"/>
      <c r="AG3570" s="340"/>
      <c r="AH3570" s="340"/>
      <c r="AI3570" s="340"/>
      <c r="AJ3570" s="340"/>
      <c r="AK3570" s="340"/>
      <c r="AL3570" s="340"/>
      <c r="AM3570" s="340"/>
      <c r="AN3570" s="340"/>
      <c r="AO3570" s="340"/>
      <c r="AP3570" s="340"/>
      <c r="AQ3570" s="340"/>
      <c r="AR3570" s="340"/>
      <c r="AS3570" s="340"/>
      <c r="AT3570" s="340"/>
      <c r="AU3570" s="340"/>
      <c r="AV3570" s="340"/>
      <c r="AW3570" s="340"/>
      <c r="AX3570" s="340"/>
      <c r="AY3570" s="340"/>
      <c r="AZ3570" s="340"/>
      <c r="BA3570" s="340"/>
      <c r="BB3570" s="340"/>
      <c r="BC3570" s="340"/>
      <c r="BD3570" s="340"/>
      <c r="BE3570" s="340"/>
      <c r="BF3570" s="340"/>
    </row>
    <row r="3571" spans="1:58" s="62" customFormat="1" ht="12.75" x14ac:dyDescent="0.2">
      <c r="A3571" s="271"/>
      <c r="B3571" s="377"/>
      <c r="C3571" s="377"/>
      <c r="D3571" s="269"/>
      <c r="E3571" s="269"/>
      <c r="F3571" s="269"/>
      <c r="G3571" s="280"/>
      <c r="H3571" s="390"/>
      <c r="I3571" s="390"/>
      <c r="J3571" s="390"/>
      <c r="K3571" s="390"/>
      <c r="L3571" s="390"/>
      <c r="M3571" s="390"/>
      <c r="N3571" s="390"/>
      <c r="O3571" s="390"/>
      <c r="P3571" s="390"/>
      <c r="Q3571" s="390"/>
      <c r="R3571" s="390"/>
      <c r="S3571" s="390"/>
      <c r="T3571" s="390"/>
      <c r="U3571" s="390"/>
      <c r="V3571" s="390"/>
      <c r="W3571" s="390"/>
      <c r="X3571" s="390"/>
      <c r="Y3571" s="390"/>
      <c r="Z3571" s="390"/>
      <c r="AA3571" s="340"/>
      <c r="AB3571" s="340"/>
      <c r="AC3571" s="340"/>
      <c r="AD3571" s="340"/>
      <c r="AE3571" s="340"/>
      <c r="AF3571" s="340"/>
      <c r="AG3571" s="340"/>
      <c r="AH3571" s="340"/>
      <c r="AI3571" s="340"/>
      <c r="AJ3571" s="340"/>
      <c r="AK3571" s="340"/>
      <c r="AL3571" s="340"/>
      <c r="AM3571" s="340"/>
      <c r="AN3571" s="340"/>
      <c r="AO3571" s="340"/>
      <c r="AP3571" s="340"/>
      <c r="AQ3571" s="340"/>
      <c r="AR3571" s="340"/>
      <c r="AS3571" s="340"/>
      <c r="AT3571" s="340"/>
      <c r="AU3571" s="340"/>
      <c r="AV3571" s="340"/>
      <c r="AW3571" s="340"/>
      <c r="AX3571" s="340"/>
      <c r="AY3571" s="340"/>
      <c r="AZ3571" s="340"/>
      <c r="BA3571" s="340"/>
      <c r="BB3571" s="340"/>
      <c r="BC3571" s="340"/>
      <c r="BD3571" s="340"/>
      <c r="BE3571" s="340"/>
      <c r="BF3571" s="340"/>
    </row>
    <row r="3572" spans="1:58" s="62" customFormat="1" ht="12.75" x14ac:dyDescent="0.2">
      <c r="A3572" s="271"/>
      <c r="B3572" s="377"/>
      <c r="C3572" s="377"/>
      <c r="D3572" s="269"/>
      <c r="E3572" s="269"/>
      <c r="F3572" s="269"/>
      <c r="G3572" s="280"/>
      <c r="H3572" s="390"/>
      <c r="I3572" s="390"/>
      <c r="J3572" s="390"/>
      <c r="K3572" s="390"/>
      <c r="L3572" s="390"/>
      <c r="M3572" s="390"/>
      <c r="N3572" s="390"/>
      <c r="O3572" s="390"/>
      <c r="P3572" s="390"/>
      <c r="Q3572" s="390"/>
      <c r="R3572" s="390"/>
      <c r="S3572" s="390"/>
      <c r="T3572" s="390"/>
      <c r="U3572" s="390"/>
      <c r="V3572" s="390"/>
      <c r="W3572" s="390"/>
      <c r="X3572" s="390"/>
      <c r="Y3572" s="390"/>
      <c r="Z3572" s="390"/>
      <c r="AA3572" s="340"/>
      <c r="AB3572" s="340"/>
      <c r="AC3572" s="340"/>
      <c r="AD3572" s="340"/>
      <c r="AE3572" s="340"/>
      <c r="AF3572" s="340"/>
      <c r="AG3572" s="340"/>
      <c r="AH3572" s="340"/>
      <c r="AI3572" s="340"/>
      <c r="AJ3572" s="340"/>
      <c r="AK3572" s="340"/>
      <c r="AL3572" s="340"/>
      <c r="AM3572" s="340"/>
      <c r="AN3572" s="340"/>
      <c r="AO3572" s="340"/>
      <c r="AP3572" s="340"/>
      <c r="AQ3572" s="340"/>
      <c r="AR3572" s="340"/>
      <c r="AS3572" s="340"/>
      <c r="AT3572" s="340"/>
      <c r="AU3572" s="340"/>
      <c r="AV3572" s="340"/>
      <c r="AW3572" s="340"/>
      <c r="AX3572" s="340"/>
      <c r="AY3572" s="340"/>
      <c r="AZ3572" s="340"/>
      <c r="BA3572" s="340"/>
      <c r="BB3572" s="340"/>
      <c r="BC3572" s="340"/>
      <c r="BD3572" s="340"/>
      <c r="BE3572" s="340"/>
      <c r="BF3572" s="340"/>
    </row>
    <row r="3573" spans="1:58" s="62" customFormat="1" ht="12.75" x14ac:dyDescent="0.2">
      <c r="A3573" s="271"/>
      <c r="B3573" s="377"/>
      <c r="C3573" s="377"/>
      <c r="D3573" s="269"/>
      <c r="E3573" s="269"/>
      <c r="F3573" s="269"/>
      <c r="G3573" s="280"/>
      <c r="H3573" s="390"/>
      <c r="I3573" s="390"/>
      <c r="J3573" s="390"/>
      <c r="K3573" s="390"/>
      <c r="L3573" s="390"/>
      <c r="M3573" s="390"/>
      <c r="N3573" s="390"/>
      <c r="O3573" s="390"/>
      <c r="P3573" s="390"/>
      <c r="Q3573" s="390"/>
      <c r="R3573" s="390"/>
      <c r="S3573" s="390"/>
      <c r="T3573" s="390"/>
      <c r="U3573" s="390"/>
      <c r="V3573" s="390"/>
      <c r="W3573" s="390"/>
      <c r="X3573" s="390"/>
      <c r="Y3573" s="390"/>
      <c r="Z3573" s="390"/>
      <c r="AA3573" s="340"/>
      <c r="AB3573" s="340"/>
      <c r="AC3573" s="340"/>
      <c r="AD3573" s="340"/>
      <c r="AE3573" s="340"/>
      <c r="AF3573" s="340"/>
      <c r="AG3573" s="340"/>
      <c r="AH3573" s="340"/>
      <c r="AI3573" s="340"/>
      <c r="AJ3573" s="340"/>
      <c r="AK3573" s="340"/>
      <c r="AL3573" s="340"/>
      <c r="AM3573" s="340"/>
      <c r="AN3573" s="340"/>
      <c r="AO3573" s="340"/>
      <c r="AP3573" s="340"/>
      <c r="AQ3573" s="340"/>
      <c r="AR3573" s="340"/>
      <c r="AS3573" s="340"/>
      <c r="AT3573" s="340"/>
      <c r="AU3573" s="340"/>
      <c r="AV3573" s="340"/>
      <c r="AW3573" s="340"/>
      <c r="AX3573" s="340"/>
      <c r="AY3573" s="340"/>
      <c r="AZ3573" s="340"/>
      <c r="BA3573" s="340"/>
      <c r="BB3573" s="340"/>
      <c r="BC3573" s="340"/>
      <c r="BD3573" s="340"/>
      <c r="BE3573" s="340"/>
      <c r="BF3573" s="340"/>
    </row>
    <row r="3574" spans="1:58" s="62" customFormat="1" ht="12.75" x14ac:dyDescent="0.2">
      <c r="A3574" s="271"/>
      <c r="B3574" s="377"/>
      <c r="C3574" s="377"/>
      <c r="D3574" s="269"/>
      <c r="E3574" s="269"/>
      <c r="F3574" s="269"/>
      <c r="G3574" s="280"/>
      <c r="H3574" s="390"/>
      <c r="I3574" s="390"/>
      <c r="J3574" s="390"/>
      <c r="K3574" s="390"/>
      <c r="L3574" s="390"/>
      <c r="M3574" s="390"/>
      <c r="N3574" s="390"/>
      <c r="O3574" s="390"/>
      <c r="P3574" s="390"/>
      <c r="Q3574" s="390"/>
      <c r="R3574" s="390"/>
      <c r="S3574" s="390"/>
      <c r="T3574" s="390"/>
      <c r="U3574" s="390"/>
      <c r="V3574" s="390"/>
      <c r="W3574" s="390"/>
      <c r="X3574" s="390"/>
      <c r="Y3574" s="390"/>
      <c r="Z3574" s="390"/>
      <c r="AA3574" s="340"/>
      <c r="AB3574" s="340"/>
      <c r="AC3574" s="340"/>
      <c r="AD3574" s="340"/>
      <c r="AE3574" s="340"/>
      <c r="AF3574" s="340"/>
      <c r="AG3574" s="340"/>
      <c r="AH3574" s="340"/>
      <c r="AI3574" s="340"/>
      <c r="AJ3574" s="340"/>
      <c r="AK3574" s="340"/>
      <c r="AL3574" s="340"/>
      <c r="AM3574" s="340"/>
      <c r="AN3574" s="340"/>
      <c r="AO3574" s="340"/>
      <c r="AP3574" s="340"/>
      <c r="AQ3574" s="340"/>
      <c r="AR3574" s="340"/>
      <c r="AS3574" s="340"/>
      <c r="AT3574" s="340"/>
      <c r="AU3574" s="340"/>
      <c r="AV3574" s="340"/>
      <c r="AW3574" s="340"/>
      <c r="AX3574" s="340"/>
      <c r="AY3574" s="340"/>
      <c r="AZ3574" s="340"/>
      <c r="BA3574" s="340"/>
      <c r="BB3574" s="340"/>
      <c r="BC3574" s="340"/>
      <c r="BD3574" s="340"/>
      <c r="BE3574" s="340"/>
      <c r="BF3574" s="340"/>
    </row>
    <row r="3575" spans="1:58" s="62" customFormat="1" ht="12.75" x14ac:dyDescent="0.2">
      <c r="A3575" s="271"/>
      <c r="B3575" s="377"/>
      <c r="C3575" s="377"/>
      <c r="D3575" s="269"/>
      <c r="E3575" s="269"/>
      <c r="F3575" s="269"/>
      <c r="G3575" s="280"/>
      <c r="H3575" s="390"/>
      <c r="I3575" s="390"/>
      <c r="J3575" s="390"/>
      <c r="K3575" s="390"/>
      <c r="L3575" s="390"/>
      <c r="M3575" s="390"/>
      <c r="N3575" s="390"/>
      <c r="O3575" s="390"/>
      <c r="P3575" s="390"/>
      <c r="Q3575" s="390"/>
      <c r="R3575" s="390"/>
      <c r="S3575" s="390"/>
      <c r="T3575" s="390"/>
      <c r="U3575" s="390"/>
      <c r="V3575" s="390"/>
      <c r="W3575" s="390"/>
      <c r="X3575" s="390"/>
      <c r="Y3575" s="390"/>
      <c r="Z3575" s="390"/>
      <c r="AA3575" s="340"/>
      <c r="AB3575" s="340"/>
      <c r="AC3575" s="340"/>
      <c r="AD3575" s="340"/>
      <c r="AE3575" s="340"/>
      <c r="AF3575" s="340"/>
      <c r="AG3575" s="340"/>
      <c r="AH3575" s="340"/>
      <c r="AI3575" s="340"/>
      <c r="AJ3575" s="340"/>
      <c r="AK3575" s="340"/>
      <c r="AL3575" s="340"/>
      <c r="AM3575" s="340"/>
      <c r="AN3575" s="340"/>
      <c r="AO3575" s="340"/>
      <c r="AP3575" s="340"/>
      <c r="AQ3575" s="340"/>
      <c r="AR3575" s="340"/>
      <c r="AS3575" s="340"/>
      <c r="AT3575" s="340"/>
      <c r="AU3575" s="340"/>
      <c r="AV3575" s="340"/>
      <c r="AW3575" s="340"/>
      <c r="AX3575" s="340"/>
      <c r="AY3575" s="340"/>
      <c r="AZ3575" s="340"/>
      <c r="BA3575" s="340"/>
      <c r="BB3575" s="340"/>
      <c r="BC3575" s="340"/>
      <c r="BD3575" s="340"/>
      <c r="BE3575" s="340"/>
      <c r="BF3575" s="340"/>
    </row>
    <row r="3576" spans="1:58" s="62" customFormat="1" ht="12.75" x14ac:dyDescent="0.2">
      <c r="A3576" s="271"/>
      <c r="B3576" s="377"/>
      <c r="C3576" s="377"/>
      <c r="D3576" s="269"/>
      <c r="E3576" s="269"/>
      <c r="F3576" s="269"/>
      <c r="G3576" s="280"/>
      <c r="H3576" s="390"/>
      <c r="I3576" s="390"/>
      <c r="J3576" s="390"/>
      <c r="K3576" s="390"/>
      <c r="L3576" s="390"/>
      <c r="M3576" s="390"/>
      <c r="N3576" s="390"/>
      <c r="O3576" s="390"/>
      <c r="P3576" s="390"/>
      <c r="Q3576" s="390"/>
      <c r="R3576" s="390"/>
      <c r="S3576" s="390"/>
      <c r="T3576" s="390"/>
      <c r="U3576" s="390"/>
      <c r="V3576" s="390"/>
      <c r="W3576" s="390"/>
      <c r="X3576" s="390"/>
      <c r="Y3576" s="390"/>
      <c r="Z3576" s="390"/>
      <c r="AA3576" s="340"/>
      <c r="AB3576" s="340"/>
      <c r="AC3576" s="340"/>
      <c r="AD3576" s="340"/>
      <c r="AE3576" s="340"/>
      <c r="AF3576" s="340"/>
      <c r="AG3576" s="340"/>
      <c r="AH3576" s="340"/>
      <c r="AI3576" s="340"/>
      <c r="AJ3576" s="340"/>
      <c r="AK3576" s="340"/>
      <c r="AL3576" s="340"/>
      <c r="AM3576" s="340"/>
      <c r="AN3576" s="340"/>
      <c r="AO3576" s="340"/>
      <c r="AP3576" s="340"/>
      <c r="AQ3576" s="340"/>
      <c r="AR3576" s="340"/>
      <c r="AS3576" s="340"/>
      <c r="AT3576" s="340"/>
      <c r="AU3576" s="340"/>
      <c r="AV3576" s="340"/>
      <c r="AW3576" s="340"/>
      <c r="AX3576" s="340"/>
      <c r="AY3576" s="340"/>
      <c r="AZ3576" s="340"/>
      <c r="BA3576" s="340"/>
      <c r="BB3576" s="340"/>
      <c r="BC3576" s="340"/>
      <c r="BD3576" s="340"/>
      <c r="BE3576" s="340"/>
      <c r="BF3576" s="340"/>
    </row>
    <row r="3577" spans="1:58" s="62" customFormat="1" ht="12.75" x14ac:dyDescent="0.2">
      <c r="A3577" s="271"/>
      <c r="B3577" s="377"/>
      <c r="C3577" s="377"/>
      <c r="D3577" s="269"/>
      <c r="E3577" s="269"/>
      <c r="F3577" s="269"/>
      <c r="G3577" s="280"/>
      <c r="H3577" s="390"/>
      <c r="I3577" s="390"/>
      <c r="J3577" s="390"/>
      <c r="K3577" s="390"/>
      <c r="L3577" s="390"/>
      <c r="M3577" s="390"/>
      <c r="N3577" s="390"/>
      <c r="O3577" s="390"/>
      <c r="P3577" s="390"/>
      <c r="Q3577" s="390"/>
      <c r="R3577" s="390"/>
      <c r="S3577" s="390"/>
      <c r="T3577" s="390"/>
      <c r="U3577" s="390"/>
      <c r="V3577" s="390"/>
      <c r="W3577" s="390"/>
      <c r="X3577" s="390"/>
      <c r="Y3577" s="390"/>
      <c r="Z3577" s="390"/>
      <c r="AA3577" s="340"/>
      <c r="AB3577" s="340"/>
      <c r="AC3577" s="340"/>
      <c r="AD3577" s="340"/>
      <c r="AE3577" s="340"/>
      <c r="AF3577" s="340"/>
      <c r="AG3577" s="340"/>
      <c r="AH3577" s="340"/>
      <c r="AI3577" s="340"/>
      <c r="AJ3577" s="340"/>
      <c r="AK3577" s="340"/>
      <c r="AL3577" s="340"/>
      <c r="AM3577" s="340"/>
      <c r="AN3577" s="340"/>
      <c r="AO3577" s="340"/>
      <c r="AP3577" s="340"/>
      <c r="AQ3577" s="340"/>
      <c r="AR3577" s="340"/>
      <c r="AS3577" s="340"/>
      <c r="AT3577" s="340"/>
      <c r="AU3577" s="340"/>
      <c r="AV3577" s="340"/>
      <c r="AW3577" s="340"/>
      <c r="AX3577" s="340"/>
      <c r="AY3577" s="340"/>
      <c r="AZ3577" s="340"/>
      <c r="BA3577" s="340"/>
      <c r="BB3577" s="340"/>
      <c r="BC3577" s="340"/>
      <c r="BD3577" s="340"/>
      <c r="BE3577" s="340"/>
      <c r="BF3577" s="340"/>
    </row>
    <row r="3578" spans="1:58" s="62" customFormat="1" ht="12.75" x14ac:dyDescent="0.2">
      <c r="A3578" s="271"/>
      <c r="B3578" s="377"/>
      <c r="C3578" s="377"/>
      <c r="D3578" s="269"/>
      <c r="E3578" s="269"/>
      <c r="F3578" s="269"/>
      <c r="G3578" s="280"/>
      <c r="H3578" s="390"/>
      <c r="I3578" s="390"/>
      <c r="J3578" s="390"/>
      <c r="K3578" s="390"/>
      <c r="L3578" s="390"/>
      <c r="M3578" s="390"/>
      <c r="N3578" s="390"/>
      <c r="O3578" s="390"/>
      <c r="P3578" s="390"/>
      <c r="Q3578" s="390"/>
      <c r="R3578" s="390"/>
      <c r="S3578" s="390"/>
      <c r="T3578" s="390"/>
      <c r="U3578" s="390"/>
      <c r="V3578" s="390"/>
      <c r="W3578" s="390"/>
      <c r="X3578" s="390"/>
      <c r="Y3578" s="390"/>
      <c r="Z3578" s="390"/>
      <c r="AA3578" s="340"/>
      <c r="AB3578" s="340"/>
      <c r="AC3578" s="340"/>
      <c r="AD3578" s="340"/>
      <c r="AE3578" s="340"/>
      <c r="AF3578" s="340"/>
      <c r="AG3578" s="340"/>
      <c r="AH3578" s="340"/>
      <c r="AI3578" s="340"/>
      <c r="AJ3578" s="340"/>
      <c r="AK3578" s="340"/>
      <c r="AL3578" s="340"/>
      <c r="AM3578" s="340"/>
      <c r="AN3578" s="340"/>
      <c r="AO3578" s="340"/>
      <c r="AP3578" s="340"/>
      <c r="AQ3578" s="340"/>
      <c r="AR3578" s="340"/>
      <c r="AS3578" s="340"/>
      <c r="AT3578" s="340"/>
      <c r="AU3578" s="340"/>
      <c r="AV3578" s="340"/>
      <c r="AW3578" s="340"/>
      <c r="AX3578" s="340"/>
      <c r="AY3578" s="340"/>
      <c r="AZ3578" s="340"/>
      <c r="BA3578" s="340"/>
      <c r="BB3578" s="340"/>
      <c r="BC3578" s="340"/>
      <c r="BD3578" s="340"/>
      <c r="BE3578" s="340"/>
      <c r="BF3578" s="340"/>
    </row>
    <row r="3579" spans="1:58" s="62" customFormat="1" ht="12.75" x14ac:dyDescent="0.2">
      <c r="A3579" s="271"/>
      <c r="B3579" s="377"/>
      <c r="C3579" s="377"/>
      <c r="D3579" s="269"/>
      <c r="E3579" s="269"/>
      <c r="F3579" s="269"/>
      <c r="G3579" s="280"/>
      <c r="H3579" s="390"/>
      <c r="I3579" s="390"/>
      <c r="J3579" s="390"/>
      <c r="K3579" s="390"/>
      <c r="L3579" s="390"/>
      <c r="M3579" s="390"/>
      <c r="N3579" s="390"/>
      <c r="O3579" s="390"/>
      <c r="P3579" s="390"/>
      <c r="Q3579" s="390"/>
      <c r="R3579" s="390"/>
      <c r="S3579" s="390"/>
      <c r="T3579" s="390"/>
      <c r="U3579" s="390"/>
      <c r="V3579" s="390"/>
      <c r="W3579" s="390"/>
      <c r="X3579" s="390"/>
      <c r="Y3579" s="390"/>
      <c r="Z3579" s="390"/>
      <c r="AA3579" s="340"/>
      <c r="AB3579" s="340"/>
      <c r="AC3579" s="340"/>
      <c r="AD3579" s="340"/>
      <c r="AE3579" s="340"/>
      <c r="AF3579" s="340"/>
      <c r="AG3579" s="340"/>
      <c r="AH3579" s="340"/>
      <c r="AI3579" s="340"/>
      <c r="AJ3579" s="340"/>
      <c r="AK3579" s="340"/>
      <c r="AL3579" s="340"/>
      <c r="AM3579" s="340"/>
      <c r="AN3579" s="340"/>
      <c r="AO3579" s="340"/>
      <c r="AP3579" s="340"/>
      <c r="AQ3579" s="340"/>
      <c r="AR3579" s="340"/>
      <c r="AS3579" s="340"/>
      <c r="AT3579" s="340"/>
      <c r="AU3579" s="340"/>
      <c r="AV3579" s="340"/>
      <c r="AW3579" s="340"/>
      <c r="AX3579" s="340"/>
      <c r="AY3579" s="340"/>
      <c r="AZ3579" s="340"/>
      <c r="BA3579" s="340"/>
      <c r="BB3579" s="340"/>
      <c r="BC3579" s="340"/>
      <c r="BD3579" s="340"/>
      <c r="BE3579" s="340"/>
      <c r="BF3579" s="340"/>
    </row>
    <row r="3580" spans="1:58" s="62" customFormat="1" ht="12.75" x14ac:dyDescent="0.2">
      <c r="A3580" s="271"/>
      <c r="B3580" s="377"/>
      <c r="C3580" s="377"/>
      <c r="D3580" s="269"/>
      <c r="E3580" s="269"/>
      <c r="F3580" s="269"/>
      <c r="G3580" s="280"/>
      <c r="H3580" s="390"/>
      <c r="I3580" s="390"/>
      <c r="J3580" s="390"/>
      <c r="K3580" s="390"/>
      <c r="L3580" s="390"/>
      <c r="M3580" s="390"/>
      <c r="N3580" s="390"/>
      <c r="O3580" s="390"/>
      <c r="P3580" s="390"/>
      <c r="Q3580" s="390"/>
      <c r="R3580" s="390"/>
      <c r="S3580" s="390"/>
      <c r="T3580" s="390"/>
      <c r="U3580" s="390"/>
      <c r="V3580" s="390"/>
      <c r="W3580" s="390"/>
      <c r="X3580" s="390"/>
      <c r="Y3580" s="390"/>
      <c r="Z3580" s="390"/>
      <c r="AA3580" s="340"/>
      <c r="AB3580" s="340"/>
      <c r="AC3580" s="340"/>
      <c r="AD3580" s="340"/>
      <c r="AE3580" s="340"/>
      <c r="AF3580" s="340"/>
      <c r="AG3580" s="340"/>
      <c r="AH3580" s="340"/>
      <c r="AI3580" s="340"/>
      <c r="AJ3580" s="340"/>
      <c r="AK3580" s="340"/>
      <c r="AL3580" s="340"/>
      <c r="AM3580" s="340"/>
      <c r="AN3580" s="340"/>
      <c r="AO3580" s="340"/>
      <c r="AP3580" s="340"/>
      <c r="AQ3580" s="340"/>
      <c r="AR3580" s="340"/>
      <c r="AS3580" s="340"/>
      <c r="AT3580" s="340"/>
      <c r="AU3580" s="340"/>
      <c r="AV3580" s="340"/>
      <c r="AW3580" s="340"/>
      <c r="AX3580" s="340"/>
      <c r="AY3580" s="340"/>
      <c r="AZ3580" s="340"/>
      <c r="BA3580" s="340"/>
      <c r="BB3580" s="340"/>
      <c r="BC3580" s="340"/>
      <c r="BD3580" s="340"/>
      <c r="BE3580" s="340"/>
      <c r="BF3580" s="340"/>
    </row>
    <row r="3581" spans="1:58" s="62" customFormat="1" ht="12.75" x14ac:dyDescent="0.2">
      <c r="A3581" s="271"/>
      <c r="B3581" s="377"/>
      <c r="C3581" s="377"/>
      <c r="D3581" s="269"/>
      <c r="E3581" s="269"/>
      <c r="F3581" s="269"/>
      <c r="G3581" s="280"/>
      <c r="H3581" s="390"/>
      <c r="I3581" s="390"/>
      <c r="J3581" s="390"/>
      <c r="K3581" s="390"/>
      <c r="L3581" s="390"/>
      <c r="M3581" s="390"/>
      <c r="N3581" s="390"/>
      <c r="O3581" s="390"/>
      <c r="P3581" s="390"/>
      <c r="Q3581" s="390"/>
      <c r="R3581" s="390"/>
      <c r="S3581" s="390"/>
      <c r="T3581" s="390"/>
      <c r="U3581" s="390"/>
      <c r="V3581" s="390"/>
      <c r="W3581" s="390"/>
      <c r="X3581" s="390"/>
      <c r="Y3581" s="390"/>
      <c r="Z3581" s="390"/>
      <c r="AA3581" s="340"/>
      <c r="AB3581" s="340"/>
      <c r="AC3581" s="340"/>
      <c r="AD3581" s="340"/>
      <c r="AE3581" s="340"/>
      <c r="AF3581" s="340"/>
      <c r="AG3581" s="340"/>
      <c r="AH3581" s="340"/>
      <c r="AI3581" s="340"/>
      <c r="AJ3581" s="340"/>
      <c r="AK3581" s="340"/>
      <c r="AL3581" s="340"/>
      <c r="AM3581" s="340"/>
      <c r="AN3581" s="340"/>
      <c r="AO3581" s="340"/>
      <c r="AP3581" s="340"/>
      <c r="AQ3581" s="340"/>
      <c r="AR3581" s="340"/>
      <c r="AS3581" s="340"/>
      <c r="AT3581" s="340"/>
      <c r="AU3581" s="340"/>
      <c r="AV3581" s="340"/>
      <c r="AW3581" s="340"/>
      <c r="AX3581" s="340"/>
      <c r="AY3581" s="340"/>
      <c r="AZ3581" s="340"/>
      <c r="BA3581" s="340"/>
      <c r="BB3581" s="340"/>
      <c r="BC3581" s="340"/>
      <c r="BD3581" s="340"/>
      <c r="BE3581" s="340"/>
      <c r="BF3581" s="340"/>
    </row>
    <row r="3582" spans="1:58" s="62" customFormat="1" ht="12.75" x14ac:dyDescent="0.2">
      <c r="A3582" s="271"/>
      <c r="B3582" s="377"/>
      <c r="C3582" s="377"/>
      <c r="D3582" s="269"/>
      <c r="E3582" s="269"/>
      <c r="F3582" s="269"/>
      <c r="G3582" s="280"/>
      <c r="H3582" s="390"/>
      <c r="I3582" s="390"/>
      <c r="J3582" s="390"/>
      <c r="K3582" s="390"/>
      <c r="L3582" s="390"/>
      <c r="M3582" s="390"/>
      <c r="N3582" s="390"/>
      <c r="O3582" s="390"/>
      <c r="P3582" s="390"/>
      <c r="Q3582" s="390"/>
      <c r="R3582" s="390"/>
      <c r="S3582" s="390"/>
      <c r="T3582" s="390"/>
      <c r="U3582" s="390"/>
      <c r="V3582" s="390"/>
      <c r="W3582" s="390"/>
      <c r="X3582" s="390"/>
      <c r="Y3582" s="390"/>
      <c r="Z3582" s="390"/>
      <c r="AA3582" s="340"/>
      <c r="AB3582" s="340"/>
      <c r="AC3582" s="340"/>
      <c r="AD3582" s="340"/>
      <c r="AE3582" s="340"/>
      <c r="AF3582" s="340"/>
      <c r="AG3582" s="340"/>
      <c r="AH3582" s="340"/>
      <c r="AI3582" s="340"/>
      <c r="AJ3582" s="340"/>
      <c r="AK3582" s="340"/>
      <c r="AL3582" s="340"/>
      <c r="AM3582" s="340"/>
      <c r="AN3582" s="340"/>
      <c r="AO3582" s="340"/>
      <c r="AP3582" s="340"/>
      <c r="AQ3582" s="340"/>
      <c r="AR3582" s="340"/>
      <c r="AS3582" s="340"/>
      <c r="AT3582" s="340"/>
      <c r="AU3582" s="340"/>
      <c r="AV3582" s="340"/>
      <c r="AW3582" s="340"/>
      <c r="AX3582" s="340"/>
      <c r="AY3582" s="340"/>
      <c r="AZ3582" s="340"/>
      <c r="BA3582" s="340"/>
      <c r="BB3582" s="340"/>
      <c r="BC3582" s="340"/>
      <c r="BD3582" s="340"/>
      <c r="BE3582" s="340"/>
      <c r="BF3582" s="340"/>
    </row>
    <row r="3583" spans="1:58" s="62" customFormat="1" ht="12.75" x14ac:dyDescent="0.2">
      <c r="A3583" s="271"/>
      <c r="B3583" s="377"/>
      <c r="C3583" s="377"/>
      <c r="D3583" s="269"/>
      <c r="E3583" s="269"/>
      <c r="F3583" s="269"/>
      <c r="G3583" s="280"/>
      <c r="H3583" s="390"/>
      <c r="I3583" s="390"/>
      <c r="J3583" s="390"/>
      <c r="K3583" s="390"/>
      <c r="L3583" s="390"/>
      <c r="M3583" s="390"/>
      <c r="N3583" s="390"/>
      <c r="O3583" s="390"/>
      <c r="P3583" s="390"/>
      <c r="Q3583" s="390"/>
      <c r="R3583" s="390"/>
      <c r="S3583" s="390"/>
      <c r="T3583" s="390"/>
      <c r="U3583" s="390"/>
      <c r="V3583" s="390"/>
      <c r="W3583" s="390"/>
      <c r="X3583" s="390"/>
      <c r="Y3583" s="390"/>
      <c r="Z3583" s="390"/>
      <c r="AA3583" s="340"/>
      <c r="AB3583" s="340"/>
      <c r="AC3583" s="340"/>
      <c r="AD3583" s="340"/>
      <c r="AE3583" s="340"/>
      <c r="AF3583" s="340"/>
      <c r="AG3583" s="340"/>
      <c r="AH3583" s="340"/>
      <c r="AI3583" s="340"/>
      <c r="AJ3583" s="340"/>
      <c r="AK3583" s="340"/>
      <c r="AL3583" s="340"/>
      <c r="AM3583" s="340"/>
      <c r="AN3583" s="340"/>
      <c r="AO3583" s="340"/>
      <c r="AP3583" s="340"/>
      <c r="AQ3583" s="340"/>
      <c r="AR3583" s="340"/>
      <c r="AS3583" s="340"/>
      <c r="AT3583" s="340"/>
      <c r="AU3583" s="340"/>
      <c r="AV3583" s="340"/>
      <c r="AW3583" s="340"/>
      <c r="AX3583" s="340"/>
      <c r="AY3583" s="340"/>
      <c r="AZ3583" s="340"/>
      <c r="BA3583" s="340"/>
      <c r="BB3583" s="340"/>
      <c r="BC3583" s="340"/>
      <c r="BD3583" s="340"/>
      <c r="BE3583" s="340"/>
      <c r="BF3583" s="340"/>
    </row>
    <row r="3584" spans="1:58" s="62" customFormat="1" ht="12.75" x14ac:dyDescent="0.2">
      <c r="A3584" s="271"/>
      <c r="B3584" s="377"/>
      <c r="C3584" s="377"/>
      <c r="D3584" s="269"/>
      <c r="E3584" s="269"/>
      <c r="F3584" s="269"/>
      <c r="G3584" s="280"/>
      <c r="H3584" s="390"/>
      <c r="I3584" s="390"/>
      <c r="J3584" s="390"/>
      <c r="K3584" s="390"/>
      <c r="L3584" s="390"/>
      <c r="M3584" s="390"/>
      <c r="N3584" s="390"/>
      <c r="O3584" s="390"/>
      <c r="P3584" s="390"/>
      <c r="Q3584" s="390"/>
      <c r="R3584" s="390"/>
      <c r="S3584" s="390"/>
      <c r="T3584" s="390"/>
      <c r="U3584" s="390"/>
      <c r="V3584" s="390"/>
      <c r="W3584" s="390"/>
      <c r="X3584" s="390"/>
      <c r="Y3584" s="390"/>
      <c r="Z3584" s="390"/>
      <c r="AA3584" s="340"/>
      <c r="AB3584" s="340"/>
      <c r="AC3584" s="340"/>
      <c r="AD3584" s="340"/>
      <c r="AE3584" s="340"/>
      <c r="AF3584" s="340"/>
      <c r="AG3584" s="340"/>
      <c r="AH3584" s="340"/>
      <c r="AI3584" s="340"/>
      <c r="AJ3584" s="340"/>
      <c r="AK3584" s="340"/>
      <c r="AL3584" s="340"/>
      <c r="AM3584" s="340"/>
      <c r="AN3584" s="340"/>
      <c r="AO3584" s="340"/>
      <c r="AP3584" s="340"/>
      <c r="AQ3584" s="340"/>
      <c r="AR3584" s="340"/>
      <c r="AS3584" s="340"/>
      <c r="AT3584" s="340"/>
      <c r="AU3584" s="340"/>
      <c r="AV3584" s="340"/>
      <c r="AW3584" s="340"/>
      <c r="AX3584" s="340"/>
      <c r="AY3584" s="340"/>
      <c r="AZ3584" s="340"/>
      <c r="BA3584" s="340"/>
      <c r="BB3584" s="340"/>
      <c r="BC3584" s="340"/>
      <c r="BD3584" s="340"/>
      <c r="BE3584" s="340"/>
      <c r="BF3584" s="340"/>
    </row>
    <row r="3585" spans="1:58" s="62" customFormat="1" ht="12.75" x14ac:dyDescent="0.2">
      <c r="A3585" s="271"/>
      <c r="B3585" s="377"/>
      <c r="C3585" s="377"/>
      <c r="D3585" s="269"/>
      <c r="E3585" s="269"/>
      <c r="F3585" s="269"/>
      <c r="G3585" s="280"/>
      <c r="H3585" s="390"/>
      <c r="I3585" s="390"/>
      <c r="J3585" s="390"/>
      <c r="K3585" s="390"/>
      <c r="L3585" s="390"/>
      <c r="M3585" s="390"/>
      <c r="N3585" s="390"/>
      <c r="O3585" s="390"/>
      <c r="P3585" s="390"/>
      <c r="Q3585" s="390"/>
      <c r="R3585" s="390"/>
      <c r="S3585" s="390"/>
      <c r="T3585" s="390"/>
      <c r="U3585" s="390"/>
      <c r="V3585" s="390"/>
      <c r="W3585" s="390"/>
      <c r="X3585" s="390"/>
      <c r="Y3585" s="390"/>
      <c r="Z3585" s="390"/>
      <c r="AA3585" s="340"/>
      <c r="AB3585" s="340"/>
      <c r="AC3585" s="340"/>
      <c r="AD3585" s="340"/>
      <c r="AE3585" s="340"/>
      <c r="AF3585" s="340"/>
      <c r="AG3585" s="340"/>
      <c r="AH3585" s="340"/>
      <c r="AI3585" s="340"/>
      <c r="AJ3585" s="340"/>
      <c r="AK3585" s="340"/>
      <c r="AL3585" s="340"/>
      <c r="AM3585" s="340"/>
      <c r="AN3585" s="340"/>
      <c r="AO3585" s="340"/>
      <c r="AP3585" s="340"/>
      <c r="AQ3585" s="340"/>
      <c r="AR3585" s="340"/>
      <c r="AS3585" s="340"/>
      <c r="AT3585" s="340"/>
      <c r="AU3585" s="340"/>
      <c r="AV3585" s="340"/>
      <c r="AW3585" s="340"/>
      <c r="AX3585" s="340"/>
      <c r="AY3585" s="340"/>
      <c r="AZ3585" s="340"/>
      <c r="BA3585" s="340"/>
      <c r="BB3585" s="340"/>
      <c r="BC3585" s="340"/>
      <c r="BD3585" s="340"/>
      <c r="BE3585" s="340"/>
      <c r="BF3585" s="340"/>
    </row>
    <row r="3586" spans="1:58" s="62" customFormat="1" ht="12.75" x14ac:dyDescent="0.2">
      <c r="A3586" s="271"/>
      <c r="B3586" s="377"/>
      <c r="C3586" s="377"/>
      <c r="D3586" s="269"/>
      <c r="E3586" s="269"/>
      <c r="F3586" s="269"/>
      <c r="G3586" s="280"/>
      <c r="H3586" s="390"/>
      <c r="I3586" s="390"/>
      <c r="J3586" s="390"/>
      <c r="K3586" s="390"/>
      <c r="L3586" s="390"/>
      <c r="M3586" s="390"/>
      <c r="N3586" s="390"/>
      <c r="O3586" s="390"/>
      <c r="P3586" s="390"/>
      <c r="Q3586" s="390"/>
      <c r="R3586" s="390"/>
      <c r="S3586" s="390"/>
      <c r="T3586" s="390"/>
      <c r="U3586" s="390"/>
      <c r="V3586" s="390"/>
      <c r="W3586" s="390"/>
      <c r="X3586" s="390"/>
      <c r="Y3586" s="390"/>
      <c r="Z3586" s="390"/>
      <c r="AA3586" s="340"/>
      <c r="AB3586" s="340"/>
      <c r="AC3586" s="340"/>
      <c r="AD3586" s="340"/>
      <c r="AE3586" s="340"/>
      <c r="AF3586" s="340"/>
      <c r="AG3586" s="340"/>
      <c r="AH3586" s="340"/>
      <c r="AI3586" s="340"/>
      <c r="AJ3586" s="340"/>
      <c r="AK3586" s="340"/>
      <c r="AL3586" s="340"/>
      <c r="AM3586" s="340"/>
      <c r="AN3586" s="340"/>
      <c r="AO3586" s="340"/>
      <c r="AP3586" s="340"/>
      <c r="AQ3586" s="340"/>
      <c r="AR3586" s="340"/>
      <c r="AS3586" s="340"/>
      <c r="AT3586" s="340"/>
      <c r="AU3586" s="340"/>
      <c r="AV3586" s="340"/>
      <c r="AW3586" s="340"/>
      <c r="AX3586" s="340"/>
      <c r="AY3586" s="340"/>
      <c r="AZ3586" s="340"/>
      <c r="BA3586" s="340"/>
      <c r="BB3586" s="340"/>
      <c r="BC3586" s="340"/>
      <c r="BD3586" s="340"/>
      <c r="BE3586" s="340"/>
      <c r="BF3586" s="340"/>
    </row>
    <row r="3587" spans="1:58" s="62" customFormat="1" ht="12.75" x14ac:dyDescent="0.2">
      <c r="A3587" s="271"/>
      <c r="B3587" s="377"/>
      <c r="C3587" s="377"/>
      <c r="D3587" s="269"/>
      <c r="E3587" s="269"/>
      <c r="F3587" s="269"/>
      <c r="G3587" s="280"/>
      <c r="H3587" s="390"/>
      <c r="I3587" s="390"/>
      <c r="J3587" s="390"/>
      <c r="K3587" s="390"/>
      <c r="L3587" s="390"/>
      <c r="M3587" s="390"/>
      <c r="N3587" s="390"/>
      <c r="O3587" s="390"/>
      <c r="P3587" s="390"/>
      <c r="Q3587" s="390"/>
      <c r="R3587" s="390"/>
      <c r="S3587" s="390"/>
      <c r="T3587" s="390"/>
      <c r="U3587" s="390"/>
      <c r="V3587" s="390"/>
      <c r="W3587" s="390"/>
      <c r="X3587" s="390"/>
      <c r="Y3587" s="390"/>
      <c r="Z3587" s="390"/>
      <c r="AA3587" s="340"/>
      <c r="AB3587" s="340"/>
      <c r="AC3587" s="340"/>
      <c r="AD3587" s="340"/>
      <c r="AE3587" s="340"/>
      <c r="AF3587" s="340"/>
      <c r="AG3587" s="340"/>
      <c r="AH3587" s="340"/>
      <c r="AI3587" s="340"/>
      <c r="AJ3587" s="340"/>
      <c r="AK3587" s="340"/>
      <c r="AL3587" s="340"/>
      <c r="AM3587" s="340"/>
      <c r="AN3587" s="340"/>
      <c r="AO3587" s="340"/>
      <c r="AP3587" s="340"/>
      <c r="AQ3587" s="340"/>
      <c r="AR3587" s="340"/>
      <c r="AS3587" s="340"/>
      <c r="AT3587" s="340"/>
      <c r="AU3587" s="340"/>
      <c r="AV3587" s="340"/>
      <c r="AW3587" s="340"/>
      <c r="AX3587" s="340"/>
      <c r="AY3587" s="340"/>
      <c r="AZ3587" s="340"/>
      <c r="BA3587" s="340"/>
      <c r="BB3587" s="340"/>
      <c r="BC3587" s="340"/>
      <c r="BD3587" s="340"/>
      <c r="BE3587" s="340"/>
      <c r="BF3587" s="340"/>
    </row>
    <row r="3588" spans="1:58" s="62" customFormat="1" ht="12.75" x14ac:dyDescent="0.2">
      <c r="A3588" s="271"/>
      <c r="B3588" s="377"/>
      <c r="C3588" s="377"/>
      <c r="D3588" s="269"/>
      <c r="E3588" s="269"/>
      <c r="F3588" s="269"/>
      <c r="G3588" s="280"/>
      <c r="H3588" s="390"/>
      <c r="I3588" s="390"/>
      <c r="J3588" s="390"/>
      <c r="K3588" s="390"/>
      <c r="L3588" s="390"/>
      <c r="M3588" s="390"/>
      <c r="N3588" s="390"/>
      <c r="O3588" s="390"/>
      <c r="P3588" s="390"/>
      <c r="Q3588" s="390"/>
      <c r="R3588" s="390"/>
      <c r="S3588" s="390"/>
      <c r="T3588" s="390"/>
      <c r="U3588" s="390"/>
      <c r="V3588" s="390"/>
      <c r="W3588" s="390"/>
      <c r="X3588" s="390"/>
      <c r="Y3588" s="390"/>
      <c r="Z3588" s="390"/>
      <c r="AA3588" s="340"/>
      <c r="AB3588" s="340"/>
      <c r="AC3588" s="340"/>
      <c r="AD3588" s="340"/>
      <c r="AE3588" s="340"/>
      <c r="AF3588" s="340"/>
      <c r="AG3588" s="340"/>
      <c r="AH3588" s="340"/>
      <c r="AI3588" s="340"/>
      <c r="AJ3588" s="340"/>
      <c r="AK3588" s="340"/>
      <c r="AL3588" s="340"/>
      <c r="AM3588" s="340"/>
      <c r="AN3588" s="340"/>
      <c r="AO3588" s="340"/>
      <c r="AP3588" s="340"/>
      <c r="AQ3588" s="340"/>
      <c r="AR3588" s="340"/>
      <c r="AS3588" s="340"/>
      <c r="AT3588" s="340"/>
      <c r="AU3588" s="340"/>
      <c r="AV3588" s="340"/>
      <c r="AW3588" s="340"/>
      <c r="AX3588" s="340"/>
      <c r="AY3588" s="340"/>
      <c r="AZ3588" s="340"/>
      <c r="BA3588" s="340"/>
      <c r="BB3588" s="340"/>
      <c r="BC3588" s="340"/>
      <c r="BD3588" s="340"/>
      <c r="BE3588" s="340"/>
      <c r="BF3588" s="340"/>
    </row>
    <row r="3589" spans="1:58" s="62" customFormat="1" ht="12.75" x14ac:dyDescent="0.2">
      <c r="A3589" s="271"/>
      <c r="B3589" s="377"/>
      <c r="C3589" s="377"/>
      <c r="D3589" s="269"/>
      <c r="E3589" s="269"/>
      <c r="F3589" s="269"/>
      <c r="G3589" s="280"/>
      <c r="H3589" s="390"/>
      <c r="I3589" s="390"/>
      <c r="J3589" s="390"/>
      <c r="K3589" s="390"/>
      <c r="L3589" s="390"/>
      <c r="M3589" s="390"/>
      <c r="N3589" s="390"/>
      <c r="O3589" s="390"/>
      <c r="P3589" s="390"/>
      <c r="Q3589" s="390"/>
      <c r="R3589" s="390"/>
      <c r="S3589" s="390"/>
      <c r="T3589" s="390"/>
      <c r="U3589" s="390"/>
      <c r="V3589" s="390"/>
      <c r="W3589" s="390"/>
      <c r="X3589" s="390"/>
      <c r="Y3589" s="390"/>
      <c r="Z3589" s="390"/>
      <c r="AA3589" s="340"/>
      <c r="AB3589" s="340"/>
      <c r="AC3589" s="340"/>
      <c r="AD3589" s="340"/>
      <c r="AE3589" s="340"/>
      <c r="AF3589" s="340"/>
      <c r="AG3589" s="340"/>
      <c r="AH3589" s="340"/>
      <c r="AI3589" s="340"/>
      <c r="AJ3589" s="340"/>
      <c r="AK3589" s="340"/>
      <c r="AL3589" s="340"/>
      <c r="AM3589" s="340"/>
      <c r="AN3589" s="340"/>
      <c r="AO3589" s="340"/>
      <c r="AP3589" s="340"/>
      <c r="AQ3589" s="340"/>
      <c r="AR3589" s="340"/>
      <c r="AS3589" s="340"/>
      <c r="AT3589" s="340"/>
      <c r="AU3589" s="340"/>
      <c r="AV3589" s="340"/>
      <c r="AW3589" s="340"/>
      <c r="AX3589" s="340"/>
      <c r="AY3589" s="340"/>
      <c r="AZ3589" s="340"/>
      <c r="BA3589" s="340"/>
      <c r="BB3589" s="340"/>
      <c r="BC3589" s="340"/>
      <c r="BD3589" s="340"/>
      <c r="BE3589" s="340"/>
      <c r="BF3589" s="340"/>
    </row>
    <row r="3590" spans="1:58" s="62" customFormat="1" ht="12.75" x14ac:dyDescent="0.2">
      <c r="A3590" s="271"/>
      <c r="B3590" s="377"/>
      <c r="C3590" s="377"/>
      <c r="D3590" s="269"/>
      <c r="E3590" s="269"/>
      <c r="F3590" s="269"/>
      <c r="G3590" s="280"/>
      <c r="H3590" s="390"/>
      <c r="I3590" s="390"/>
      <c r="J3590" s="390"/>
      <c r="K3590" s="390"/>
      <c r="L3590" s="390"/>
      <c r="M3590" s="390"/>
      <c r="N3590" s="390"/>
      <c r="O3590" s="390"/>
      <c r="P3590" s="390"/>
      <c r="Q3590" s="390"/>
      <c r="R3590" s="390"/>
      <c r="S3590" s="390"/>
      <c r="T3590" s="390"/>
      <c r="U3590" s="390"/>
      <c r="V3590" s="390"/>
      <c r="W3590" s="390"/>
      <c r="X3590" s="390"/>
      <c r="Y3590" s="390"/>
      <c r="Z3590" s="390"/>
      <c r="AA3590" s="340"/>
      <c r="AB3590" s="340"/>
      <c r="AC3590" s="340"/>
      <c r="AD3590" s="340"/>
      <c r="AE3590" s="340"/>
      <c r="AF3590" s="340"/>
      <c r="AG3590" s="340"/>
      <c r="AH3590" s="340"/>
      <c r="AI3590" s="340"/>
      <c r="AJ3590" s="340"/>
      <c r="AK3590" s="340"/>
      <c r="AL3590" s="340"/>
      <c r="AM3590" s="340"/>
      <c r="AN3590" s="340"/>
      <c r="AO3590" s="340"/>
      <c r="AP3590" s="340"/>
      <c r="AQ3590" s="340"/>
      <c r="AR3590" s="340"/>
      <c r="AS3590" s="340"/>
      <c r="AT3590" s="340"/>
      <c r="AU3590" s="340"/>
      <c r="AV3590" s="340"/>
      <c r="AW3590" s="340"/>
      <c r="AX3590" s="340"/>
      <c r="AY3590" s="340"/>
      <c r="AZ3590" s="340"/>
      <c r="BA3590" s="340"/>
      <c r="BB3590" s="340"/>
      <c r="BC3590" s="340"/>
      <c r="BD3590" s="340"/>
      <c r="BE3590" s="340"/>
      <c r="BF3590" s="340"/>
    </row>
    <row r="3591" spans="1:58" s="62" customFormat="1" ht="12.75" x14ac:dyDescent="0.2">
      <c r="A3591" s="271"/>
      <c r="B3591" s="377"/>
      <c r="C3591" s="377"/>
      <c r="D3591" s="269"/>
      <c r="E3591" s="269"/>
      <c r="F3591" s="269"/>
      <c r="G3591" s="280"/>
      <c r="H3591" s="390"/>
      <c r="I3591" s="390"/>
      <c r="J3591" s="390"/>
      <c r="K3591" s="390"/>
      <c r="L3591" s="390"/>
      <c r="M3591" s="390"/>
      <c r="N3591" s="390"/>
      <c r="O3591" s="390"/>
      <c r="P3591" s="390"/>
      <c r="Q3591" s="390"/>
      <c r="R3591" s="390"/>
      <c r="S3591" s="390"/>
      <c r="T3591" s="390"/>
      <c r="U3591" s="390"/>
      <c r="V3591" s="390"/>
      <c r="W3591" s="390"/>
      <c r="X3591" s="390"/>
      <c r="Y3591" s="390"/>
      <c r="Z3591" s="390"/>
      <c r="AA3591" s="340"/>
      <c r="AB3591" s="340"/>
      <c r="AC3591" s="340"/>
      <c r="AD3591" s="340"/>
      <c r="AE3591" s="340"/>
      <c r="AF3591" s="340"/>
      <c r="AG3591" s="340"/>
      <c r="AH3591" s="340"/>
      <c r="AI3591" s="340"/>
      <c r="AJ3591" s="340"/>
      <c r="AK3591" s="340"/>
      <c r="AL3591" s="340"/>
      <c r="AM3591" s="340"/>
      <c r="AN3591" s="340"/>
      <c r="AO3591" s="340"/>
      <c r="AP3591" s="340"/>
      <c r="AQ3591" s="340"/>
      <c r="AR3591" s="340"/>
      <c r="AS3591" s="340"/>
      <c r="AT3591" s="340"/>
      <c r="AU3591" s="340"/>
      <c r="AV3591" s="340"/>
      <c r="AW3591" s="340"/>
      <c r="AX3591" s="340"/>
      <c r="AY3591" s="340"/>
      <c r="AZ3591" s="340"/>
      <c r="BA3591" s="340"/>
      <c r="BB3591" s="340"/>
      <c r="BC3591" s="340"/>
      <c r="BD3591" s="340"/>
      <c r="BE3591" s="340"/>
      <c r="BF3591" s="340"/>
    </row>
    <row r="3592" spans="1:58" s="62" customFormat="1" ht="12.75" x14ac:dyDescent="0.2">
      <c r="A3592" s="271"/>
      <c r="B3592" s="377"/>
      <c r="C3592" s="377"/>
      <c r="D3592" s="269"/>
      <c r="E3592" s="269"/>
      <c r="F3592" s="269"/>
      <c r="G3592" s="280"/>
      <c r="H3592" s="390"/>
      <c r="I3592" s="390"/>
      <c r="J3592" s="390"/>
      <c r="K3592" s="390"/>
      <c r="L3592" s="390"/>
      <c r="M3592" s="390"/>
      <c r="N3592" s="390"/>
      <c r="O3592" s="390"/>
      <c r="P3592" s="390"/>
      <c r="Q3592" s="390"/>
      <c r="R3592" s="390"/>
      <c r="S3592" s="390"/>
      <c r="T3592" s="390"/>
      <c r="U3592" s="390"/>
      <c r="V3592" s="390"/>
      <c r="W3592" s="390"/>
      <c r="X3592" s="390"/>
      <c r="Y3592" s="390"/>
      <c r="Z3592" s="390"/>
      <c r="AA3592" s="340"/>
      <c r="AB3592" s="340"/>
      <c r="AC3592" s="340"/>
      <c r="AD3592" s="340"/>
      <c r="AE3592" s="340"/>
      <c r="AF3592" s="340"/>
      <c r="AG3592" s="340"/>
      <c r="AH3592" s="340"/>
      <c r="AI3592" s="340"/>
      <c r="AJ3592" s="340"/>
      <c r="AK3592" s="340"/>
      <c r="AL3592" s="340"/>
      <c r="AM3592" s="340"/>
      <c r="AN3592" s="340"/>
      <c r="AO3592" s="340"/>
      <c r="AP3592" s="340"/>
      <c r="AQ3592" s="340"/>
      <c r="AR3592" s="340"/>
      <c r="AS3592" s="340"/>
      <c r="AT3592" s="340"/>
      <c r="AU3592" s="340"/>
      <c r="AV3592" s="340"/>
      <c r="AW3592" s="340"/>
      <c r="AX3592" s="340"/>
      <c r="AY3592" s="340"/>
      <c r="AZ3592" s="340"/>
      <c r="BA3592" s="340"/>
      <c r="BB3592" s="340"/>
      <c r="BC3592" s="340"/>
      <c r="BD3592" s="340"/>
      <c r="BE3592" s="340"/>
      <c r="BF3592" s="340"/>
    </row>
    <row r="3593" spans="1:58" s="62" customFormat="1" ht="12.75" x14ac:dyDescent="0.2">
      <c r="A3593" s="271"/>
      <c r="B3593" s="377"/>
      <c r="C3593" s="377"/>
      <c r="D3593" s="269"/>
      <c r="E3593" s="269"/>
      <c r="F3593" s="269"/>
      <c r="G3593" s="280"/>
      <c r="H3593" s="390"/>
      <c r="I3593" s="390"/>
      <c r="J3593" s="390"/>
      <c r="K3593" s="390"/>
      <c r="L3593" s="390"/>
      <c r="M3593" s="390"/>
      <c r="N3593" s="390"/>
      <c r="O3593" s="390"/>
      <c r="P3593" s="390"/>
      <c r="Q3593" s="390"/>
      <c r="R3593" s="390"/>
      <c r="S3593" s="390"/>
      <c r="T3593" s="390"/>
      <c r="U3593" s="390"/>
      <c r="V3593" s="390"/>
      <c r="W3593" s="390"/>
      <c r="X3593" s="390"/>
      <c r="Y3593" s="390"/>
      <c r="Z3593" s="390"/>
      <c r="AA3593" s="340"/>
      <c r="AB3593" s="340"/>
      <c r="AC3593" s="340"/>
      <c r="AD3593" s="340"/>
      <c r="AE3593" s="340"/>
      <c r="AF3593" s="340"/>
      <c r="AG3593" s="340"/>
      <c r="AH3593" s="340"/>
      <c r="AI3593" s="340"/>
      <c r="AJ3593" s="340"/>
      <c r="AK3593" s="340"/>
      <c r="AL3593" s="340"/>
      <c r="AM3593" s="340"/>
      <c r="AN3593" s="340"/>
      <c r="AO3593" s="340"/>
      <c r="AP3593" s="340"/>
      <c r="AQ3593" s="340"/>
      <c r="AR3593" s="340"/>
      <c r="AS3593" s="340"/>
      <c r="AT3593" s="340"/>
      <c r="AU3593" s="340"/>
      <c r="AV3593" s="340"/>
      <c r="AW3593" s="340"/>
      <c r="AX3593" s="340"/>
      <c r="AY3593" s="340"/>
      <c r="AZ3593" s="340"/>
      <c r="BA3593" s="340"/>
      <c r="BB3593" s="340"/>
      <c r="BC3593" s="340"/>
      <c r="BD3593" s="340"/>
      <c r="BE3593" s="340"/>
      <c r="BF3593" s="340"/>
    </row>
    <row r="3594" spans="1:58" s="62" customFormat="1" ht="12.75" x14ac:dyDescent="0.2">
      <c r="A3594" s="271"/>
      <c r="B3594" s="377"/>
      <c r="C3594" s="377"/>
      <c r="D3594" s="269"/>
      <c r="E3594" s="269"/>
      <c r="F3594" s="269"/>
      <c r="G3594" s="280"/>
      <c r="H3594" s="390"/>
      <c r="I3594" s="390"/>
      <c r="J3594" s="390"/>
      <c r="K3594" s="390"/>
      <c r="L3594" s="390"/>
      <c r="M3594" s="390"/>
      <c r="N3594" s="390"/>
      <c r="O3594" s="390"/>
      <c r="P3594" s="390"/>
      <c r="Q3594" s="390"/>
      <c r="R3594" s="390"/>
      <c r="S3594" s="390"/>
      <c r="T3594" s="390"/>
      <c r="U3594" s="390"/>
      <c r="V3594" s="390"/>
      <c r="W3594" s="390"/>
      <c r="X3594" s="390"/>
      <c r="Y3594" s="390"/>
      <c r="Z3594" s="390"/>
      <c r="AA3594" s="340"/>
      <c r="AB3594" s="340"/>
      <c r="AC3594" s="340"/>
      <c r="AD3594" s="340"/>
      <c r="AE3594" s="340"/>
      <c r="AF3594" s="340"/>
      <c r="AG3594" s="340"/>
      <c r="AH3594" s="340"/>
      <c r="AI3594" s="340"/>
      <c r="AJ3594" s="340"/>
      <c r="AK3594" s="340"/>
      <c r="AL3594" s="340"/>
      <c r="AM3594" s="340"/>
      <c r="AN3594" s="340"/>
      <c r="AO3594" s="340"/>
      <c r="AP3594" s="340"/>
      <c r="AQ3594" s="340"/>
      <c r="AR3594" s="340"/>
      <c r="AS3594" s="340"/>
      <c r="AT3594" s="340"/>
      <c r="AU3594" s="340"/>
      <c r="AV3594" s="340"/>
      <c r="AW3594" s="340"/>
      <c r="AX3594" s="340"/>
      <c r="AY3594" s="340"/>
      <c r="AZ3594" s="340"/>
      <c r="BA3594" s="340"/>
      <c r="BB3594" s="340"/>
      <c r="BC3594" s="340"/>
      <c r="BD3594" s="340"/>
      <c r="BE3594" s="340"/>
      <c r="BF3594" s="340"/>
    </row>
    <row r="3595" spans="1:58" s="62" customFormat="1" ht="12.75" x14ac:dyDescent="0.2">
      <c r="A3595" s="271"/>
      <c r="B3595" s="377"/>
      <c r="C3595" s="377"/>
      <c r="D3595" s="269"/>
      <c r="E3595" s="269"/>
      <c r="F3595" s="269"/>
      <c r="G3595" s="280"/>
      <c r="H3595" s="390"/>
      <c r="I3595" s="390"/>
      <c r="J3595" s="390"/>
      <c r="K3595" s="390"/>
      <c r="L3595" s="390"/>
      <c r="M3595" s="390"/>
      <c r="N3595" s="390"/>
      <c r="O3595" s="390"/>
      <c r="P3595" s="390"/>
      <c r="Q3595" s="390"/>
      <c r="R3595" s="390"/>
      <c r="S3595" s="390"/>
      <c r="T3595" s="390"/>
      <c r="U3595" s="390"/>
      <c r="V3595" s="390"/>
      <c r="W3595" s="390"/>
      <c r="X3595" s="390"/>
      <c r="Y3595" s="390"/>
      <c r="Z3595" s="390"/>
      <c r="AA3595" s="340"/>
      <c r="AB3595" s="340"/>
      <c r="AC3595" s="340"/>
      <c r="AD3595" s="340"/>
      <c r="AE3595" s="340"/>
      <c r="AF3595" s="340"/>
      <c r="AG3595" s="340"/>
      <c r="AH3595" s="340"/>
      <c r="AI3595" s="340"/>
      <c r="AJ3595" s="340"/>
      <c r="AK3595" s="340"/>
      <c r="AL3595" s="340"/>
      <c r="AM3595" s="340"/>
      <c r="AN3595" s="340"/>
      <c r="AO3595" s="340"/>
      <c r="AP3595" s="340"/>
      <c r="AQ3595" s="340"/>
      <c r="AR3595" s="340"/>
      <c r="AS3595" s="340"/>
      <c r="AT3595" s="340"/>
      <c r="AU3595" s="340"/>
      <c r="AV3595" s="340"/>
      <c r="AW3595" s="340"/>
      <c r="AX3595" s="340"/>
      <c r="AY3595" s="340"/>
      <c r="AZ3595" s="340"/>
      <c r="BA3595" s="340"/>
      <c r="BB3595" s="340"/>
      <c r="BC3595" s="340"/>
      <c r="BD3595" s="340"/>
      <c r="BE3595" s="340"/>
      <c r="BF3595" s="340"/>
    </row>
    <row r="3596" spans="1:58" s="62" customFormat="1" ht="12.75" x14ac:dyDescent="0.2">
      <c r="A3596" s="271"/>
      <c r="B3596" s="377"/>
      <c r="C3596" s="377"/>
      <c r="D3596" s="269"/>
      <c r="E3596" s="269"/>
      <c r="F3596" s="269"/>
      <c r="G3596" s="280"/>
      <c r="H3596" s="390"/>
      <c r="I3596" s="390"/>
      <c r="J3596" s="390"/>
      <c r="K3596" s="390"/>
      <c r="L3596" s="390"/>
      <c r="M3596" s="390"/>
      <c r="N3596" s="390"/>
      <c r="O3596" s="390"/>
      <c r="P3596" s="390"/>
      <c r="Q3596" s="390"/>
      <c r="R3596" s="390"/>
      <c r="S3596" s="390"/>
      <c r="T3596" s="390"/>
      <c r="U3596" s="390"/>
      <c r="V3596" s="390"/>
      <c r="W3596" s="390"/>
      <c r="X3596" s="390"/>
      <c r="Y3596" s="390"/>
      <c r="Z3596" s="390"/>
      <c r="AA3596" s="340"/>
      <c r="AB3596" s="340"/>
      <c r="AC3596" s="340"/>
      <c r="AD3596" s="340"/>
      <c r="AE3596" s="340"/>
      <c r="AF3596" s="340"/>
      <c r="AG3596" s="340"/>
      <c r="AH3596" s="340"/>
      <c r="AI3596" s="340"/>
      <c r="AJ3596" s="340"/>
      <c r="AK3596" s="340"/>
      <c r="AL3596" s="340"/>
      <c r="AM3596" s="340"/>
      <c r="AN3596" s="340"/>
      <c r="AO3596" s="340"/>
      <c r="AP3596" s="340"/>
      <c r="AQ3596" s="340"/>
      <c r="AR3596" s="340"/>
      <c r="AS3596" s="340"/>
      <c r="AT3596" s="340"/>
      <c r="AU3596" s="340"/>
      <c r="AV3596" s="340"/>
      <c r="AW3596" s="340"/>
      <c r="AX3596" s="340"/>
      <c r="AY3596" s="340"/>
      <c r="AZ3596" s="340"/>
      <c r="BA3596" s="340"/>
      <c r="BB3596" s="340"/>
      <c r="BC3596" s="340"/>
      <c r="BD3596" s="340"/>
      <c r="BE3596" s="340"/>
      <c r="BF3596" s="340"/>
    </row>
    <row r="3597" spans="1:58" s="62" customFormat="1" ht="12.75" x14ac:dyDescent="0.2">
      <c r="A3597" s="271"/>
      <c r="B3597" s="377"/>
      <c r="C3597" s="377"/>
      <c r="D3597" s="269"/>
      <c r="E3597" s="269"/>
      <c r="F3597" s="269"/>
      <c r="G3597" s="280"/>
      <c r="H3597" s="390"/>
      <c r="I3597" s="390"/>
      <c r="J3597" s="390"/>
      <c r="K3597" s="390"/>
      <c r="L3597" s="390"/>
      <c r="M3597" s="390"/>
      <c r="N3597" s="390"/>
      <c r="O3597" s="390"/>
      <c r="P3597" s="390"/>
      <c r="Q3597" s="390"/>
      <c r="R3597" s="390"/>
      <c r="S3597" s="390"/>
      <c r="T3597" s="390"/>
      <c r="U3597" s="390"/>
      <c r="V3597" s="390"/>
      <c r="W3597" s="390"/>
      <c r="X3597" s="390"/>
      <c r="Y3597" s="390"/>
      <c r="Z3597" s="390"/>
      <c r="AA3597" s="340"/>
      <c r="AB3597" s="340"/>
      <c r="AC3597" s="340"/>
      <c r="AD3597" s="340"/>
      <c r="AE3597" s="340"/>
      <c r="AF3597" s="340"/>
      <c r="AG3597" s="340"/>
      <c r="AH3597" s="340"/>
      <c r="AI3597" s="340"/>
      <c r="AJ3597" s="340"/>
      <c r="AK3597" s="340"/>
      <c r="AL3597" s="340"/>
      <c r="AM3597" s="340"/>
      <c r="AN3597" s="340"/>
      <c r="AO3597" s="340"/>
      <c r="AP3597" s="340"/>
      <c r="AQ3597" s="340"/>
      <c r="AR3597" s="340"/>
      <c r="AS3597" s="340"/>
      <c r="AT3597" s="340"/>
      <c r="AU3597" s="340"/>
      <c r="AV3597" s="340"/>
      <c r="AW3597" s="340"/>
      <c r="AX3597" s="340"/>
      <c r="AY3597" s="340"/>
      <c r="AZ3597" s="340"/>
      <c r="BA3597" s="340"/>
      <c r="BB3597" s="340"/>
      <c r="BC3597" s="340"/>
      <c r="BD3597" s="340"/>
      <c r="BE3597" s="340"/>
      <c r="BF3597" s="340"/>
    </row>
    <row r="3598" spans="1:58" s="62" customFormat="1" ht="12.75" x14ac:dyDescent="0.2">
      <c r="A3598" s="271"/>
      <c r="B3598" s="377"/>
      <c r="C3598" s="377"/>
      <c r="D3598" s="269"/>
      <c r="E3598" s="269"/>
      <c r="F3598" s="269"/>
      <c r="G3598" s="280"/>
      <c r="H3598" s="390"/>
      <c r="I3598" s="390"/>
      <c r="J3598" s="390"/>
      <c r="K3598" s="390"/>
      <c r="L3598" s="390"/>
      <c r="M3598" s="390"/>
      <c r="N3598" s="390"/>
      <c r="O3598" s="390"/>
      <c r="P3598" s="390"/>
      <c r="Q3598" s="390"/>
      <c r="R3598" s="390"/>
      <c r="S3598" s="390"/>
      <c r="T3598" s="390"/>
      <c r="U3598" s="390"/>
      <c r="V3598" s="390"/>
      <c r="W3598" s="390"/>
      <c r="X3598" s="390"/>
      <c r="Y3598" s="390"/>
      <c r="Z3598" s="390"/>
      <c r="AA3598" s="340"/>
      <c r="AB3598" s="340"/>
      <c r="AC3598" s="340"/>
      <c r="AD3598" s="340"/>
      <c r="AE3598" s="340"/>
      <c r="AF3598" s="340"/>
      <c r="AG3598" s="340"/>
      <c r="AH3598" s="340"/>
      <c r="AI3598" s="340"/>
      <c r="AJ3598" s="340"/>
      <c r="AK3598" s="340"/>
      <c r="AL3598" s="340"/>
      <c r="AM3598" s="340"/>
      <c r="AN3598" s="340"/>
      <c r="AO3598" s="340"/>
      <c r="AP3598" s="340"/>
      <c r="AQ3598" s="340"/>
      <c r="AR3598" s="340"/>
      <c r="AS3598" s="340"/>
      <c r="AT3598" s="340"/>
      <c r="AU3598" s="340"/>
      <c r="AV3598" s="340"/>
      <c r="AW3598" s="340"/>
      <c r="AX3598" s="340"/>
      <c r="AY3598" s="340"/>
      <c r="AZ3598" s="340"/>
      <c r="BA3598" s="340"/>
      <c r="BB3598" s="340"/>
      <c r="BC3598" s="340"/>
      <c r="BD3598" s="340"/>
      <c r="BE3598" s="340"/>
      <c r="BF3598" s="340"/>
    </row>
    <row r="3599" spans="1:58" s="62" customFormat="1" ht="12.75" x14ac:dyDescent="0.2">
      <c r="A3599" s="271"/>
      <c r="B3599" s="377"/>
      <c r="C3599" s="377"/>
      <c r="D3599" s="269"/>
      <c r="E3599" s="269"/>
      <c r="F3599" s="269"/>
      <c r="G3599" s="280"/>
      <c r="H3599" s="390"/>
      <c r="I3599" s="390"/>
      <c r="J3599" s="390"/>
      <c r="K3599" s="390"/>
      <c r="L3599" s="390"/>
      <c r="M3599" s="390"/>
      <c r="N3599" s="390"/>
      <c r="O3599" s="390"/>
      <c r="P3599" s="390"/>
      <c r="Q3599" s="390"/>
      <c r="R3599" s="390"/>
      <c r="S3599" s="390"/>
      <c r="T3599" s="390"/>
      <c r="U3599" s="390"/>
      <c r="V3599" s="390"/>
      <c r="W3599" s="390"/>
      <c r="X3599" s="390"/>
      <c r="Y3599" s="390"/>
      <c r="Z3599" s="390"/>
      <c r="AA3599" s="340"/>
      <c r="AB3599" s="340"/>
      <c r="AC3599" s="340"/>
      <c r="AD3599" s="340"/>
      <c r="AE3599" s="340"/>
      <c r="AF3599" s="340"/>
      <c r="AG3599" s="340"/>
      <c r="AH3599" s="340"/>
      <c r="AI3599" s="340"/>
      <c r="AJ3599" s="340"/>
      <c r="AK3599" s="340"/>
      <c r="AL3599" s="340"/>
      <c r="AM3599" s="340"/>
      <c r="AN3599" s="340"/>
      <c r="AO3599" s="340"/>
      <c r="AP3599" s="340"/>
      <c r="AQ3599" s="340"/>
      <c r="AR3599" s="340"/>
      <c r="AS3599" s="340"/>
      <c r="AT3599" s="340"/>
      <c r="AU3599" s="340"/>
      <c r="AV3599" s="340"/>
      <c r="AW3599" s="340"/>
      <c r="AX3599" s="340"/>
      <c r="AY3599" s="340"/>
      <c r="AZ3599" s="340"/>
      <c r="BA3599" s="340"/>
      <c r="BB3599" s="340"/>
      <c r="BC3599" s="340"/>
      <c r="BD3599" s="340"/>
      <c r="BE3599" s="340"/>
      <c r="BF3599" s="340"/>
    </row>
    <row r="3600" spans="1:58" s="62" customFormat="1" ht="12.75" x14ac:dyDescent="0.2">
      <c r="A3600" s="271"/>
      <c r="B3600" s="377"/>
      <c r="C3600" s="377"/>
      <c r="D3600" s="269"/>
      <c r="E3600" s="269"/>
      <c r="F3600" s="269"/>
      <c r="G3600" s="280"/>
      <c r="H3600" s="390"/>
      <c r="I3600" s="390"/>
      <c r="J3600" s="390"/>
      <c r="K3600" s="390"/>
      <c r="L3600" s="390"/>
      <c r="M3600" s="390"/>
      <c r="N3600" s="390"/>
      <c r="O3600" s="390"/>
      <c r="P3600" s="390"/>
      <c r="Q3600" s="390"/>
      <c r="R3600" s="390"/>
      <c r="S3600" s="390"/>
      <c r="T3600" s="390"/>
      <c r="U3600" s="390"/>
      <c r="V3600" s="390"/>
      <c r="W3600" s="390"/>
      <c r="X3600" s="390"/>
      <c r="Y3600" s="390"/>
      <c r="Z3600" s="390"/>
      <c r="AA3600" s="340"/>
      <c r="AB3600" s="340"/>
      <c r="AC3600" s="340"/>
      <c r="AD3600" s="340"/>
      <c r="AE3600" s="340"/>
      <c r="AF3600" s="340"/>
      <c r="AG3600" s="340"/>
      <c r="AH3600" s="340"/>
      <c r="AI3600" s="340"/>
      <c r="AJ3600" s="340"/>
      <c r="AK3600" s="340"/>
      <c r="AL3600" s="340"/>
      <c r="AM3600" s="340"/>
      <c r="AN3600" s="340"/>
      <c r="AO3600" s="340"/>
      <c r="AP3600" s="340"/>
      <c r="AQ3600" s="340"/>
      <c r="AR3600" s="340"/>
      <c r="AS3600" s="340"/>
      <c r="AT3600" s="340"/>
      <c r="AU3600" s="340"/>
      <c r="AV3600" s="340"/>
      <c r="AW3600" s="340"/>
      <c r="AX3600" s="340"/>
      <c r="AY3600" s="340"/>
      <c r="AZ3600" s="340"/>
      <c r="BA3600" s="340"/>
      <c r="BB3600" s="340"/>
      <c r="BC3600" s="340"/>
      <c r="BD3600" s="340"/>
      <c r="BE3600" s="340"/>
      <c r="BF3600" s="340"/>
    </row>
    <row r="3601" spans="1:58" s="62" customFormat="1" ht="12.75" x14ac:dyDescent="0.2">
      <c r="A3601" s="271"/>
      <c r="B3601" s="377"/>
      <c r="C3601" s="377"/>
      <c r="D3601" s="269"/>
      <c r="E3601" s="269"/>
      <c r="F3601" s="269"/>
      <c r="G3601" s="280"/>
      <c r="H3601" s="390"/>
      <c r="I3601" s="390"/>
      <c r="J3601" s="390"/>
      <c r="K3601" s="390"/>
      <c r="L3601" s="390"/>
      <c r="M3601" s="390"/>
      <c r="N3601" s="390"/>
      <c r="O3601" s="390"/>
      <c r="P3601" s="390"/>
      <c r="Q3601" s="390"/>
      <c r="R3601" s="390"/>
      <c r="S3601" s="390"/>
      <c r="T3601" s="390"/>
      <c r="U3601" s="390"/>
      <c r="V3601" s="390"/>
      <c r="W3601" s="390"/>
      <c r="X3601" s="390"/>
      <c r="Y3601" s="390"/>
      <c r="Z3601" s="390"/>
      <c r="AA3601" s="340"/>
      <c r="AB3601" s="340"/>
      <c r="AC3601" s="340"/>
      <c r="AD3601" s="340"/>
      <c r="AE3601" s="340"/>
      <c r="AF3601" s="340"/>
      <c r="AG3601" s="340"/>
      <c r="AH3601" s="340"/>
      <c r="AI3601" s="340"/>
      <c r="AJ3601" s="340"/>
      <c r="AK3601" s="340"/>
      <c r="AL3601" s="340"/>
      <c r="AM3601" s="340"/>
      <c r="AN3601" s="340"/>
      <c r="AO3601" s="340"/>
      <c r="AP3601" s="340"/>
      <c r="AQ3601" s="340"/>
      <c r="AR3601" s="340"/>
      <c r="AS3601" s="340"/>
      <c r="AT3601" s="340"/>
      <c r="AU3601" s="340"/>
      <c r="AV3601" s="340"/>
      <c r="AW3601" s="340"/>
      <c r="AX3601" s="340"/>
      <c r="AY3601" s="340"/>
      <c r="AZ3601" s="340"/>
      <c r="BA3601" s="340"/>
      <c r="BB3601" s="340"/>
      <c r="BC3601" s="340"/>
      <c r="BD3601" s="340"/>
      <c r="BE3601" s="340"/>
      <c r="BF3601" s="340"/>
    </row>
    <row r="3602" spans="1:58" s="62" customFormat="1" ht="12.75" x14ac:dyDescent="0.2">
      <c r="A3602" s="271"/>
      <c r="B3602" s="377"/>
      <c r="C3602" s="377"/>
      <c r="D3602" s="269"/>
      <c r="E3602" s="269"/>
      <c r="F3602" s="269"/>
      <c r="G3602" s="280"/>
      <c r="H3602" s="390"/>
      <c r="I3602" s="390"/>
      <c r="J3602" s="390"/>
      <c r="K3602" s="390"/>
      <c r="L3602" s="390"/>
      <c r="M3602" s="390"/>
      <c r="N3602" s="390"/>
      <c r="O3602" s="390"/>
      <c r="P3602" s="390"/>
      <c r="Q3602" s="390"/>
      <c r="R3602" s="390"/>
      <c r="S3602" s="390"/>
      <c r="T3602" s="390"/>
      <c r="U3602" s="390"/>
      <c r="V3602" s="390"/>
      <c r="W3602" s="390"/>
      <c r="X3602" s="390"/>
      <c r="Y3602" s="390"/>
      <c r="Z3602" s="390"/>
      <c r="AA3602" s="340"/>
      <c r="AB3602" s="340"/>
      <c r="AC3602" s="340"/>
      <c r="AD3602" s="340"/>
      <c r="AE3602" s="340"/>
      <c r="AF3602" s="340"/>
      <c r="AG3602" s="340"/>
      <c r="AH3602" s="340"/>
      <c r="AI3602" s="340"/>
      <c r="AJ3602" s="340"/>
      <c r="AK3602" s="340"/>
      <c r="AL3602" s="340"/>
      <c r="AM3602" s="340"/>
      <c r="AN3602" s="340"/>
      <c r="AO3602" s="340"/>
      <c r="AP3602" s="340"/>
      <c r="AQ3602" s="340"/>
      <c r="AR3602" s="340"/>
      <c r="AS3602" s="340"/>
      <c r="AT3602" s="340"/>
      <c r="AU3602" s="340"/>
      <c r="AV3602" s="340"/>
      <c r="AW3602" s="340"/>
      <c r="AX3602" s="340"/>
      <c r="AY3602" s="340"/>
      <c r="AZ3602" s="340"/>
      <c r="BA3602" s="340"/>
      <c r="BB3602" s="340"/>
      <c r="BC3602" s="340"/>
      <c r="BD3602" s="340"/>
      <c r="BE3602" s="340"/>
      <c r="BF3602" s="340"/>
    </row>
    <row r="3603" spans="1:58" s="62" customFormat="1" ht="12.75" x14ac:dyDescent="0.2">
      <c r="A3603" s="271"/>
      <c r="B3603" s="377"/>
      <c r="C3603" s="377"/>
      <c r="D3603" s="269"/>
      <c r="E3603" s="269"/>
      <c r="F3603" s="269"/>
      <c r="G3603" s="280"/>
      <c r="H3603" s="390"/>
      <c r="I3603" s="390"/>
      <c r="J3603" s="390"/>
      <c r="K3603" s="390"/>
      <c r="L3603" s="390"/>
      <c r="M3603" s="390"/>
      <c r="N3603" s="390"/>
      <c r="O3603" s="390"/>
      <c r="P3603" s="390"/>
      <c r="Q3603" s="390"/>
      <c r="R3603" s="390"/>
      <c r="S3603" s="390"/>
      <c r="T3603" s="390"/>
      <c r="U3603" s="390"/>
      <c r="V3603" s="390"/>
      <c r="W3603" s="390"/>
      <c r="X3603" s="390"/>
      <c r="Y3603" s="390"/>
      <c r="Z3603" s="390"/>
      <c r="AA3603" s="340"/>
      <c r="AB3603" s="340"/>
      <c r="AC3603" s="340"/>
      <c r="AD3603" s="340"/>
      <c r="AE3603" s="340"/>
      <c r="AF3603" s="340"/>
      <c r="AG3603" s="340"/>
      <c r="AH3603" s="340"/>
      <c r="AI3603" s="340"/>
      <c r="AJ3603" s="340"/>
      <c r="AK3603" s="340"/>
      <c r="AL3603" s="340"/>
      <c r="AM3603" s="340"/>
      <c r="AN3603" s="340"/>
      <c r="AO3603" s="340"/>
      <c r="AP3603" s="340"/>
      <c r="AQ3603" s="340"/>
      <c r="AR3603" s="340"/>
      <c r="AS3603" s="340"/>
      <c r="AT3603" s="340"/>
      <c r="AU3603" s="340"/>
      <c r="AV3603" s="340"/>
      <c r="AW3603" s="340"/>
      <c r="AX3603" s="340"/>
      <c r="AY3603" s="340"/>
      <c r="AZ3603" s="340"/>
      <c r="BA3603" s="340"/>
      <c r="BB3603" s="340"/>
      <c r="BC3603" s="340"/>
      <c r="BD3603" s="340"/>
      <c r="BE3603" s="340"/>
      <c r="BF3603" s="340"/>
    </row>
    <row r="3604" spans="1:58" s="62" customFormat="1" ht="12.75" x14ac:dyDescent="0.2">
      <c r="A3604" s="271"/>
      <c r="B3604" s="377"/>
      <c r="C3604" s="377"/>
      <c r="D3604" s="269"/>
      <c r="E3604" s="269"/>
      <c r="F3604" s="269"/>
      <c r="G3604" s="280"/>
      <c r="H3604" s="390"/>
      <c r="I3604" s="390"/>
      <c r="J3604" s="390"/>
      <c r="K3604" s="390"/>
      <c r="L3604" s="390"/>
      <c r="M3604" s="390"/>
      <c r="N3604" s="390"/>
      <c r="O3604" s="390"/>
      <c r="P3604" s="390"/>
      <c r="Q3604" s="390"/>
      <c r="R3604" s="390"/>
      <c r="S3604" s="390"/>
      <c r="T3604" s="390"/>
      <c r="U3604" s="390"/>
      <c r="V3604" s="390"/>
      <c r="W3604" s="390"/>
      <c r="X3604" s="390"/>
      <c r="Y3604" s="390"/>
      <c r="Z3604" s="390"/>
      <c r="AA3604" s="340"/>
      <c r="AB3604" s="340"/>
      <c r="AC3604" s="340"/>
      <c r="AD3604" s="340"/>
      <c r="AE3604" s="340"/>
      <c r="AF3604" s="340"/>
      <c r="AG3604" s="340"/>
      <c r="AH3604" s="340"/>
      <c r="AI3604" s="340"/>
      <c r="AJ3604" s="340"/>
      <c r="AK3604" s="340"/>
      <c r="AL3604" s="340"/>
      <c r="AM3604" s="340"/>
      <c r="AN3604" s="340"/>
      <c r="AO3604" s="340"/>
      <c r="AP3604" s="340"/>
      <c r="AQ3604" s="340"/>
      <c r="AR3604" s="340"/>
      <c r="AS3604" s="340"/>
      <c r="AT3604" s="340"/>
      <c r="AU3604" s="340"/>
      <c r="AV3604" s="340"/>
      <c r="AW3604" s="340"/>
      <c r="AX3604" s="340"/>
      <c r="AY3604" s="340"/>
      <c r="AZ3604" s="340"/>
      <c r="BA3604" s="340"/>
      <c r="BB3604" s="340"/>
      <c r="BC3604" s="340"/>
      <c r="BD3604" s="340"/>
      <c r="BE3604" s="340"/>
      <c r="BF3604" s="340"/>
    </row>
    <row r="3605" spans="1:58" s="62" customFormat="1" ht="12.75" x14ac:dyDescent="0.2">
      <c r="A3605" s="271"/>
      <c r="B3605" s="377"/>
      <c r="C3605" s="377"/>
      <c r="D3605" s="269"/>
      <c r="E3605" s="269"/>
      <c r="F3605" s="269"/>
      <c r="G3605" s="280"/>
      <c r="H3605" s="390"/>
      <c r="I3605" s="390"/>
      <c r="J3605" s="390"/>
      <c r="K3605" s="390"/>
      <c r="L3605" s="390"/>
      <c r="M3605" s="390"/>
      <c r="N3605" s="390"/>
      <c r="O3605" s="390"/>
      <c r="P3605" s="390"/>
      <c r="Q3605" s="390"/>
      <c r="R3605" s="390"/>
      <c r="S3605" s="390"/>
      <c r="T3605" s="390"/>
      <c r="U3605" s="390"/>
      <c r="V3605" s="390"/>
      <c r="W3605" s="390"/>
      <c r="X3605" s="390"/>
      <c r="Y3605" s="390"/>
      <c r="Z3605" s="390"/>
      <c r="AA3605" s="340"/>
      <c r="AB3605" s="340"/>
      <c r="AC3605" s="340"/>
      <c r="AD3605" s="340"/>
      <c r="AE3605" s="340"/>
      <c r="AF3605" s="340"/>
      <c r="AG3605" s="340"/>
      <c r="AH3605" s="340"/>
      <c r="AI3605" s="340"/>
      <c r="AJ3605" s="340"/>
      <c r="AK3605" s="340"/>
      <c r="AL3605" s="340"/>
      <c r="AM3605" s="340"/>
      <c r="AN3605" s="340"/>
      <c r="AO3605" s="340"/>
      <c r="AP3605" s="340"/>
      <c r="AQ3605" s="340"/>
      <c r="AR3605" s="340"/>
      <c r="AS3605" s="340"/>
      <c r="AT3605" s="340"/>
      <c r="AU3605" s="340"/>
      <c r="AV3605" s="340"/>
      <c r="AW3605" s="340"/>
      <c r="AX3605" s="340"/>
      <c r="AY3605" s="340"/>
      <c r="AZ3605" s="340"/>
      <c r="BA3605" s="340"/>
      <c r="BB3605" s="340"/>
      <c r="BC3605" s="340"/>
      <c r="BD3605" s="340"/>
      <c r="BE3605" s="340"/>
      <c r="BF3605" s="340"/>
    </row>
    <row r="3606" spans="1:58" s="62" customFormat="1" ht="12.75" x14ac:dyDescent="0.2">
      <c r="A3606" s="271"/>
      <c r="B3606" s="377"/>
      <c r="C3606" s="377"/>
      <c r="D3606" s="269"/>
      <c r="E3606" s="269"/>
      <c r="F3606" s="269"/>
      <c r="G3606" s="280"/>
      <c r="H3606" s="390"/>
      <c r="I3606" s="390"/>
      <c r="J3606" s="390"/>
      <c r="K3606" s="390"/>
      <c r="L3606" s="390"/>
      <c r="M3606" s="390"/>
      <c r="N3606" s="390"/>
      <c r="O3606" s="390"/>
      <c r="P3606" s="390"/>
      <c r="Q3606" s="390"/>
      <c r="R3606" s="390"/>
      <c r="S3606" s="390"/>
      <c r="T3606" s="390"/>
      <c r="U3606" s="390"/>
      <c r="V3606" s="390"/>
      <c r="W3606" s="390"/>
      <c r="X3606" s="390"/>
      <c r="Y3606" s="390"/>
      <c r="Z3606" s="390"/>
      <c r="AA3606" s="340"/>
      <c r="AB3606" s="340"/>
      <c r="AC3606" s="340"/>
      <c r="AD3606" s="340"/>
      <c r="AE3606" s="340"/>
      <c r="AF3606" s="340"/>
      <c r="AG3606" s="340"/>
      <c r="AH3606" s="340"/>
      <c r="AI3606" s="340"/>
      <c r="AJ3606" s="340"/>
      <c r="AK3606" s="340"/>
      <c r="AL3606" s="340"/>
      <c r="AM3606" s="340"/>
      <c r="AN3606" s="340"/>
      <c r="AO3606" s="340"/>
      <c r="AP3606" s="340"/>
      <c r="AQ3606" s="340"/>
      <c r="AR3606" s="340"/>
      <c r="AS3606" s="340"/>
      <c r="AT3606" s="340"/>
      <c r="AU3606" s="340"/>
      <c r="AV3606" s="340"/>
      <c r="AW3606" s="340"/>
      <c r="AX3606" s="340"/>
      <c r="AY3606" s="340"/>
      <c r="AZ3606" s="340"/>
      <c r="BA3606" s="340"/>
      <c r="BB3606" s="340"/>
      <c r="BC3606" s="340"/>
      <c r="BD3606" s="340"/>
      <c r="BE3606" s="340"/>
      <c r="BF3606" s="340"/>
    </row>
    <row r="3607" spans="1:58" s="62" customFormat="1" ht="12.75" x14ac:dyDescent="0.2">
      <c r="A3607" s="271"/>
      <c r="B3607" s="377"/>
      <c r="C3607" s="377"/>
      <c r="D3607" s="269"/>
      <c r="E3607" s="269"/>
      <c r="F3607" s="269"/>
      <c r="G3607" s="280"/>
      <c r="H3607" s="390"/>
      <c r="I3607" s="390"/>
      <c r="J3607" s="390"/>
      <c r="K3607" s="390"/>
      <c r="L3607" s="390"/>
      <c r="M3607" s="390"/>
      <c r="N3607" s="390"/>
      <c r="O3607" s="390"/>
      <c r="P3607" s="390"/>
      <c r="Q3607" s="390"/>
      <c r="R3607" s="390"/>
      <c r="S3607" s="390"/>
      <c r="T3607" s="390"/>
      <c r="U3607" s="390"/>
      <c r="V3607" s="390"/>
      <c r="W3607" s="390"/>
      <c r="X3607" s="390"/>
      <c r="Y3607" s="390"/>
      <c r="Z3607" s="390"/>
      <c r="AA3607" s="340"/>
      <c r="AB3607" s="340"/>
      <c r="AC3607" s="340"/>
      <c r="AD3607" s="340"/>
      <c r="AE3607" s="340"/>
      <c r="AF3607" s="340"/>
      <c r="AG3607" s="340"/>
      <c r="AH3607" s="340"/>
      <c r="AI3607" s="340"/>
      <c r="AJ3607" s="340"/>
      <c r="AK3607" s="340"/>
      <c r="AL3607" s="340"/>
      <c r="AM3607" s="340"/>
      <c r="AN3607" s="340"/>
      <c r="AO3607" s="340"/>
      <c r="AP3607" s="340"/>
      <c r="AQ3607" s="340"/>
      <c r="AR3607" s="340"/>
      <c r="AS3607" s="340"/>
      <c r="AT3607" s="340"/>
      <c r="AU3607" s="340"/>
      <c r="AV3607" s="340"/>
      <c r="AW3607" s="340"/>
      <c r="AX3607" s="340"/>
      <c r="AY3607" s="340"/>
      <c r="AZ3607" s="340"/>
      <c r="BA3607" s="340"/>
      <c r="BB3607" s="340"/>
      <c r="BC3607" s="340"/>
      <c r="BD3607" s="340"/>
      <c r="BE3607" s="340"/>
      <c r="BF3607" s="340"/>
    </row>
    <row r="3608" spans="1:58" s="62" customFormat="1" ht="12.75" x14ac:dyDescent="0.2">
      <c r="A3608" s="271"/>
      <c r="B3608" s="377"/>
      <c r="C3608" s="377"/>
      <c r="D3608" s="269"/>
      <c r="E3608" s="269"/>
      <c r="F3608" s="269"/>
      <c r="G3608" s="280"/>
      <c r="H3608" s="390"/>
      <c r="I3608" s="390"/>
      <c r="J3608" s="390"/>
      <c r="K3608" s="390"/>
      <c r="L3608" s="390"/>
      <c r="M3608" s="390"/>
      <c r="N3608" s="390"/>
      <c r="O3608" s="390"/>
      <c r="P3608" s="390"/>
      <c r="Q3608" s="390"/>
      <c r="R3608" s="390"/>
      <c r="S3608" s="390"/>
      <c r="T3608" s="390"/>
      <c r="U3608" s="390"/>
      <c r="V3608" s="390"/>
      <c r="W3608" s="390"/>
      <c r="X3608" s="390"/>
      <c r="Y3608" s="390"/>
      <c r="Z3608" s="390"/>
      <c r="AA3608" s="340"/>
      <c r="AB3608" s="340"/>
      <c r="AC3608" s="340"/>
      <c r="AD3608" s="340"/>
      <c r="AE3608" s="340"/>
      <c r="AF3608" s="340"/>
      <c r="AG3608" s="340"/>
      <c r="AH3608" s="340"/>
      <c r="AI3608" s="340"/>
      <c r="AJ3608" s="340"/>
      <c r="AK3608" s="340"/>
      <c r="AL3608" s="340"/>
      <c r="AM3608" s="340"/>
      <c r="AN3608" s="340"/>
      <c r="AO3608" s="340"/>
      <c r="AP3608" s="340"/>
      <c r="AQ3608" s="340"/>
      <c r="AR3608" s="340"/>
      <c r="AS3608" s="340"/>
      <c r="AT3608" s="340"/>
      <c r="AU3608" s="340"/>
      <c r="AV3608" s="340"/>
      <c r="AW3608" s="340"/>
      <c r="AX3608" s="340"/>
      <c r="AY3608" s="340"/>
      <c r="AZ3608" s="340"/>
      <c r="BA3608" s="340"/>
      <c r="BB3608" s="340"/>
      <c r="BC3608" s="340"/>
      <c r="BD3608" s="340"/>
      <c r="BE3608" s="340"/>
      <c r="BF3608" s="340"/>
    </row>
    <row r="3609" spans="1:58" s="62" customFormat="1" ht="12.75" x14ac:dyDescent="0.2">
      <c r="A3609" s="271"/>
      <c r="B3609" s="377"/>
      <c r="C3609" s="377"/>
      <c r="D3609" s="269"/>
      <c r="E3609" s="269"/>
      <c r="F3609" s="269"/>
      <c r="G3609" s="280"/>
      <c r="H3609" s="390"/>
      <c r="I3609" s="390"/>
      <c r="J3609" s="390"/>
      <c r="K3609" s="390"/>
      <c r="L3609" s="390"/>
      <c r="M3609" s="390"/>
      <c r="N3609" s="390"/>
      <c r="O3609" s="390"/>
      <c r="P3609" s="390"/>
      <c r="Q3609" s="390"/>
      <c r="R3609" s="390"/>
      <c r="S3609" s="390"/>
      <c r="T3609" s="390"/>
      <c r="U3609" s="390"/>
      <c r="V3609" s="390"/>
      <c r="W3609" s="390"/>
      <c r="X3609" s="390"/>
      <c r="Y3609" s="390"/>
      <c r="Z3609" s="390"/>
      <c r="AA3609" s="340"/>
      <c r="AB3609" s="340"/>
      <c r="AC3609" s="340"/>
      <c r="AD3609" s="340"/>
      <c r="AE3609" s="340"/>
      <c r="AF3609" s="340"/>
      <c r="AG3609" s="340"/>
      <c r="AH3609" s="340"/>
      <c r="AI3609" s="340"/>
      <c r="AJ3609" s="340"/>
      <c r="AK3609" s="340"/>
      <c r="AL3609" s="340"/>
      <c r="AM3609" s="340"/>
      <c r="AN3609" s="340"/>
      <c r="AO3609" s="340"/>
      <c r="AP3609" s="340"/>
      <c r="AQ3609" s="340"/>
      <c r="AR3609" s="340"/>
      <c r="AS3609" s="340"/>
      <c r="AT3609" s="340"/>
      <c r="AU3609" s="340"/>
      <c r="AV3609" s="340"/>
      <c r="AW3609" s="340"/>
      <c r="AX3609" s="340"/>
      <c r="AY3609" s="340"/>
      <c r="AZ3609" s="340"/>
      <c r="BA3609" s="340"/>
      <c r="BB3609" s="340"/>
      <c r="BC3609" s="340"/>
      <c r="BD3609" s="340"/>
      <c r="BE3609" s="340"/>
      <c r="BF3609" s="340"/>
    </row>
    <row r="3610" spans="1:58" s="62" customFormat="1" ht="12.75" x14ac:dyDescent="0.2">
      <c r="A3610" s="271"/>
      <c r="B3610" s="377"/>
      <c r="C3610" s="377"/>
      <c r="D3610" s="269"/>
      <c r="E3610" s="269"/>
      <c r="F3610" s="269"/>
      <c r="G3610" s="280"/>
      <c r="H3610" s="390"/>
      <c r="I3610" s="390"/>
      <c r="J3610" s="390"/>
      <c r="K3610" s="390"/>
      <c r="L3610" s="390"/>
      <c r="M3610" s="390"/>
      <c r="N3610" s="390"/>
      <c r="O3610" s="390"/>
      <c r="P3610" s="390"/>
      <c r="Q3610" s="390"/>
      <c r="R3610" s="390"/>
      <c r="S3610" s="390"/>
      <c r="T3610" s="390"/>
      <c r="U3610" s="390"/>
      <c r="V3610" s="390"/>
      <c r="W3610" s="390"/>
      <c r="X3610" s="390"/>
      <c r="Y3610" s="390"/>
      <c r="Z3610" s="390"/>
      <c r="AA3610" s="340"/>
      <c r="AB3610" s="340"/>
      <c r="AC3610" s="340"/>
      <c r="AD3610" s="340"/>
      <c r="AE3610" s="340"/>
      <c r="AF3610" s="340"/>
      <c r="AG3610" s="340"/>
      <c r="AH3610" s="340"/>
      <c r="AI3610" s="340"/>
      <c r="AJ3610" s="340"/>
      <c r="AK3610" s="340"/>
      <c r="AL3610" s="340"/>
      <c r="AM3610" s="340"/>
      <c r="AN3610" s="340"/>
      <c r="AO3610" s="340"/>
      <c r="AP3610" s="340"/>
      <c r="AQ3610" s="340"/>
      <c r="AR3610" s="340"/>
      <c r="AS3610" s="340"/>
      <c r="AT3610" s="340"/>
      <c r="AU3610" s="340"/>
      <c r="AV3610" s="340"/>
      <c r="AW3610" s="340"/>
      <c r="AX3610" s="340"/>
      <c r="AY3610" s="340"/>
      <c r="AZ3610" s="340"/>
      <c r="BA3610" s="340"/>
      <c r="BB3610" s="340"/>
      <c r="BC3610" s="340"/>
      <c r="BD3610" s="340"/>
      <c r="BE3610" s="340"/>
      <c r="BF3610" s="340"/>
    </row>
    <row r="3611" spans="1:58" s="62" customFormat="1" ht="12.75" x14ac:dyDescent="0.2">
      <c r="A3611" s="271"/>
      <c r="B3611" s="377"/>
      <c r="C3611" s="377"/>
      <c r="D3611" s="269"/>
      <c r="E3611" s="269"/>
      <c r="F3611" s="269"/>
      <c r="G3611" s="280"/>
      <c r="H3611" s="390"/>
      <c r="I3611" s="390"/>
      <c r="J3611" s="390"/>
      <c r="K3611" s="390"/>
      <c r="L3611" s="390"/>
      <c r="M3611" s="390"/>
      <c r="N3611" s="390"/>
      <c r="O3611" s="390"/>
      <c r="P3611" s="390"/>
      <c r="Q3611" s="390"/>
      <c r="R3611" s="390"/>
      <c r="S3611" s="390"/>
      <c r="T3611" s="390"/>
      <c r="U3611" s="390"/>
      <c r="V3611" s="390"/>
      <c r="W3611" s="390"/>
      <c r="X3611" s="390"/>
      <c r="Y3611" s="390"/>
      <c r="Z3611" s="390"/>
      <c r="AA3611" s="340"/>
      <c r="AB3611" s="340"/>
      <c r="AC3611" s="340"/>
      <c r="AD3611" s="340"/>
      <c r="AE3611" s="340"/>
      <c r="AF3611" s="340"/>
      <c r="AG3611" s="340"/>
      <c r="AH3611" s="340"/>
      <c r="AI3611" s="340"/>
      <c r="AJ3611" s="340"/>
      <c r="AK3611" s="340"/>
      <c r="AL3611" s="340"/>
      <c r="AM3611" s="340"/>
      <c r="AN3611" s="340"/>
      <c r="AO3611" s="340"/>
      <c r="AP3611" s="340"/>
      <c r="AQ3611" s="340"/>
      <c r="AR3611" s="340"/>
      <c r="AS3611" s="340"/>
      <c r="AT3611" s="340"/>
      <c r="AU3611" s="340"/>
      <c r="AV3611" s="340"/>
      <c r="AW3611" s="340"/>
      <c r="AX3611" s="340"/>
      <c r="AY3611" s="340"/>
      <c r="AZ3611" s="340"/>
      <c r="BA3611" s="340"/>
      <c r="BB3611" s="340"/>
      <c r="BC3611" s="340"/>
      <c r="BD3611" s="340"/>
      <c r="BE3611" s="340"/>
      <c r="BF3611" s="340"/>
    </row>
    <row r="3612" spans="1:58" s="62" customFormat="1" ht="12.75" x14ac:dyDescent="0.2">
      <c r="A3612" s="271"/>
      <c r="B3612" s="377"/>
      <c r="C3612" s="377"/>
      <c r="D3612" s="269"/>
      <c r="E3612" s="269"/>
      <c r="F3612" s="269"/>
      <c r="G3612" s="280"/>
      <c r="H3612" s="390"/>
      <c r="I3612" s="390"/>
      <c r="J3612" s="390"/>
      <c r="K3612" s="390"/>
      <c r="L3612" s="390"/>
      <c r="M3612" s="390"/>
      <c r="N3612" s="390"/>
      <c r="O3612" s="390"/>
      <c r="P3612" s="390"/>
      <c r="Q3612" s="390"/>
      <c r="R3612" s="390"/>
      <c r="S3612" s="390"/>
      <c r="T3612" s="390"/>
      <c r="U3612" s="390"/>
      <c r="V3612" s="390"/>
      <c r="W3612" s="390"/>
      <c r="X3612" s="390"/>
      <c r="Y3612" s="390"/>
      <c r="Z3612" s="390"/>
      <c r="AA3612" s="340"/>
      <c r="AB3612" s="340"/>
      <c r="AC3612" s="340"/>
      <c r="AD3612" s="340"/>
      <c r="AE3612" s="340"/>
      <c r="AF3612" s="340"/>
      <c r="AG3612" s="340"/>
      <c r="AH3612" s="340"/>
      <c r="AI3612" s="340"/>
      <c r="AJ3612" s="340"/>
      <c r="AK3612" s="340"/>
      <c r="AL3612" s="340"/>
      <c r="AM3612" s="340"/>
      <c r="AN3612" s="340"/>
      <c r="AO3612" s="340"/>
      <c r="AP3612" s="340"/>
      <c r="AQ3612" s="340"/>
      <c r="AR3612" s="340"/>
      <c r="AS3612" s="340"/>
      <c r="AT3612" s="340"/>
      <c r="AU3612" s="340"/>
      <c r="AV3612" s="340"/>
      <c r="AW3612" s="340"/>
      <c r="AX3612" s="340"/>
      <c r="AY3612" s="340"/>
      <c r="AZ3612" s="340"/>
      <c r="BA3612" s="340"/>
      <c r="BB3612" s="340"/>
      <c r="BC3612" s="340"/>
      <c r="BD3612" s="340"/>
      <c r="BE3612" s="340"/>
      <c r="BF3612" s="340"/>
    </row>
    <row r="3613" spans="1:58" s="62" customFormat="1" ht="12.75" x14ac:dyDescent="0.2">
      <c r="A3613" s="271"/>
      <c r="B3613" s="377"/>
      <c r="C3613" s="377"/>
      <c r="D3613" s="269"/>
      <c r="E3613" s="269"/>
      <c r="F3613" s="269"/>
      <c r="G3613" s="280"/>
      <c r="H3613" s="390"/>
      <c r="I3613" s="390"/>
      <c r="J3613" s="390"/>
      <c r="K3613" s="390"/>
      <c r="L3613" s="390"/>
      <c r="M3613" s="390"/>
      <c r="N3613" s="390"/>
      <c r="O3613" s="390"/>
      <c r="P3613" s="390"/>
      <c r="Q3613" s="390"/>
      <c r="R3613" s="390"/>
      <c r="S3613" s="390"/>
      <c r="T3613" s="390"/>
      <c r="U3613" s="390"/>
      <c r="V3613" s="390"/>
      <c r="W3613" s="390"/>
      <c r="X3613" s="390"/>
      <c r="Y3613" s="390"/>
      <c r="Z3613" s="390"/>
      <c r="AA3613" s="340"/>
      <c r="AB3613" s="340"/>
      <c r="AC3613" s="340"/>
      <c r="AD3613" s="340"/>
      <c r="AE3613" s="340"/>
      <c r="AF3613" s="340"/>
      <c r="AG3613" s="340"/>
      <c r="AH3613" s="340"/>
      <c r="AI3613" s="340"/>
      <c r="AJ3613" s="340"/>
      <c r="AK3613" s="340"/>
      <c r="AL3613" s="340"/>
      <c r="AM3613" s="340"/>
      <c r="AN3613" s="340"/>
      <c r="AO3613" s="340"/>
      <c r="AP3613" s="340"/>
      <c r="AQ3613" s="340"/>
      <c r="AR3613" s="340"/>
      <c r="AS3613" s="340"/>
      <c r="AT3613" s="340"/>
      <c r="AU3613" s="340"/>
      <c r="AV3613" s="340"/>
      <c r="AW3613" s="340"/>
      <c r="AX3613" s="340"/>
      <c r="AY3613" s="340"/>
      <c r="AZ3613" s="340"/>
      <c r="BA3613" s="340"/>
      <c r="BB3613" s="340"/>
      <c r="BC3613" s="340"/>
      <c r="BD3613" s="340"/>
      <c r="BE3613" s="340"/>
      <c r="BF3613" s="340"/>
    </row>
    <row r="3614" spans="1:58" s="62" customFormat="1" ht="12.75" x14ac:dyDescent="0.2">
      <c r="A3614" s="271"/>
      <c r="B3614" s="377"/>
      <c r="C3614" s="377"/>
      <c r="D3614" s="269"/>
      <c r="E3614" s="269"/>
      <c r="F3614" s="269"/>
      <c r="G3614" s="280"/>
      <c r="H3614" s="390"/>
      <c r="I3614" s="390"/>
      <c r="J3614" s="390"/>
      <c r="K3614" s="390"/>
      <c r="L3614" s="390"/>
      <c r="M3614" s="390"/>
      <c r="N3614" s="390"/>
      <c r="O3614" s="390"/>
      <c r="P3614" s="390"/>
      <c r="Q3614" s="390"/>
      <c r="R3614" s="390"/>
      <c r="S3614" s="390"/>
      <c r="T3614" s="390"/>
      <c r="U3614" s="390"/>
      <c r="V3614" s="390"/>
      <c r="W3614" s="390"/>
      <c r="X3614" s="390"/>
      <c r="Y3614" s="390"/>
      <c r="Z3614" s="390"/>
      <c r="AA3614" s="340"/>
      <c r="AB3614" s="340"/>
      <c r="AC3614" s="340"/>
      <c r="AD3614" s="340"/>
      <c r="AE3614" s="340"/>
      <c r="AF3614" s="340"/>
      <c r="AG3614" s="340"/>
      <c r="AH3614" s="340"/>
      <c r="AI3614" s="340"/>
      <c r="AJ3614" s="340"/>
      <c r="AK3614" s="340"/>
      <c r="AL3614" s="340"/>
      <c r="AM3614" s="340"/>
      <c r="AN3614" s="340"/>
      <c r="AO3614" s="340"/>
      <c r="AP3614" s="340"/>
      <c r="AQ3614" s="340"/>
      <c r="AR3614" s="340"/>
      <c r="AS3614" s="340"/>
      <c r="AT3614" s="340"/>
      <c r="AU3614" s="340"/>
      <c r="AV3614" s="340"/>
      <c r="AW3614" s="340"/>
      <c r="AX3614" s="340"/>
      <c r="AY3614" s="340"/>
      <c r="AZ3614" s="340"/>
      <c r="BA3614" s="340"/>
      <c r="BB3614" s="340"/>
      <c r="BC3614" s="340"/>
      <c r="BD3614" s="340"/>
      <c r="BE3614" s="340"/>
      <c r="BF3614" s="340"/>
    </row>
    <row r="3615" spans="1:58" s="62" customFormat="1" ht="12.75" x14ac:dyDescent="0.2">
      <c r="A3615" s="271"/>
      <c r="B3615" s="377"/>
      <c r="C3615" s="377"/>
      <c r="D3615" s="269"/>
      <c r="E3615" s="269"/>
      <c r="F3615" s="269"/>
      <c r="G3615" s="280"/>
      <c r="H3615" s="390"/>
      <c r="I3615" s="390"/>
      <c r="J3615" s="390"/>
      <c r="K3615" s="390"/>
      <c r="L3615" s="390"/>
      <c r="M3615" s="390"/>
      <c r="N3615" s="390"/>
      <c r="O3615" s="390"/>
      <c r="P3615" s="390"/>
      <c r="Q3615" s="390"/>
      <c r="R3615" s="390"/>
      <c r="S3615" s="390"/>
      <c r="T3615" s="390"/>
      <c r="U3615" s="390"/>
      <c r="V3615" s="390"/>
      <c r="W3615" s="390"/>
      <c r="X3615" s="390"/>
      <c r="Y3615" s="390"/>
      <c r="Z3615" s="390"/>
      <c r="AA3615" s="340"/>
      <c r="AB3615" s="340"/>
      <c r="AC3615" s="340"/>
      <c r="AD3615" s="340"/>
      <c r="AE3615" s="340"/>
      <c r="AF3615" s="340"/>
      <c r="AG3615" s="340"/>
      <c r="AH3615" s="340"/>
      <c r="AI3615" s="340"/>
      <c r="AJ3615" s="340"/>
      <c r="AK3615" s="340"/>
      <c r="AL3615" s="340"/>
      <c r="AM3615" s="340"/>
      <c r="AN3615" s="340"/>
      <c r="AO3615" s="340"/>
      <c r="AP3615" s="340"/>
      <c r="AQ3615" s="340"/>
      <c r="AR3615" s="340"/>
      <c r="AS3615" s="340"/>
      <c r="AT3615" s="340"/>
      <c r="AU3615" s="340"/>
      <c r="AV3615" s="340"/>
      <c r="AW3615" s="340"/>
      <c r="AX3615" s="340"/>
      <c r="AY3615" s="340"/>
      <c r="AZ3615" s="340"/>
      <c r="BA3615" s="340"/>
      <c r="BB3615" s="340"/>
      <c r="BC3615" s="340"/>
      <c r="BD3615" s="340"/>
      <c r="BE3615" s="340"/>
      <c r="BF3615" s="340"/>
    </row>
    <row r="3616" spans="1:58" s="62" customFormat="1" ht="12.75" x14ac:dyDescent="0.2">
      <c r="A3616" s="271"/>
      <c r="B3616" s="377"/>
      <c r="C3616" s="377"/>
      <c r="D3616" s="269"/>
      <c r="E3616" s="269"/>
      <c r="F3616" s="269"/>
      <c r="G3616" s="280"/>
      <c r="H3616" s="390"/>
      <c r="I3616" s="390"/>
      <c r="J3616" s="390"/>
      <c r="K3616" s="390"/>
      <c r="L3616" s="390"/>
      <c r="M3616" s="390"/>
      <c r="N3616" s="390"/>
      <c r="O3616" s="390"/>
      <c r="P3616" s="390"/>
      <c r="Q3616" s="390"/>
      <c r="R3616" s="390"/>
      <c r="S3616" s="390"/>
      <c r="T3616" s="390"/>
      <c r="U3616" s="390"/>
      <c r="V3616" s="390"/>
      <c r="W3616" s="390"/>
      <c r="X3616" s="390"/>
      <c r="Y3616" s="390"/>
      <c r="Z3616" s="390"/>
      <c r="AA3616" s="340"/>
      <c r="AB3616" s="340"/>
      <c r="AC3616" s="340"/>
      <c r="AD3616" s="340"/>
      <c r="AE3616" s="340"/>
      <c r="AF3616" s="340"/>
      <c r="AG3616" s="340"/>
      <c r="AH3616" s="340"/>
      <c r="AI3616" s="340"/>
      <c r="AJ3616" s="340"/>
      <c r="AK3616" s="340"/>
      <c r="AL3616" s="340"/>
      <c r="AM3616" s="340"/>
      <c r="AN3616" s="340"/>
      <c r="AO3616" s="340"/>
      <c r="AP3616" s="340"/>
      <c r="AQ3616" s="340"/>
      <c r="AR3616" s="340"/>
      <c r="AS3616" s="340"/>
      <c r="AT3616" s="340"/>
      <c r="AU3616" s="340"/>
      <c r="AV3616" s="340"/>
      <c r="AW3616" s="340"/>
      <c r="AX3616" s="340"/>
      <c r="AY3616" s="340"/>
      <c r="AZ3616" s="340"/>
      <c r="BA3616" s="340"/>
      <c r="BB3616" s="340"/>
      <c r="BC3616" s="340"/>
      <c r="BD3616" s="340"/>
      <c r="BE3616" s="340"/>
      <c r="BF3616" s="340"/>
    </row>
    <row r="3617" spans="1:58" s="62" customFormat="1" ht="12.75" x14ac:dyDescent="0.2">
      <c r="A3617" s="271"/>
      <c r="B3617" s="377"/>
      <c r="C3617" s="377"/>
      <c r="D3617" s="269"/>
      <c r="E3617" s="269"/>
      <c r="F3617" s="269"/>
      <c r="G3617" s="280"/>
      <c r="H3617" s="390"/>
      <c r="I3617" s="390"/>
      <c r="J3617" s="390"/>
      <c r="K3617" s="390"/>
      <c r="L3617" s="390"/>
      <c r="M3617" s="390"/>
      <c r="N3617" s="390"/>
      <c r="O3617" s="390"/>
      <c r="P3617" s="390"/>
      <c r="Q3617" s="390"/>
      <c r="R3617" s="390"/>
      <c r="S3617" s="390"/>
      <c r="T3617" s="390"/>
      <c r="U3617" s="390"/>
      <c r="V3617" s="390"/>
      <c r="W3617" s="390"/>
      <c r="X3617" s="390"/>
      <c r="Y3617" s="390"/>
      <c r="Z3617" s="390"/>
      <c r="AA3617" s="340"/>
      <c r="AB3617" s="340"/>
      <c r="AC3617" s="340"/>
      <c r="AD3617" s="340"/>
      <c r="AE3617" s="340"/>
      <c r="AF3617" s="340"/>
      <c r="AG3617" s="340"/>
      <c r="AH3617" s="340"/>
      <c r="AI3617" s="340"/>
      <c r="AJ3617" s="340"/>
      <c r="AK3617" s="340"/>
      <c r="AL3617" s="340"/>
      <c r="AM3617" s="340"/>
      <c r="AN3617" s="340"/>
      <c r="AO3617" s="340"/>
      <c r="AP3617" s="340"/>
      <c r="AQ3617" s="340"/>
      <c r="AR3617" s="340"/>
      <c r="AS3617" s="340"/>
      <c r="AT3617" s="340"/>
      <c r="AU3617" s="340"/>
      <c r="AV3617" s="340"/>
      <c r="AW3617" s="340"/>
      <c r="AX3617" s="340"/>
      <c r="AY3617" s="340"/>
      <c r="AZ3617" s="340"/>
      <c r="BA3617" s="340"/>
      <c r="BB3617" s="340"/>
      <c r="BC3617" s="340"/>
      <c r="BD3617" s="340"/>
      <c r="BE3617" s="340"/>
      <c r="BF3617" s="340"/>
    </row>
    <row r="3618" spans="1:58" s="62" customFormat="1" ht="12.75" x14ac:dyDescent="0.2">
      <c r="A3618" s="271"/>
      <c r="B3618" s="377"/>
      <c r="C3618" s="377"/>
      <c r="D3618" s="269"/>
      <c r="E3618" s="269"/>
      <c r="F3618" s="269"/>
      <c r="G3618" s="280"/>
      <c r="H3618" s="390"/>
      <c r="I3618" s="390"/>
      <c r="J3618" s="390"/>
      <c r="K3618" s="390"/>
      <c r="L3618" s="390"/>
      <c r="M3618" s="390"/>
      <c r="N3618" s="390"/>
      <c r="O3618" s="390"/>
      <c r="P3618" s="390"/>
      <c r="Q3618" s="390"/>
      <c r="R3618" s="390"/>
      <c r="S3618" s="390"/>
      <c r="T3618" s="390"/>
      <c r="U3618" s="390"/>
      <c r="V3618" s="390"/>
      <c r="W3618" s="390"/>
      <c r="X3618" s="390"/>
      <c r="Y3618" s="390"/>
      <c r="Z3618" s="390"/>
      <c r="AA3618" s="340"/>
      <c r="AB3618" s="340"/>
      <c r="AC3618" s="340"/>
      <c r="AD3618" s="340"/>
      <c r="AE3618" s="340"/>
      <c r="AF3618" s="340"/>
      <c r="AG3618" s="340"/>
      <c r="AH3618" s="340"/>
      <c r="AI3618" s="340"/>
      <c r="AJ3618" s="340"/>
      <c r="AK3618" s="340"/>
      <c r="AL3618" s="340"/>
      <c r="AM3618" s="340"/>
      <c r="AN3618" s="340"/>
      <c r="AO3618" s="340"/>
      <c r="AP3618" s="340"/>
      <c r="AQ3618" s="340"/>
      <c r="AR3618" s="340"/>
      <c r="AS3618" s="340"/>
      <c r="AT3618" s="340"/>
      <c r="AU3618" s="340"/>
      <c r="AV3618" s="340"/>
      <c r="AW3618" s="340"/>
      <c r="AX3618" s="340"/>
      <c r="AY3618" s="340"/>
      <c r="AZ3618" s="340"/>
      <c r="BA3618" s="340"/>
      <c r="BB3618" s="340"/>
      <c r="BC3618" s="340"/>
      <c r="BD3618" s="340"/>
      <c r="BE3618" s="340"/>
      <c r="BF3618" s="340"/>
    </row>
    <row r="3619" spans="1:58" s="62" customFormat="1" ht="12.75" x14ac:dyDescent="0.2">
      <c r="A3619" s="271"/>
      <c r="B3619" s="377"/>
      <c r="C3619" s="377"/>
      <c r="D3619" s="269"/>
      <c r="E3619" s="269"/>
      <c r="F3619" s="269"/>
      <c r="G3619" s="280"/>
      <c r="H3619" s="390"/>
      <c r="I3619" s="390"/>
      <c r="J3619" s="390"/>
      <c r="K3619" s="390"/>
      <c r="L3619" s="390"/>
      <c r="M3619" s="390"/>
      <c r="N3619" s="390"/>
      <c r="O3619" s="390"/>
      <c r="P3619" s="390"/>
      <c r="Q3619" s="390"/>
      <c r="R3619" s="390"/>
      <c r="S3619" s="390"/>
      <c r="T3619" s="390"/>
      <c r="U3619" s="390"/>
      <c r="V3619" s="390"/>
      <c r="W3619" s="390"/>
      <c r="X3619" s="390"/>
      <c r="Y3619" s="390"/>
      <c r="Z3619" s="390"/>
      <c r="AA3619" s="340"/>
      <c r="AB3619" s="340"/>
      <c r="AC3619" s="340"/>
      <c r="AD3619" s="340"/>
      <c r="AE3619" s="340"/>
      <c r="AF3619" s="340"/>
      <c r="AG3619" s="340"/>
      <c r="AH3619" s="340"/>
      <c r="AI3619" s="340"/>
      <c r="AJ3619" s="340"/>
      <c r="AK3619" s="340"/>
      <c r="AL3619" s="340"/>
      <c r="AM3619" s="340"/>
      <c r="AN3619" s="340"/>
      <c r="AO3619" s="340"/>
      <c r="AP3619" s="340"/>
      <c r="AQ3619" s="340"/>
      <c r="AR3619" s="340"/>
      <c r="AS3619" s="340"/>
      <c r="AT3619" s="340"/>
      <c r="AU3619" s="340"/>
      <c r="AV3619" s="340"/>
      <c r="AW3619" s="340"/>
      <c r="AX3619" s="340"/>
      <c r="AY3619" s="340"/>
      <c r="AZ3619" s="340"/>
      <c r="BA3619" s="340"/>
      <c r="BB3619" s="340"/>
      <c r="BC3619" s="340"/>
      <c r="BD3619" s="340"/>
      <c r="BE3619" s="340"/>
      <c r="BF3619" s="340"/>
    </row>
    <row r="3620" spans="1:58" s="62" customFormat="1" ht="12.75" x14ac:dyDescent="0.2">
      <c r="A3620" s="271"/>
      <c r="B3620" s="377"/>
      <c r="C3620" s="377"/>
      <c r="D3620" s="269"/>
      <c r="E3620" s="269"/>
      <c r="F3620" s="269"/>
      <c r="G3620" s="280"/>
      <c r="H3620" s="390"/>
      <c r="I3620" s="390"/>
      <c r="J3620" s="390"/>
      <c r="K3620" s="390"/>
      <c r="L3620" s="390"/>
      <c r="M3620" s="390"/>
      <c r="N3620" s="390"/>
      <c r="O3620" s="390"/>
      <c r="P3620" s="390"/>
      <c r="Q3620" s="390"/>
      <c r="R3620" s="390"/>
      <c r="S3620" s="390"/>
      <c r="T3620" s="390"/>
      <c r="U3620" s="390"/>
      <c r="V3620" s="390"/>
      <c r="W3620" s="390"/>
      <c r="X3620" s="390"/>
      <c r="Y3620" s="390"/>
      <c r="Z3620" s="390"/>
      <c r="AA3620" s="340"/>
      <c r="AB3620" s="340"/>
      <c r="AC3620" s="340"/>
      <c r="AD3620" s="340"/>
      <c r="AE3620" s="340"/>
      <c r="AF3620" s="340"/>
      <c r="AG3620" s="340"/>
      <c r="AH3620" s="340"/>
      <c r="AI3620" s="340"/>
      <c r="AJ3620" s="340"/>
      <c r="AK3620" s="340"/>
      <c r="AL3620" s="340"/>
      <c r="AM3620" s="340"/>
      <c r="AN3620" s="340"/>
      <c r="AO3620" s="340"/>
      <c r="AP3620" s="340"/>
      <c r="AQ3620" s="340"/>
      <c r="AR3620" s="340"/>
      <c r="AS3620" s="340"/>
      <c r="AT3620" s="340"/>
      <c r="AU3620" s="340"/>
      <c r="AV3620" s="340"/>
      <c r="AW3620" s="340"/>
      <c r="AX3620" s="340"/>
      <c r="AY3620" s="340"/>
      <c r="AZ3620" s="340"/>
      <c r="BA3620" s="340"/>
      <c r="BB3620" s="340"/>
      <c r="BC3620" s="340"/>
      <c r="BD3620" s="340"/>
      <c r="BE3620" s="340"/>
      <c r="BF3620" s="340"/>
    </row>
    <row r="3621" spans="1:58" s="62" customFormat="1" ht="12.75" x14ac:dyDescent="0.2">
      <c r="A3621" s="271"/>
      <c r="B3621" s="377"/>
      <c r="C3621" s="377"/>
      <c r="D3621" s="269"/>
      <c r="E3621" s="269"/>
      <c r="F3621" s="269"/>
      <c r="G3621" s="280"/>
      <c r="H3621" s="390"/>
      <c r="I3621" s="390"/>
      <c r="J3621" s="390"/>
      <c r="K3621" s="390"/>
      <c r="L3621" s="390"/>
      <c r="M3621" s="390"/>
      <c r="N3621" s="390"/>
      <c r="O3621" s="390"/>
      <c r="P3621" s="390"/>
      <c r="Q3621" s="390"/>
      <c r="R3621" s="390"/>
      <c r="S3621" s="390"/>
      <c r="T3621" s="390"/>
      <c r="U3621" s="390"/>
      <c r="V3621" s="390"/>
      <c r="W3621" s="390"/>
      <c r="X3621" s="390"/>
      <c r="Y3621" s="390"/>
      <c r="Z3621" s="390"/>
      <c r="AA3621" s="340"/>
      <c r="AB3621" s="340"/>
      <c r="AC3621" s="340"/>
      <c r="AD3621" s="340"/>
      <c r="AE3621" s="340"/>
      <c r="AF3621" s="340"/>
      <c r="AG3621" s="340"/>
      <c r="AH3621" s="340"/>
      <c r="AI3621" s="340"/>
      <c r="AJ3621" s="340"/>
      <c r="AK3621" s="340"/>
      <c r="AL3621" s="340"/>
      <c r="AM3621" s="340"/>
      <c r="AN3621" s="340"/>
      <c r="AO3621" s="340"/>
      <c r="AP3621" s="340"/>
      <c r="AQ3621" s="340"/>
      <c r="AR3621" s="340"/>
      <c r="AS3621" s="340"/>
      <c r="AT3621" s="340"/>
      <c r="AU3621" s="340"/>
      <c r="AV3621" s="340"/>
      <c r="AW3621" s="340"/>
      <c r="AX3621" s="340"/>
      <c r="AY3621" s="340"/>
      <c r="AZ3621" s="340"/>
      <c r="BA3621" s="340"/>
      <c r="BB3621" s="340"/>
      <c r="BC3621" s="340"/>
      <c r="BD3621" s="340"/>
      <c r="BE3621" s="340"/>
      <c r="BF3621" s="340"/>
    </row>
    <row r="3622" spans="1:58" s="62" customFormat="1" ht="12.75" x14ac:dyDescent="0.2">
      <c r="A3622" s="271"/>
      <c r="B3622" s="377"/>
      <c r="C3622" s="377"/>
      <c r="D3622" s="269"/>
      <c r="E3622" s="269"/>
      <c r="F3622" s="269"/>
      <c r="G3622" s="280"/>
      <c r="H3622" s="390"/>
      <c r="I3622" s="390"/>
      <c r="J3622" s="390"/>
      <c r="K3622" s="390"/>
      <c r="L3622" s="390"/>
      <c r="M3622" s="390"/>
      <c r="N3622" s="390"/>
      <c r="O3622" s="390"/>
      <c r="P3622" s="390"/>
      <c r="Q3622" s="390"/>
      <c r="R3622" s="390"/>
      <c r="S3622" s="390"/>
      <c r="T3622" s="390"/>
      <c r="U3622" s="390"/>
      <c r="V3622" s="390"/>
      <c r="W3622" s="390"/>
      <c r="X3622" s="390"/>
      <c r="Y3622" s="390"/>
      <c r="Z3622" s="390"/>
      <c r="AA3622" s="340"/>
      <c r="AB3622" s="340"/>
      <c r="AC3622" s="340"/>
      <c r="AD3622" s="340"/>
      <c r="AE3622" s="340"/>
      <c r="AF3622" s="340"/>
      <c r="AG3622" s="340"/>
      <c r="AH3622" s="340"/>
      <c r="AI3622" s="340"/>
      <c r="AJ3622" s="340"/>
      <c r="AK3622" s="340"/>
      <c r="AL3622" s="340"/>
      <c r="AM3622" s="340"/>
      <c r="AN3622" s="340"/>
      <c r="AO3622" s="340"/>
      <c r="AP3622" s="340"/>
      <c r="AQ3622" s="340"/>
      <c r="AR3622" s="340"/>
      <c r="AS3622" s="340"/>
      <c r="AT3622" s="340"/>
      <c r="AU3622" s="340"/>
      <c r="AV3622" s="340"/>
      <c r="AW3622" s="340"/>
      <c r="AX3622" s="340"/>
      <c r="AY3622" s="340"/>
      <c r="AZ3622" s="340"/>
      <c r="BA3622" s="340"/>
      <c r="BB3622" s="340"/>
      <c r="BC3622" s="340"/>
      <c r="BD3622" s="340"/>
      <c r="BE3622" s="340"/>
      <c r="BF3622" s="340"/>
    </row>
    <row r="3623" spans="1:58" s="62" customFormat="1" ht="12.75" x14ac:dyDescent="0.2">
      <c r="A3623" s="271"/>
      <c r="B3623" s="377"/>
      <c r="C3623" s="377"/>
      <c r="D3623" s="269"/>
      <c r="E3623" s="269"/>
      <c r="F3623" s="269"/>
      <c r="G3623" s="280"/>
      <c r="H3623" s="390"/>
      <c r="I3623" s="390"/>
      <c r="J3623" s="390"/>
      <c r="K3623" s="390"/>
      <c r="L3623" s="390"/>
      <c r="M3623" s="390"/>
      <c r="N3623" s="390"/>
      <c r="O3623" s="390"/>
      <c r="P3623" s="390"/>
      <c r="Q3623" s="390"/>
      <c r="R3623" s="390"/>
      <c r="S3623" s="390"/>
      <c r="T3623" s="390"/>
      <c r="U3623" s="390"/>
      <c r="V3623" s="390"/>
      <c r="W3623" s="390"/>
      <c r="X3623" s="390"/>
      <c r="Y3623" s="390"/>
      <c r="Z3623" s="390"/>
      <c r="AA3623" s="340"/>
      <c r="AB3623" s="340"/>
      <c r="AC3623" s="340"/>
      <c r="AD3623" s="340"/>
      <c r="AE3623" s="340"/>
      <c r="AF3623" s="340"/>
      <c r="AG3623" s="340"/>
      <c r="AH3623" s="340"/>
      <c r="AI3623" s="340"/>
      <c r="AJ3623" s="340"/>
      <c r="AK3623" s="340"/>
      <c r="AL3623" s="340"/>
      <c r="AM3623" s="340"/>
      <c r="AN3623" s="340"/>
      <c r="AO3623" s="340"/>
      <c r="AP3623" s="340"/>
      <c r="AQ3623" s="340"/>
      <c r="AR3623" s="340"/>
      <c r="AS3623" s="340"/>
      <c r="AT3623" s="340"/>
      <c r="AU3623" s="340"/>
      <c r="AV3623" s="340"/>
      <c r="AW3623" s="340"/>
      <c r="AX3623" s="340"/>
      <c r="AY3623" s="340"/>
      <c r="AZ3623" s="340"/>
      <c r="BA3623" s="340"/>
      <c r="BB3623" s="340"/>
      <c r="BC3623" s="340"/>
      <c r="BD3623" s="340"/>
      <c r="BE3623" s="340"/>
      <c r="BF3623" s="340"/>
    </row>
    <row r="3624" spans="1:58" s="62" customFormat="1" ht="12.75" x14ac:dyDescent="0.2">
      <c r="A3624" s="271"/>
      <c r="B3624" s="377"/>
      <c r="C3624" s="377"/>
      <c r="D3624" s="269"/>
      <c r="E3624" s="269"/>
      <c r="F3624" s="269"/>
      <c r="G3624" s="280"/>
      <c r="H3624" s="390"/>
      <c r="I3624" s="390"/>
      <c r="J3624" s="390"/>
      <c r="K3624" s="390"/>
      <c r="L3624" s="390"/>
      <c r="M3624" s="390"/>
      <c r="N3624" s="390"/>
      <c r="O3624" s="390"/>
      <c r="P3624" s="390"/>
      <c r="Q3624" s="390"/>
      <c r="R3624" s="390"/>
      <c r="S3624" s="390"/>
      <c r="T3624" s="390"/>
      <c r="U3624" s="390"/>
      <c r="V3624" s="390"/>
      <c r="W3624" s="390"/>
      <c r="X3624" s="390"/>
      <c r="Y3624" s="390"/>
      <c r="Z3624" s="390"/>
      <c r="AA3624" s="340"/>
      <c r="AB3624" s="340"/>
      <c r="AC3624" s="340"/>
      <c r="AD3624" s="340"/>
      <c r="AE3624" s="340"/>
      <c r="AF3624" s="340"/>
      <c r="AG3624" s="340"/>
      <c r="AH3624" s="340"/>
      <c r="AI3624" s="340"/>
      <c r="AJ3624" s="340"/>
      <c r="AK3624" s="340"/>
      <c r="AL3624" s="340"/>
      <c r="AM3624" s="340"/>
      <c r="AN3624" s="340"/>
      <c r="AO3624" s="340"/>
      <c r="AP3624" s="340"/>
      <c r="AQ3624" s="340"/>
      <c r="AR3624" s="340"/>
      <c r="AS3624" s="340"/>
      <c r="AT3624" s="340"/>
      <c r="AU3624" s="340"/>
      <c r="AV3624" s="340"/>
      <c r="AW3624" s="340"/>
      <c r="AX3624" s="340"/>
      <c r="AY3624" s="340"/>
      <c r="AZ3624" s="340"/>
      <c r="BA3624" s="340"/>
      <c r="BB3624" s="340"/>
      <c r="BC3624" s="340"/>
      <c r="BD3624" s="340"/>
      <c r="BE3624" s="340"/>
      <c r="BF3624" s="340"/>
    </row>
    <row r="3625" spans="1:58" s="62" customFormat="1" ht="12.75" x14ac:dyDescent="0.2">
      <c r="A3625" s="271"/>
      <c r="B3625" s="377"/>
      <c r="C3625" s="377"/>
      <c r="D3625" s="269"/>
      <c r="E3625" s="269"/>
      <c r="F3625" s="269"/>
      <c r="G3625" s="280"/>
      <c r="H3625" s="390"/>
      <c r="I3625" s="390"/>
      <c r="J3625" s="390"/>
      <c r="K3625" s="390"/>
      <c r="L3625" s="390"/>
      <c r="M3625" s="390"/>
      <c r="N3625" s="390"/>
      <c r="O3625" s="390"/>
      <c r="P3625" s="390"/>
      <c r="Q3625" s="390"/>
      <c r="R3625" s="390"/>
      <c r="S3625" s="390"/>
      <c r="T3625" s="390"/>
      <c r="U3625" s="390"/>
      <c r="V3625" s="390"/>
      <c r="W3625" s="390"/>
      <c r="X3625" s="390"/>
      <c r="Y3625" s="390"/>
      <c r="Z3625" s="390"/>
      <c r="AA3625" s="340"/>
      <c r="AB3625" s="340"/>
      <c r="AC3625" s="340"/>
      <c r="AD3625" s="340"/>
      <c r="AE3625" s="340"/>
      <c r="AF3625" s="340"/>
      <c r="AG3625" s="340"/>
      <c r="AH3625" s="340"/>
      <c r="AI3625" s="340"/>
      <c r="AJ3625" s="340"/>
      <c r="AK3625" s="340"/>
      <c r="AL3625" s="340"/>
      <c r="AM3625" s="340"/>
      <c r="AN3625" s="340"/>
      <c r="AO3625" s="340"/>
      <c r="AP3625" s="340"/>
      <c r="AQ3625" s="340"/>
      <c r="AR3625" s="340"/>
      <c r="AS3625" s="340"/>
      <c r="AT3625" s="340"/>
      <c r="AU3625" s="340"/>
      <c r="AV3625" s="340"/>
      <c r="AW3625" s="340"/>
      <c r="AX3625" s="340"/>
      <c r="AY3625" s="340"/>
      <c r="AZ3625" s="340"/>
      <c r="BA3625" s="340"/>
      <c r="BB3625" s="340"/>
      <c r="BC3625" s="340"/>
      <c r="BD3625" s="340"/>
      <c r="BE3625" s="340"/>
      <c r="BF3625" s="340"/>
    </row>
    <row r="3626" spans="1:58" s="62" customFormat="1" ht="12.75" x14ac:dyDescent="0.2">
      <c r="A3626" s="271"/>
      <c r="B3626" s="377"/>
      <c r="C3626" s="377"/>
      <c r="D3626" s="269"/>
      <c r="E3626" s="269"/>
      <c r="F3626" s="269"/>
      <c r="G3626" s="280"/>
      <c r="H3626" s="390"/>
      <c r="I3626" s="390"/>
      <c r="J3626" s="390"/>
      <c r="K3626" s="390"/>
      <c r="L3626" s="390"/>
      <c r="M3626" s="390"/>
      <c r="N3626" s="390"/>
      <c r="O3626" s="390"/>
      <c r="P3626" s="390"/>
      <c r="Q3626" s="390"/>
      <c r="R3626" s="390"/>
      <c r="S3626" s="390"/>
      <c r="T3626" s="390"/>
      <c r="U3626" s="390"/>
      <c r="V3626" s="390"/>
      <c r="W3626" s="390"/>
      <c r="X3626" s="390"/>
      <c r="Y3626" s="390"/>
      <c r="Z3626" s="390"/>
      <c r="AA3626" s="340"/>
      <c r="AB3626" s="340"/>
      <c r="AC3626" s="340"/>
      <c r="AD3626" s="340"/>
      <c r="AE3626" s="340"/>
      <c r="AF3626" s="340"/>
      <c r="AG3626" s="340"/>
      <c r="AH3626" s="340"/>
      <c r="AI3626" s="340"/>
      <c r="AJ3626" s="340"/>
      <c r="AK3626" s="340"/>
      <c r="AL3626" s="340"/>
      <c r="AM3626" s="340"/>
      <c r="AN3626" s="340"/>
      <c r="AO3626" s="340"/>
      <c r="AP3626" s="340"/>
      <c r="AQ3626" s="340"/>
      <c r="AR3626" s="340"/>
      <c r="AS3626" s="340"/>
      <c r="AT3626" s="340"/>
      <c r="AU3626" s="340"/>
      <c r="AV3626" s="340"/>
      <c r="AW3626" s="340"/>
      <c r="AX3626" s="340"/>
      <c r="AY3626" s="340"/>
      <c r="AZ3626" s="340"/>
      <c r="BA3626" s="340"/>
      <c r="BB3626" s="340"/>
      <c r="BC3626" s="340"/>
      <c r="BD3626" s="340"/>
      <c r="BE3626" s="340"/>
      <c r="BF3626" s="340"/>
    </row>
    <row r="3627" spans="1:58" s="62" customFormat="1" ht="12.75" x14ac:dyDescent="0.2">
      <c r="A3627" s="271"/>
      <c r="B3627" s="377"/>
      <c r="C3627" s="377"/>
      <c r="D3627" s="269"/>
      <c r="E3627" s="269"/>
      <c r="F3627" s="269"/>
      <c r="G3627" s="280"/>
      <c r="H3627" s="390"/>
      <c r="I3627" s="390"/>
      <c r="J3627" s="390"/>
      <c r="K3627" s="390"/>
      <c r="L3627" s="390"/>
      <c r="M3627" s="390"/>
      <c r="N3627" s="390"/>
      <c r="O3627" s="390"/>
      <c r="P3627" s="390"/>
      <c r="Q3627" s="390"/>
      <c r="R3627" s="390"/>
      <c r="S3627" s="390"/>
      <c r="T3627" s="390"/>
      <c r="U3627" s="390"/>
      <c r="V3627" s="390"/>
      <c r="W3627" s="390"/>
      <c r="X3627" s="390"/>
      <c r="Y3627" s="390"/>
      <c r="Z3627" s="390"/>
      <c r="AA3627" s="340"/>
      <c r="AB3627" s="340"/>
      <c r="AC3627" s="340"/>
      <c r="AD3627" s="340"/>
      <c r="AE3627" s="340"/>
      <c r="AF3627" s="340"/>
      <c r="AG3627" s="340"/>
      <c r="AH3627" s="340"/>
      <c r="AI3627" s="340"/>
      <c r="AJ3627" s="340"/>
      <c r="AK3627" s="340"/>
      <c r="AL3627" s="340"/>
      <c r="AM3627" s="340"/>
      <c r="AN3627" s="340"/>
      <c r="AO3627" s="340"/>
      <c r="AP3627" s="340"/>
      <c r="AQ3627" s="340"/>
      <c r="AR3627" s="340"/>
      <c r="AS3627" s="340"/>
      <c r="AT3627" s="340"/>
      <c r="AU3627" s="340"/>
      <c r="AV3627" s="340"/>
      <c r="AW3627" s="340"/>
      <c r="AX3627" s="340"/>
      <c r="AY3627" s="340"/>
      <c r="AZ3627" s="340"/>
      <c r="BA3627" s="340"/>
      <c r="BB3627" s="340"/>
      <c r="BC3627" s="340"/>
      <c r="BD3627" s="340"/>
      <c r="BE3627" s="340"/>
      <c r="BF3627" s="340"/>
    </row>
    <row r="3628" spans="1:58" s="62" customFormat="1" ht="12.75" x14ac:dyDescent="0.2">
      <c r="A3628" s="271"/>
      <c r="B3628" s="377"/>
      <c r="C3628" s="377"/>
      <c r="D3628" s="269"/>
      <c r="E3628" s="269"/>
      <c r="F3628" s="269"/>
      <c r="G3628" s="280"/>
      <c r="H3628" s="390"/>
      <c r="I3628" s="390"/>
      <c r="J3628" s="390"/>
      <c r="K3628" s="390"/>
      <c r="L3628" s="390"/>
      <c r="M3628" s="390"/>
      <c r="N3628" s="390"/>
      <c r="O3628" s="390"/>
      <c r="P3628" s="390"/>
      <c r="Q3628" s="390"/>
      <c r="R3628" s="390"/>
      <c r="S3628" s="390"/>
      <c r="T3628" s="390"/>
      <c r="U3628" s="390"/>
      <c r="V3628" s="390"/>
      <c r="W3628" s="390"/>
      <c r="X3628" s="390"/>
      <c r="Y3628" s="390"/>
      <c r="Z3628" s="390"/>
      <c r="AA3628" s="340"/>
      <c r="AB3628" s="340"/>
      <c r="AC3628" s="340"/>
      <c r="AD3628" s="340"/>
      <c r="AE3628" s="340"/>
      <c r="AF3628" s="340"/>
      <c r="AG3628" s="340"/>
      <c r="AH3628" s="340"/>
      <c r="AI3628" s="340"/>
      <c r="AJ3628" s="340"/>
      <c r="AK3628" s="340"/>
      <c r="AL3628" s="340"/>
      <c r="AM3628" s="340"/>
      <c r="AN3628" s="340"/>
      <c r="AO3628" s="340"/>
      <c r="AP3628" s="340"/>
      <c r="AQ3628" s="340"/>
      <c r="AR3628" s="340"/>
      <c r="AS3628" s="340"/>
      <c r="AT3628" s="340"/>
      <c r="AU3628" s="340"/>
      <c r="AV3628" s="340"/>
      <c r="AW3628" s="340"/>
      <c r="AX3628" s="340"/>
      <c r="AY3628" s="340"/>
      <c r="AZ3628" s="340"/>
      <c r="BA3628" s="340"/>
      <c r="BB3628" s="340"/>
      <c r="BC3628" s="340"/>
      <c r="BD3628" s="340"/>
      <c r="BE3628" s="340"/>
      <c r="BF3628" s="340"/>
    </row>
    <row r="3629" spans="1:58" s="62" customFormat="1" ht="12.75" x14ac:dyDescent="0.2">
      <c r="A3629" s="271"/>
      <c r="B3629" s="377"/>
      <c r="C3629" s="377"/>
      <c r="D3629" s="269"/>
      <c r="E3629" s="269"/>
      <c r="F3629" s="269"/>
      <c r="G3629" s="280"/>
      <c r="H3629" s="390"/>
      <c r="I3629" s="390"/>
      <c r="J3629" s="390"/>
      <c r="K3629" s="390"/>
      <c r="L3629" s="390"/>
      <c r="M3629" s="390"/>
      <c r="N3629" s="390"/>
      <c r="O3629" s="390"/>
      <c r="P3629" s="390"/>
      <c r="Q3629" s="390"/>
      <c r="R3629" s="390"/>
      <c r="S3629" s="390"/>
      <c r="T3629" s="390"/>
      <c r="U3629" s="390"/>
      <c r="V3629" s="390"/>
      <c r="W3629" s="390"/>
      <c r="X3629" s="390"/>
      <c r="Y3629" s="390"/>
      <c r="Z3629" s="390"/>
      <c r="AA3629" s="340"/>
      <c r="AB3629" s="340"/>
      <c r="AC3629" s="340"/>
      <c r="AD3629" s="340"/>
      <c r="AE3629" s="340"/>
      <c r="AF3629" s="340"/>
      <c r="AG3629" s="340"/>
      <c r="AH3629" s="340"/>
      <c r="AI3629" s="340"/>
      <c r="AJ3629" s="340"/>
      <c r="AK3629" s="340"/>
      <c r="AL3629" s="340"/>
      <c r="AM3629" s="340"/>
      <c r="AN3629" s="340"/>
      <c r="AO3629" s="340"/>
      <c r="AP3629" s="340"/>
      <c r="AQ3629" s="340"/>
      <c r="AR3629" s="340"/>
      <c r="AS3629" s="340"/>
      <c r="AT3629" s="340"/>
      <c r="AU3629" s="340"/>
      <c r="AV3629" s="340"/>
      <c r="AW3629" s="340"/>
      <c r="AX3629" s="340"/>
      <c r="AY3629" s="340"/>
      <c r="AZ3629" s="340"/>
      <c r="BA3629" s="340"/>
      <c r="BB3629" s="340"/>
      <c r="BC3629" s="340"/>
      <c r="BD3629" s="340"/>
      <c r="BE3629" s="340"/>
      <c r="BF3629" s="340"/>
    </row>
    <row r="3630" spans="1:58" s="62" customFormat="1" ht="12.75" x14ac:dyDescent="0.2">
      <c r="A3630" s="271"/>
      <c r="B3630" s="377"/>
      <c r="C3630" s="377"/>
      <c r="D3630" s="269"/>
      <c r="E3630" s="269"/>
      <c r="F3630" s="269"/>
      <c r="G3630" s="280"/>
      <c r="H3630" s="390"/>
      <c r="I3630" s="390"/>
      <c r="J3630" s="390"/>
      <c r="K3630" s="390"/>
      <c r="L3630" s="390"/>
      <c r="M3630" s="390"/>
      <c r="N3630" s="390"/>
      <c r="O3630" s="390"/>
      <c r="P3630" s="390"/>
      <c r="Q3630" s="390"/>
      <c r="R3630" s="390"/>
      <c r="S3630" s="390"/>
      <c r="T3630" s="390"/>
      <c r="U3630" s="390"/>
      <c r="V3630" s="390"/>
      <c r="W3630" s="390"/>
      <c r="X3630" s="390"/>
      <c r="Y3630" s="390"/>
      <c r="Z3630" s="390"/>
      <c r="AA3630" s="340"/>
      <c r="AB3630" s="340"/>
      <c r="AC3630" s="340"/>
      <c r="AD3630" s="340"/>
      <c r="AE3630" s="340"/>
      <c r="AF3630" s="340"/>
      <c r="AG3630" s="340"/>
      <c r="AH3630" s="340"/>
      <c r="AI3630" s="340"/>
      <c r="AJ3630" s="340"/>
      <c r="AK3630" s="340"/>
      <c r="AL3630" s="340"/>
      <c r="AM3630" s="340"/>
      <c r="AN3630" s="340"/>
      <c r="AO3630" s="340"/>
      <c r="AP3630" s="340"/>
      <c r="AQ3630" s="340"/>
      <c r="AR3630" s="340"/>
      <c r="AS3630" s="340"/>
      <c r="AT3630" s="340"/>
      <c r="AU3630" s="340"/>
      <c r="AV3630" s="340"/>
      <c r="AW3630" s="340"/>
      <c r="AX3630" s="340"/>
      <c r="AY3630" s="340"/>
      <c r="AZ3630" s="340"/>
      <c r="BA3630" s="340"/>
      <c r="BB3630" s="340"/>
      <c r="BC3630" s="340"/>
      <c r="BD3630" s="340"/>
      <c r="BE3630" s="340"/>
      <c r="BF3630" s="340"/>
    </row>
    <row r="3631" spans="1:58" s="62" customFormat="1" ht="12.75" x14ac:dyDescent="0.2">
      <c r="A3631" s="271"/>
      <c r="B3631" s="377"/>
      <c r="C3631" s="377"/>
      <c r="D3631" s="269"/>
      <c r="E3631" s="269"/>
      <c r="F3631" s="269"/>
      <c r="G3631" s="280"/>
      <c r="H3631" s="390"/>
      <c r="I3631" s="390"/>
      <c r="J3631" s="390"/>
      <c r="K3631" s="390"/>
      <c r="L3631" s="390"/>
      <c r="M3631" s="390"/>
      <c r="N3631" s="390"/>
      <c r="O3631" s="390"/>
      <c r="P3631" s="390"/>
      <c r="Q3631" s="390"/>
      <c r="R3631" s="390"/>
      <c r="S3631" s="390"/>
      <c r="T3631" s="390"/>
      <c r="U3631" s="390"/>
      <c r="V3631" s="390"/>
      <c r="W3631" s="390"/>
      <c r="X3631" s="390"/>
      <c r="Y3631" s="390"/>
      <c r="Z3631" s="390"/>
      <c r="AA3631" s="340"/>
      <c r="AB3631" s="340"/>
      <c r="AC3631" s="340"/>
      <c r="AD3631" s="340"/>
      <c r="AE3631" s="340"/>
      <c r="AF3631" s="340"/>
      <c r="AG3631" s="340"/>
      <c r="AH3631" s="340"/>
      <c r="AI3631" s="340"/>
      <c r="AJ3631" s="340"/>
      <c r="AK3631" s="340"/>
      <c r="AL3631" s="340"/>
      <c r="AM3631" s="340"/>
      <c r="AN3631" s="340"/>
      <c r="AO3631" s="340"/>
      <c r="AP3631" s="340"/>
      <c r="AQ3631" s="340"/>
      <c r="AR3631" s="340"/>
      <c r="AS3631" s="340"/>
      <c r="AT3631" s="340"/>
      <c r="AU3631" s="340"/>
      <c r="AV3631" s="340"/>
      <c r="AW3631" s="340"/>
      <c r="AX3631" s="340"/>
      <c r="AY3631" s="340"/>
      <c r="AZ3631" s="340"/>
      <c r="BA3631" s="340"/>
      <c r="BB3631" s="340"/>
      <c r="BC3631" s="340"/>
      <c r="BD3631" s="340"/>
      <c r="BE3631" s="340"/>
      <c r="BF3631" s="340"/>
    </row>
    <row r="3632" spans="1:58" s="62" customFormat="1" ht="12.75" x14ac:dyDescent="0.2">
      <c r="A3632" s="271"/>
      <c r="B3632" s="377"/>
      <c r="C3632" s="377"/>
      <c r="D3632" s="269"/>
      <c r="E3632" s="269"/>
      <c r="F3632" s="269"/>
      <c r="G3632" s="280"/>
      <c r="H3632" s="390"/>
      <c r="I3632" s="390"/>
      <c r="J3632" s="390"/>
      <c r="K3632" s="390"/>
      <c r="L3632" s="390"/>
      <c r="M3632" s="390"/>
      <c r="N3632" s="390"/>
      <c r="O3632" s="390"/>
      <c r="P3632" s="390"/>
      <c r="Q3632" s="390"/>
      <c r="R3632" s="390"/>
      <c r="S3632" s="390"/>
      <c r="T3632" s="390"/>
      <c r="U3632" s="390"/>
      <c r="V3632" s="390"/>
      <c r="W3632" s="390"/>
      <c r="X3632" s="390"/>
      <c r="Y3632" s="390"/>
      <c r="Z3632" s="390"/>
      <c r="AA3632" s="340"/>
      <c r="AB3632" s="340"/>
      <c r="AC3632" s="340"/>
      <c r="AD3632" s="340"/>
      <c r="AE3632" s="340"/>
      <c r="AF3632" s="340"/>
      <c r="AG3632" s="340"/>
      <c r="AH3632" s="340"/>
      <c r="AI3632" s="340"/>
      <c r="AJ3632" s="340"/>
      <c r="AK3632" s="340"/>
      <c r="AL3632" s="340"/>
      <c r="AM3632" s="340"/>
      <c r="AN3632" s="340"/>
      <c r="AO3632" s="340"/>
      <c r="AP3632" s="340"/>
      <c r="AQ3632" s="340"/>
      <c r="AR3632" s="340"/>
      <c r="AS3632" s="340"/>
      <c r="AT3632" s="340"/>
      <c r="AU3632" s="340"/>
      <c r="AV3632" s="340"/>
      <c r="AW3632" s="340"/>
      <c r="AX3632" s="340"/>
      <c r="AY3632" s="340"/>
      <c r="AZ3632" s="340"/>
      <c r="BA3632" s="340"/>
      <c r="BB3632" s="340"/>
      <c r="BC3632" s="340"/>
      <c r="BD3632" s="340"/>
      <c r="BE3632" s="340"/>
      <c r="BF3632" s="340"/>
    </row>
    <row r="3633" spans="1:58" s="62" customFormat="1" ht="12.75" x14ac:dyDescent="0.2">
      <c r="A3633" s="271"/>
      <c r="B3633" s="377"/>
      <c r="C3633" s="377"/>
      <c r="D3633" s="269"/>
      <c r="E3633" s="269"/>
      <c r="F3633" s="269"/>
      <c r="G3633" s="280"/>
      <c r="H3633" s="390"/>
      <c r="I3633" s="390"/>
      <c r="J3633" s="390"/>
      <c r="K3633" s="390"/>
      <c r="L3633" s="390"/>
      <c r="M3633" s="390"/>
      <c r="N3633" s="390"/>
      <c r="O3633" s="390"/>
      <c r="P3633" s="390"/>
      <c r="Q3633" s="390"/>
      <c r="R3633" s="390"/>
      <c r="S3633" s="390"/>
      <c r="T3633" s="390"/>
      <c r="U3633" s="390"/>
      <c r="V3633" s="390"/>
      <c r="W3633" s="390"/>
      <c r="X3633" s="390"/>
      <c r="Y3633" s="390"/>
      <c r="Z3633" s="390"/>
      <c r="AA3633" s="340"/>
      <c r="AB3633" s="340"/>
      <c r="AC3633" s="340"/>
      <c r="AD3633" s="340"/>
      <c r="AE3633" s="340"/>
      <c r="AF3633" s="340"/>
      <c r="AG3633" s="340"/>
      <c r="AH3633" s="340"/>
      <c r="AI3633" s="340"/>
      <c r="AJ3633" s="340"/>
      <c r="AK3633" s="340"/>
      <c r="AL3633" s="340"/>
      <c r="AM3633" s="340"/>
      <c r="AN3633" s="340"/>
      <c r="AO3633" s="340"/>
      <c r="AP3633" s="340"/>
      <c r="AQ3633" s="340"/>
      <c r="AR3633" s="340"/>
      <c r="AS3633" s="340"/>
      <c r="AT3633" s="340"/>
      <c r="AU3633" s="340"/>
      <c r="AV3633" s="340"/>
      <c r="AW3633" s="340"/>
      <c r="AX3633" s="340"/>
      <c r="AY3633" s="340"/>
      <c r="AZ3633" s="340"/>
      <c r="BA3633" s="340"/>
      <c r="BB3633" s="340"/>
      <c r="BC3633" s="340"/>
      <c r="BD3633" s="340"/>
      <c r="BE3633" s="340"/>
      <c r="BF3633" s="340"/>
    </row>
    <row r="3634" spans="1:58" s="62" customFormat="1" ht="12.75" x14ac:dyDescent="0.2">
      <c r="A3634" s="271"/>
      <c r="B3634" s="377"/>
      <c r="C3634" s="377"/>
      <c r="D3634" s="269"/>
      <c r="E3634" s="269"/>
      <c r="F3634" s="269"/>
      <c r="G3634" s="280"/>
      <c r="H3634" s="390"/>
      <c r="I3634" s="390"/>
      <c r="J3634" s="390"/>
      <c r="K3634" s="390"/>
      <c r="L3634" s="390"/>
      <c r="M3634" s="390"/>
      <c r="N3634" s="390"/>
      <c r="O3634" s="390"/>
      <c r="P3634" s="390"/>
      <c r="Q3634" s="390"/>
      <c r="R3634" s="390"/>
      <c r="S3634" s="390"/>
      <c r="T3634" s="390"/>
      <c r="U3634" s="390"/>
      <c r="V3634" s="390"/>
      <c r="W3634" s="390"/>
      <c r="X3634" s="390"/>
      <c r="Y3634" s="390"/>
      <c r="Z3634" s="390"/>
      <c r="AA3634" s="340"/>
      <c r="AB3634" s="340"/>
      <c r="AC3634" s="340"/>
      <c r="AD3634" s="340"/>
      <c r="AE3634" s="340"/>
      <c r="AF3634" s="340"/>
      <c r="AG3634" s="340"/>
      <c r="AH3634" s="340"/>
      <c r="AI3634" s="340"/>
      <c r="AJ3634" s="340"/>
      <c r="AK3634" s="340"/>
      <c r="AL3634" s="340"/>
      <c r="AM3634" s="340"/>
      <c r="AN3634" s="340"/>
      <c r="AO3634" s="340"/>
      <c r="AP3634" s="340"/>
      <c r="AQ3634" s="340"/>
      <c r="AR3634" s="340"/>
      <c r="AS3634" s="340"/>
      <c r="AT3634" s="340"/>
      <c r="AU3634" s="340"/>
      <c r="AV3634" s="340"/>
      <c r="AW3634" s="340"/>
      <c r="AX3634" s="340"/>
      <c r="AY3634" s="340"/>
      <c r="AZ3634" s="340"/>
      <c r="BA3634" s="340"/>
      <c r="BB3634" s="340"/>
      <c r="BC3634" s="340"/>
      <c r="BD3634" s="340"/>
      <c r="BE3634" s="340"/>
      <c r="BF3634" s="340"/>
    </row>
    <row r="3635" spans="1:58" s="62" customFormat="1" ht="12.75" x14ac:dyDescent="0.2">
      <c r="A3635" s="271"/>
      <c r="B3635" s="377"/>
      <c r="C3635" s="377"/>
      <c r="D3635" s="269"/>
      <c r="E3635" s="269"/>
      <c r="F3635" s="269"/>
      <c r="G3635" s="280"/>
      <c r="H3635" s="390"/>
      <c r="I3635" s="390"/>
      <c r="J3635" s="390"/>
      <c r="K3635" s="390"/>
      <c r="L3635" s="390"/>
      <c r="M3635" s="390"/>
      <c r="N3635" s="390"/>
      <c r="O3635" s="390"/>
      <c r="P3635" s="390"/>
      <c r="Q3635" s="390"/>
      <c r="R3635" s="390"/>
      <c r="S3635" s="390"/>
      <c r="T3635" s="390"/>
      <c r="U3635" s="390"/>
      <c r="V3635" s="390"/>
      <c r="W3635" s="390"/>
      <c r="X3635" s="390"/>
      <c r="Y3635" s="390"/>
      <c r="Z3635" s="390"/>
      <c r="AA3635" s="340"/>
      <c r="AB3635" s="340"/>
      <c r="AC3635" s="340"/>
      <c r="AD3635" s="340"/>
      <c r="AE3635" s="340"/>
      <c r="AF3635" s="340"/>
      <c r="AG3635" s="340"/>
      <c r="AH3635" s="340"/>
      <c r="AI3635" s="340"/>
      <c r="AJ3635" s="340"/>
      <c r="AK3635" s="340"/>
      <c r="AL3635" s="340"/>
      <c r="AM3635" s="340"/>
      <c r="AN3635" s="340"/>
      <c r="AO3635" s="340"/>
      <c r="AP3635" s="340"/>
      <c r="AQ3635" s="340"/>
      <c r="AR3635" s="340"/>
      <c r="AS3635" s="340"/>
      <c r="AT3635" s="340"/>
      <c r="AU3635" s="340"/>
      <c r="AV3635" s="340"/>
      <c r="AW3635" s="340"/>
      <c r="AX3635" s="340"/>
      <c r="AY3635" s="340"/>
      <c r="AZ3635" s="340"/>
      <c r="BA3635" s="340"/>
      <c r="BB3635" s="340"/>
      <c r="BC3635" s="340"/>
      <c r="BD3635" s="340"/>
      <c r="BE3635" s="340"/>
      <c r="BF3635" s="340"/>
    </row>
    <row r="3636" spans="1:58" s="62" customFormat="1" ht="12.75" x14ac:dyDescent="0.2">
      <c r="A3636" s="271"/>
      <c r="B3636" s="377"/>
      <c r="C3636" s="377"/>
      <c r="D3636" s="269"/>
      <c r="E3636" s="269"/>
      <c r="F3636" s="269"/>
      <c r="G3636" s="280"/>
      <c r="H3636" s="390"/>
      <c r="I3636" s="390"/>
      <c r="J3636" s="390"/>
      <c r="K3636" s="390"/>
      <c r="L3636" s="390"/>
      <c r="M3636" s="390"/>
      <c r="N3636" s="390"/>
      <c r="O3636" s="390"/>
      <c r="P3636" s="390"/>
      <c r="Q3636" s="390"/>
      <c r="R3636" s="390"/>
      <c r="S3636" s="390"/>
      <c r="T3636" s="390"/>
      <c r="U3636" s="390"/>
      <c r="V3636" s="390"/>
      <c r="W3636" s="390"/>
      <c r="X3636" s="390"/>
      <c r="Y3636" s="390"/>
      <c r="Z3636" s="390"/>
      <c r="AA3636" s="340"/>
      <c r="AB3636" s="340"/>
      <c r="AC3636" s="340"/>
      <c r="AD3636" s="340"/>
      <c r="AE3636" s="340"/>
      <c r="AF3636" s="340"/>
      <c r="AG3636" s="340"/>
      <c r="AH3636" s="340"/>
      <c r="AI3636" s="340"/>
      <c r="AJ3636" s="340"/>
      <c r="AK3636" s="340"/>
      <c r="AL3636" s="340"/>
      <c r="AM3636" s="340"/>
      <c r="AN3636" s="340"/>
      <c r="AO3636" s="340"/>
      <c r="AP3636" s="340"/>
      <c r="AQ3636" s="340"/>
      <c r="AR3636" s="340"/>
      <c r="AS3636" s="340"/>
      <c r="AT3636" s="340"/>
      <c r="AU3636" s="340"/>
      <c r="AV3636" s="340"/>
      <c r="AW3636" s="340"/>
      <c r="AX3636" s="340"/>
      <c r="AY3636" s="340"/>
      <c r="AZ3636" s="340"/>
      <c r="BA3636" s="340"/>
      <c r="BB3636" s="340"/>
      <c r="BC3636" s="340"/>
      <c r="BD3636" s="340"/>
      <c r="BE3636" s="340"/>
      <c r="BF3636" s="340"/>
    </row>
    <row r="3637" spans="1:58" s="62" customFormat="1" ht="12.75" x14ac:dyDescent="0.2">
      <c r="A3637" s="271"/>
      <c r="B3637" s="377"/>
      <c r="C3637" s="377"/>
      <c r="D3637" s="269"/>
      <c r="E3637" s="269"/>
      <c r="F3637" s="269"/>
      <c r="G3637" s="280"/>
      <c r="H3637" s="390"/>
      <c r="I3637" s="390"/>
      <c r="J3637" s="390"/>
      <c r="K3637" s="390"/>
      <c r="L3637" s="390"/>
      <c r="M3637" s="390"/>
      <c r="N3637" s="390"/>
      <c r="O3637" s="390"/>
      <c r="P3637" s="390"/>
      <c r="Q3637" s="390"/>
      <c r="R3637" s="390"/>
      <c r="S3637" s="390"/>
      <c r="T3637" s="390"/>
      <c r="U3637" s="390"/>
      <c r="V3637" s="390"/>
      <c r="W3637" s="390"/>
      <c r="X3637" s="390"/>
      <c r="Y3637" s="390"/>
      <c r="Z3637" s="390"/>
      <c r="AA3637" s="340"/>
      <c r="AB3637" s="340"/>
      <c r="AC3637" s="340"/>
      <c r="AD3637" s="340"/>
      <c r="AE3637" s="340"/>
      <c r="AF3637" s="340"/>
      <c r="AG3637" s="340"/>
      <c r="AH3637" s="340"/>
      <c r="AI3637" s="340"/>
      <c r="AJ3637" s="340"/>
      <c r="AK3637" s="340"/>
      <c r="AL3637" s="340"/>
      <c r="AM3637" s="340"/>
      <c r="AN3637" s="340"/>
      <c r="AO3637" s="340"/>
      <c r="AP3637" s="340"/>
      <c r="AQ3637" s="340"/>
      <c r="AR3637" s="340"/>
      <c r="AS3637" s="340"/>
      <c r="AT3637" s="340"/>
      <c r="AU3637" s="340"/>
      <c r="AV3637" s="340"/>
      <c r="AW3637" s="340"/>
      <c r="AX3637" s="340"/>
      <c r="AY3637" s="340"/>
      <c r="AZ3637" s="340"/>
      <c r="BA3637" s="340"/>
      <c r="BB3637" s="340"/>
      <c r="BC3637" s="340"/>
      <c r="BD3637" s="340"/>
      <c r="BE3637" s="340"/>
      <c r="BF3637" s="340"/>
    </row>
    <row r="3638" spans="1:58" s="62" customFormat="1" ht="12.75" x14ac:dyDescent="0.2">
      <c r="A3638" s="271"/>
      <c r="B3638" s="377"/>
      <c r="C3638" s="377"/>
      <c r="D3638" s="269"/>
      <c r="E3638" s="269"/>
      <c r="F3638" s="269"/>
      <c r="G3638" s="280"/>
      <c r="H3638" s="390"/>
      <c r="I3638" s="390"/>
      <c r="J3638" s="390"/>
      <c r="K3638" s="390"/>
      <c r="L3638" s="390"/>
      <c r="M3638" s="390"/>
      <c r="N3638" s="390"/>
      <c r="O3638" s="390"/>
      <c r="P3638" s="390"/>
      <c r="Q3638" s="390"/>
      <c r="R3638" s="390"/>
      <c r="S3638" s="390"/>
      <c r="T3638" s="390"/>
      <c r="U3638" s="390"/>
      <c r="V3638" s="390"/>
      <c r="W3638" s="390"/>
      <c r="X3638" s="390"/>
      <c r="Y3638" s="390"/>
      <c r="Z3638" s="390"/>
      <c r="AA3638" s="340"/>
      <c r="AB3638" s="340"/>
      <c r="AC3638" s="340"/>
      <c r="AD3638" s="340"/>
      <c r="AE3638" s="340"/>
      <c r="AF3638" s="340"/>
      <c r="AG3638" s="340"/>
      <c r="AH3638" s="340"/>
      <c r="AI3638" s="340"/>
      <c r="AJ3638" s="340"/>
      <c r="AK3638" s="340"/>
      <c r="AL3638" s="340"/>
      <c r="AM3638" s="340"/>
      <c r="AN3638" s="340"/>
      <c r="AO3638" s="340"/>
      <c r="AP3638" s="340"/>
      <c r="AQ3638" s="340"/>
      <c r="AR3638" s="340"/>
      <c r="AS3638" s="340"/>
      <c r="AT3638" s="340"/>
      <c r="AU3638" s="340"/>
      <c r="AV3638" s="340"/>
      <c r="AW3638" s="340"/>
      <c r="AX3638" s="340"/>
      <c r="AY3638" s="340"/>
      <c r="AZ3638" s="340"/>
      <c r="BA3638" s="340"/>
      <c r="BB3638" s="340"/>
      <c r="BC3638" s="340"/>
      <c r="BD3638" s="340"/>
      <c r="BE3638" s="340"/>
      <c r="BF3638" s="340"/>
    </row>
    <row r="3639" spans="1:58" s="62" customFormat="1" ht="12.75" x14ac:dyDescent="0.2">
      <c r="A3639" s="271"/>
      <c r="B3639" s="377"/>
      <c r="C3639" s="377"/>
      <c r="D3639" s="269"/>
      <c r="E3639" s="269"/>
      <c r="F3639" s="269"/>
      <c r="G3639" s="280"/>
      <c r="H3639" s="390"/>
      <c r="I3639" s="390"/>
      <c r="J3639" s="390"/>
      <c r="K3639" s="390"/>
      <c r="L3639" s="390"/>
      <c r="M3639" s="390"/>
      <c r="N3639" s="390"/>
      <c r="O3639" s="390"/>
      <c r="P3639" s="390"/>
      <c r="Q3639" s="390"/>
      <c r="R3639" s="390"/>
      <c r="S3639" s="390"/>
      <c r="T3639" s="390"/>
      <c r="U3639" s="390"/>
      <c r="V3639" s="390"/>
      <c r="W3639" s="390"/>
      <c r="X3639" s="390"/>
      <c r="Y3639" s="390"/>
      <c r="Z3639" s="390"/>
      <c r="AA3639" s="340"/>
      <c r="AB3639" s="340"/>
      <c r="AC3639" s="340"/>
      <c r="AD3639" s="340"/>
      <c r="AE3639" s="340"/>
      <c r="AF3639" s="340"/>
      <c r="AG3639" s="340"/>
      <c r="AH3639" s="340"/>
      <c r="AI3639" s="340"/>
      <c r="AJ3639" s="340"/>
      <c r="AK3639" s="340"/>
      <c r="AL3639" s="340"/>
      <c r="AM3639" s="340"/>
      <c r="AN3639" s="340"/>
      <c r="AO3639" s="340"/>
      <c r="AP3639" s="340"/>
      <c r="AQ3639" s="340"/>
      <c r="AR3639" s="340"/>
      <c r="AS3639" s="340"/>
      <c r="AT3639" s="340"/>
      <c r="AU3639" s="340"/>
      <c r="AV3639" s="340"/>
      <c r="AW3639" s="340"/>
      <c r="AX3639" s="340"/>
      <c r="AY3639" s="340"/>
      <c r="AZ3639" s="340"/>
      <c r="BA3639" s="340"/>
      <c r="BB3639" s="340"/>
      <c r="BC3639" s="340"/>
      <c r="BD3639" s="340"/>
      <c r="BE3639" s="340"/>
      <c r="BF3639" s="340"/>
    </row>
    <row r="3640" spans="1:58" s="62" customFormat="1" ht="12.75" x14ac:dyDescent="0.2">
      <c r="A3640" s="271"/>
      <c r="B3640" s="377"/>
      <c r="C3640" s="377"/>
      <c r="D3640" s="269"/>
      <c r="E3640" s="269"/>
      <c r="F3640" s="269"/>
      <c r="G3640" s="280"/>
      <c r="H3640" s="390"/>
      <c r="I3640" s="390"/>
      <c r="J3640" s="390"/>
      <c r="K3640" s="390"/>
      <c r="L3640" s="390"/>
      <c r="M3640" s="390"/>
      <c r="N3640" s="390"/>
      <c r="O3640" s="390"/>
      <c r="P3640" s="390"/>
      <c r="Q3640" s="390"/>
      <c r="R3640" s="390"/>
      <c r="S3640" s="390"/>
      <c r="T3640" s="390"/>
      <c r="U3640" s="390"/>
      <c r="V3640" s="390"/>
      <c r="W3640" s="390"/>
      <c r="X3640" s="390"/>
      <c r="Y3640" s="390"/>
      <c r="Z3640" s="390"/>
      <c r="AA3640" s="340"/>
      <c r="AB3640" s="340"/>
      <c r="AC3640" s="340"/>
      <c r="AD3640" s="340"/>
      <c r="AE3640" s="340"/>
      <c r="AF3640" s="340"/>
      <c r="AG3640" s="340"/>
      <c r="AH3640" s="340"/>
      <c r="AI3640" s="340"/>
      <c r="AJ3640" s="340"/>
      <c r="AK3640" s="340"/>
      <c r="AL3640" s="340"/>
      <c r="AM3640" s="340"/>
      <c r="AN3640" s="340"/>
      <c r="AO3640" s="340"/>
      <c r="AP3640" s="340"/>
      <c r="AQ3640" s="340"/>
      <c r="AR3640" s="340"/>
      <c r="AS3640" s="340"/>
      <c r="AT3640" s="340"/>
      <c r="AU3640" s="340"/>
      <c r="AV3640" s="340"/>
      <c r="AW3640" s="340"/>
      <c r="AX3640" s="340"/>
      <c r="AY3640" s="340"/>
      <c r="AZ3640" s="340"/>
      <c r="BA3640" s="340"/>
      <c r="BB3640" s="340"/>
      <c r="BC3640" s="340"/>
      <c r="BD3640" s="340"/>
      <c r="BE3640" s="340"/>
      <c r="BF3640" s="340"/>
    </row>
    <row r="3641" spans="1:58" s="62" customFormat="1" ht="12.75" x14ac:dyDescent="0.2">
      <c r="A3641" s="271"/>
      <c r="B3641" s="377"/>
      <c r="C3641" s="377"/>
      <c r="D3641" s="269"/>
      <c r="E3641" s="269"/>
      <c r="F3641" s="269"/>
      <c r="G3641" s="280"/>
      <c r="H3641" s="390"/>
      <c r="I3641" s="390"/>
      <c r="J3641" s="390"/>
      <c r="K3641" s="390"/>
      <c r="L3641" s="390"/>
      <c r="M3641" s="390"/>
      <c r="N3641" s="390"/>
      <c r="O3641" s="390"/>
      <c r="P3641" s="390"/>
      <c r="Q3641" s="390"/>
      <c r="R3641" s="390"/>
      <c r="S3641" s="390"/>
      <c r="T3641" s="390"/>
      <c r="U3641" s="390"/>
      <c r="V3641" s="390"/>
      <c r="W3641" s="390"/>
      <c r="X3641" s="390"/>
      <c r="Y3641" s="390"/>
      <c r="Z3641" s="390"/>
      <c r="AA3641" s="340"/>
      <c r="AB3641" s="340"/>
      <c r="AC3641" s="340"/>
      <c r="AD3641" s="340"/>
      <c r="AE3641" s="340"/>
      <c r="AF3641" s="340"/>
      <c r="AG3641" s="340"/>
      <c r="AH3641" s="340"/>
      <c r="AI3641" s="340"/>
      <c r="AJ3641" s="340"/>
      <c r="AK3641" s="340"/>
      <c r="AL3641" s="340"/>
      <c r="AM3641" s="340"/>
      <c r="AN3641" s="340"/>
      <c r="AO3641" s="340"/>
      <c r="AP3641" s="340"/>
      <c r="AQ3641" s="340"/>
      <c r="AR3641" s="340"/>
      <c r="AS3641" s="340"/>
      <c r="AT3641" s="340"/>
      <c r="AU3641" s="340"/>
      <c r="AV3641" s="340"/>
      <c r="AW3641" s="340"/>
      <c r="AX3641" s="340"/>
      <c r="AY3641" s="340"/>
      <c r="AZ3641" s="340"/>
      <c r="BA3641" s="340"/>
      <c r="BB3641" s="340"/>
      <c r="BC3641" s="340"/>
      <c r="BD3641" s="340"/>
      <c r="BE3641" s="340"/>
      <c r="BF3641" s="340"/>
    </row>
    <row r="3642" spans="1:58" s="62" customFormat="1" ht="12.75" x14ac:dyDescent="0.2">
      <c r="A3642" s="271"/>
      <c r="B3642" s="377"/>
      <c r="C3642" s="377"/>
      <c r="D3642" s="269"/>
      <c r="E3642" s="269"/>
      <c r="F3642" s="269"/>
      <c r="G3642" s="280"/>
      <c r="H3642" s="390"/>
      <c r="I3642" s="390"/>
      <c r="J3642" s="390"/>
      <c r="K3642" s="390"/>
      <c r="L3642" s="390"/>
      <c r="M3642" s="390"/>
      <c r="N3642" s="390"/>
      <c r="O3642" s="390"/>
      <c r="P3642" s="390"/>
      <c r="Q3642" s="390"/>
      <c r="R3642" s="390"/>
      <c r="S3642" s="390"/>
      <c r="T3642" s="390"/>
      <c r="U3642" s="390"/>
      <c r="V3642" s="390"/>
      <c r="W3642" s="390"/>
      <c r="X3642" s="390"/>
      <c r="Y3642" s="390"/>
      <c r="Z3642" s="390"/>
      <c r="AA3642" s="340"/>
      <c r="AB3642" s="340"/>
      <c r="AC3642" s="340"/>
      <c r="AD3642" s="340"/>
      <c r="AE3642" s="340"/>
      <c r="AF3642" s="340"/>
      <c r="AG3642" s="340"/>
      <c r="AH3642" s="340"/>
      <c r="AI3642" s="340"/>
      <c r="AJ3642" s="340"/>
      <c r="AK3642" s="340"/>
      <c r="AL3642" s="340"/>
      <c r="AM3642" s="340"/>
      <c r="AN3642" s="340"/>
      <c r="AO3642" s="340"/>
      <c r="AP3642" s="340"/>
      <c r="AQ3642" s="340"/>
      <c r="AR3642" s="340"/>
      <c r="AS3642" s="340"/>
      <c r="AT3642" s="340"/>
      <c r="AU3642" s="340"/>
      <c r="AV3642" s="340"/>
      <c r="AW3642" s="340"/>
      <c r="AX3642" s="340"/>
      <c r="AY3642" s="340"/>
      <c r="AZ3642" s="340"/>
      <c r="BA3642" s="340"/>
      <c r="BB3642" s="340"/>
      <c r="BC3642" s="340"/>
      <c r="BD3642" s="340"/>
      <c r="BE3642" s="340"/>
      <c r="BF3642" s="340"/>
    </row>
    <row r="3643" spans="1:58" s="62" customFormat="1" ht="12.75" x14ac:dyDescent="0.2">
      <c r="A3643" s="271"/>
      <c r="B3643" s="377"/>
      <c r="C3643" s="377"/>
      <c r="D3643" s="269"/>
      <c r="E3643" s="269"/>
      <c r="F3643" s="269"/>
      <c r="G3643" s="280"/>
      <c r="H3643" s="390"/>
      <c r="I3643" s="390"/>
      <c r="J3643" s="390"/>
      <c r="K3643" s="390"/>
      <c r="L3643" s="390"/>
      <c r="M3643" s="390"/>
      <c r="N3643" s="390"/>
      <c r="O3643" s="390"/>
      <c r="P3643" s="390"/>
      <c r="Q3643" s="390"/>
      <c r="R3643" s="390"/>
      <c r="S3643" s="390"/>
      <c r="T3643" s="390"/>
      <c r="U3643" s="390"/>
      <c r="V3643" s="390"/>
      <c r="W3643" s="390"/>
      <c r="X3643" s="390"/>
      <c r="Y3643" s="390"/>
      <c r="Z3643" s="390"/>
      <c r="AA3643" s="340"/>
      <c r="AB3643" s="340"/>
      <c r="AC3643" s="340"/>
      <c r="AD3643" s="340"/>
      <c r="AE3643" s="340"/>
      <c r="AF3643" s="340"/>
      <c r="AG3643" s="340"/>
      <c r="AH3643" s="340"/>
      <c r="AI3643" s="340"/>
      <c r="AJ3643" s="340"/>
      <c r="AK3643" s="340"/>
      <c r="AL3643" s="340"/>
      <c r="AM3643" s="340"/>
      <c r="AN3643" s="340"/>
      <c r="AO3643" s="340"/>
      <c r="AP3643" s="340"/>
      <c r="AQ3643" s="340"/>
      <c r="AR3643" s="340"/>
      <c r="AS3643" s="340"/>
      <c r="AT3643" s="340"/>
      <c r="AU3643" s="340"/>
      <c r="AV3643" s="340"/>
      <c r="AW3643" s="340"/>
      <c r="AX3643" s="340"/>
      <c r="AY3643" s="340"/>
      <c r="AZ3643" s="340"/>
      <c r="BA3643" s="340"/>
      <c r="BB3643" s="340"/>
      <c r="BC3643" s="340"/>
      <c r="BD3643" s="340"/>
      <c r="BE3643" s="340"/>
      <c r="BF3643" s="340"/>
    </row>
    <row r="3644" spans="1:58" s="62" customFormat="1" ht="12.75" x14ac:dyDescent="0.2">
      <c r="A3644" s="271"/>
      <c r="B3644" s="377"/>
      <c r="C3644" s="377"/>
      <c r="D3644" s="269"/>
      <c r="E3644" s="269"/>
      <c r="F3644" s="269"/>
      <c r="G3644" s="280"/>
      <c r="H3644" s="390"/>
      <c r="I3644" s="390"/>
      <c r="J3644" s="390"/>
      <c r="K3644" s="390"/>
      <c r="L3644" s="390"/>
      <c r="M3644" s="390"/>
      <c r="N3644" s="390"/>
      <c r="O3644" s="390"/>
      <c r="P3644" s="390"/>
      <c r="Q3644" s="390"/>
      <c r="R3644" s="390"/>
      <c r="S3644" s="390"/>
      <c r="T3644" s="390"/>
      <c r="U3644" s="390"/>
      <c r="V3644" s="390"/>
      <c r="W3644" s="390"/>
      <c r="X3644" s="390"/>
      <c r="Y3644" s="390"/>
      <c r="Z3644" s="390"/>
      <c r="AA3644" s="340"/>
      <c r="AB3644" s="340"/>
      <c r="AC3644" s="340"/>
      <c r="AD3644" s="340"/>
      <c r="AE3644" s="340"/>
      <c r="AF3644" s="340"/>
      <c r="AG3644" s="340"/>
      <c r="AH3644" s="340"/>
      <c r="AI3644" s="340"/>
      <c r="AJ3644" s="340"/>
      <c r="AK3644" s="340"/>
      <c r="AL3644" s="340"/>
      <c r="AM3644" s="340"/>
      <c r="AN3644" s="340"/>
      <c r="AO3644" s="340"/>
      <c r="AP3644" s="340"/>
      <c r="AQ3644" s="340"/>
      <c r="AR3644" s="340"/>
      <c r="AS3644" s="340"/>
      <c r="AT3644" s="340"/>
      <c r="AU3644" s="340"/>
      <c r="AV3644" s="340"/>
      <c r="AW3644" s="340"/>
      <c r="AX3644" s="340"/>
      <c r="AY3644" s="340"/>
      <c r="AZ3644" s="340"/>
      <c r="BA3644" s="340"/>
      <c r="BB3644" s="340"/>
      <c r="BC3644" s="340"/>
      <c r="BD3644" s="340"/>
      <c r="BE3644" s="340"/>
      <c r="BF3644" s="340"/>
    </row>
    <row r="3645" spans="1:58" s="62" customFormat="1" ht="12.75" x14ac:dyDescent="0.2">
      <c r="A3645" s="271"/>
      <c r="B3645" s="377"/>
      <c r="C3645" s="377"/>
      <c r="D3645" s="269"/>
      <c r="E3645" s="269"/>
      <c r="F3645" s="269"/>
      <c r="G3645" s="280"/>
      <c r="H3645" s="390"/>
      <c r="I3645" s="390"/>
      <c r="J3645" s="390"/>
      <c r="K3645" s="390"/>
      <c r="L3645" s="390"/>
      <c r="M3645" s="390"/>
      <c r="N3645" s="390"/>
      <c r="O3645" s="390"/>
      <c r="P3645" s="390"/>
      <c r="Q3645" s="390"/>
      <c r="R3645" s="390"/>
      <c r="S3645" s="390"/>
      <c r="T3645" s="390"/>
      <c r="U3645" s="390"/>
      <c r="V3645" s="390"/>
      <c r="W3645" s="390"/>
      <c r="X3645" s="390"/>
      <c r="Y3645" s="390"/>
      <c r="Z3645" s="390"/>
      <c r="AA3645" s="340"/>
      <c r="AB3645" s="340"/>
      <c r="AC3645" s="340"/>
      <c r="AD3645" s="340"/>
      <c r="AE3645" s="340"/>
      <c r="AF3645" s="340"/>
      <c r="AG3645" s="340"/>
      <c r="AH3645" s="340"/>
      <c r="AI3645" s="340"/>
      <c r="AJ3645" s="340"/>
      <c r="AK3645" s="340"/>
      <c r="AL3645" s="340"/>
      <c r="AM3645" s="340"/>
      <c r="AN3645" s="340"/>
      <c r="AO3645" s="340"/>
      <c r="AP3645" s="340"/>
      <c r="AQ3645" s="340"/>
      <c r="AR3645" s="340"/>
      <c r="AS3645" s="340"/>
      <c r="AT3645" s="340"/>
      <c r="AU3645" s="340"/>
      <c r="AV3645" s="340"/>
      <c r="AW3645" s="340"/>
      <c r="AX3645" s="340"/>
      <c r="AY3645" s="340"/>
      <c r="AZ3645" s="340"/>
      <c r="BA3645" s="340"/>
      <c r="BB3645" s="340"/>
      <c r="BC3645" s="340"/>
      <c r="BD3645" s="340"/>
      <c r="BE3645" s="340"/>
      <c r="BF3645" s="340"/>
    </row>
    <row r="3646" spans="1:58" s="62" customFormat="1" ht="12.75" x14ac:dyDescent="0.2">
      <c r="A3646" s="271"/>
      <c r="B3646" s="377"/>
      <c r="C3646" s="377"/>
      <c r="D3646" s="269"/>
      <c r="E3646" s="269"/>
      <c r="F3646" s="269"/>
      <c r="G3646" s="280"/>
      <c r="H3646" s="390"/>
      <c r="I3646" s="390"/>
      <c r="J3646" s="390"/>
      <c r="K3646" s="390"/>
      <c r="L3646" s="390"/>
      <c r="M3646" s="390"/>
      <c r="N3646" s="390"/>
      <c r="O3646" s="390"/>
      <c r="P3646" s="390"/>
      <c r="Q3646" s="390"/>
      <c r="R3646" s="390"/>
      <c r="S3646" s="390"/>
      <c r="T3646" s="390"/>
      <c r="U3646" s="390"/>
      <c r="V3646" s="390"/>
      <c r="W3646" s="390"/>
      <c r="X3646" s="390"/>
      <c r="Y3646" s="390"/>
      <c r="Z3646" s="390"/>
      <c r="AA3646" s="340"/>
      <c r="AB3646" s="340"/>
      <c r="AC3646" s="340"/>
      <c r="AD3646" s="340"/>
      <c r="AE3646" s="340"/>
      <c r="AF3646" s="340"/>
      <c r="AG3646" s="340"/>
      <c r="AH3646" s="340"/>
      <c r="AI3646" s="340"/>
      <c r="AJ3646" s="340"/>
      <c r="AK3646" s="340"/>
      <c r="AL3646" s="340"/>
      <c r="AM3646" s="340"/>
      <c r="AN3646" s="340"/>
      <c r="AO3646" s="340"/>
      <c r="AP3646" s="340"/>
      <c r="AQ3646" s="340"/>
      <c r="AR3646" s="340"/>
      <c r="AS3646" s="340"/>
      <c r="AT3646" s="340"/>
      <c r="AU3646" s="340"/>
      <c r="AV3646" s="340"/>
      <c r="AW3646" s="340"/>
      <c r="AX3646" s="340"/>
      <c r="AY3646" s="340"/>
      <c r="AZ3646" s="340"/>
      <c r="BA3646" s="340"/>
      <c r="BB3646" s="340"/>
      <c r="BC3646" s="340"/>
      <c r="BD3646" s="340"/>
      <c r="BE3646" s="340"/>
      <c r="BF3646" s="340"/>
    </row>
    <row r="3647" spans="1:58" s="62" customFormat="1" ht="12.75" x14ac:dyDescent="0.2">
      <c r="A3647" s="271"/>
      <c r="B3647" s="377"/>
      <c r="C3647" s="377"/>
      <c r="D3647" s="269"/>
      <c r="E3647" s="269"/>
      <c r="F3647" s="269"/>
      <c r="G3647" s="280"/>
      <c r="H3647" s="390"/>
      <c r="I3647" s="390"/>
      <c r="J3647" s="390"/>
      <c r="K3647" s="390"/>
      <c r="L3647" s="390"/>
      <c r="M3647" s="390"/>
      <c r="N3647" s="390"/>
      <c r="O3647" s="390"/>
      <c r="P3647" s="390"/>
      <c r="Q3647" s="390"/>
      <c r="R3647" s="390"/>
      <c r="S3647" s="390"/>
      <c r="T3647" s="390"/>
      <c r="U3647" s="390"/>
      <c r="V3647" s="390"/>
      <c r="W3647" s="390"/>
      <c r="X3647" s="390"/>
      <c r="Y3647" s="390"/>
      <c r="Z3647" s="390"/>
      <c r="AA3647" s="340"/>
      <c r="AB3647" s="340"/>
      <c r="AC3647" s="340"/>
      <c r="AD3647" s="340"/>
      <c r="AE3647" s="340"/>
      <c r="AF3647" s="340"/>
      <c r="AG3647" s="340"/>
      <c r="AH3647" s="340"/>
      <c r="AI3647" s="340"/>
      <c r="AJ3647" s="340"/>
      <c r="AK3647" s="340"/>
      <c r="AL3647" s="340"/>
      <c r="AM3647" s="340"/>
      <c r="AN3647" s="340"/>
      <c r="AO3647" s="340"/>
      <c r="AP3647" s="340"/>
      <c r="AQ3647" s="340"/>
      <c r="AR3647" s="340"/>
      <c r="AS3647" s="340"/>
      <c r="AT3647" s="340"/>
      <c r="AU3647" s="340"/>
      <c r="AV3647" s="340"/>
      <c r="AW3647" s="340"/>
      <c r="AX3647" s="340"/>
      <c r="AY3647" s="340"/>
      <c r="AZ3647" s="340"/>
      <c r="BA3647" s="340"/>
      <c r="BB3647" s="340"/>
      <c r="BC3647" s="340"/>
      <c r="BD3647" s="340"/>
      <c r="BE3647" s="340"/>
      <c r="BF3647" s="340"/>
    </row>
    <row r="3648" spans="1:58" s="62" customFormat="1" ht="12.75" x14ac:dyDescent="0.2">
      <c r="A3648" s="271"/>
      <c r="B3648" s="377"/>
      <c r="C3648" s="377"/>
      <c r="D3648" s="269"/>
      <c r="E3648" s="269"/>
      <c r="F3648" s="269"/>
      <c r="G3648" s="280"/>
      <c r="H3648" s="390"/>
      <c r="I3648" s="390"/>
      <c r="J3648" s="390"/>
      <c r="K3648" s="390"/>
      <c r="L3648" s="390"/>
      <c r="M3648" s="390"/>
      <c r="N3648" s="390"/>
      <c r="O3648" s="390"/>
      <c r="P3648" s="390"/>
      <c r="Q3648" s="390"/>
      <c r="R3648" s="390"/>
      <c r="S3648" s="390"/>
      <c r="T3648" s="390"/>
      <c r="U3648" s="390"/>
      <c r="V3648" s="390"/>
      <c r="W3648" s="390"/>
      <c r="X3648" s="390"/>
      <c r="Y3648" s="390"/>
      <c r="Z3648" s="390"/>
      <c r="AA3648" s="340"/>
      <c r="AB3648" s="340"/>
      <c r="AC3648" s="340"/>
      <c r="AD3648" s="340"/>
      <c r="AE3648" s="340"/>
      <c r="AF3648" s="340"/>
      <c r="AG3648" s="340"/>
      <c r="AH3648" s="340"/>
      <c r="AI3648" s="340"/>
      <c r="AJ3648" s="340"/>
      <c r="AK3648" s="340"/>
      <c r="AL3648" s="340"/>
      <c r="AM3648" s="340"/>
      <c r="AN3648" s="340"/>
      <c r="AO3648" s="340"/>
      <c r="AP3648" s="340"/>
      <c r="AQ3648" s="340"/>
      <c r="AR3648" s="340"/>
      <c r="AS3648" s="340"/>
      <c r="AT3648" s="340"/>
      <c r="AU3648" s="340"/>
      <c r="AV3648" s="340"/>
      <c r="AW3648" s="340"/>
      <c r="AX3648" s="340"/>
      <c r="AY3648" s="340"/>
      <c r="AZ3648" s="340"/>
      <c r="BA3648" s="340"/>
      <c r="BB3648" s="340"/>
      <c r="BC3648" s="340"/>
      <c r="BD3648" s="340"/>
      <c r="BE3648" s="340"/>
      <c r="BF3648" s="340"/>
    </row>
    <row r="3649" spans="1:58" s="62" customFormat="1" ht="12.75" x14ac:dyDescent="0.2">
      <c r="A3649" s="271"/>
      <c r="B3649" s="377"/>
      <c r="C3649" s="377"/>
      <c r="D3649" s="269"/>
      <c r="E3649" s="269"/>
      <c r="F3649" s="269"/>
      <c r="G3649" s="280"/>
      <c r="H3649" s="390"/>
      <c r="I3649" s="390"/>
      <c r="J3649" s="390"/>
      <c r="K3649" s="390"/>
      <c r="L3649" s="390"/>
      <c r="M3649" s="390"/>
      <c r="N3649" s="390"/>
      <c r="O3649" s="390"/>
      <c r="P3649" s="390"/>
      <c r="Q3649" s="390"/>
      <c r="R3649" s="390"/>
      <c r="S3649" s="390"/>
      <c r="T3649" s="390"/>
      <c r="U3649" s="390"/>
      <c r="V3649" s="390"/>
      <c r="W3649" s="390"/>
      <c r="X3649" s="390"/>
      <c r="Y3649" s="390"/>
      <c r="Z3649" s="390"/>
      <c r="AA3649" s="340"/>
      <c r="AB3649" s="340"/>
      <c r="AC3649" s="340"/>
      <c r="AD3649" s="340"/>
      <c r="AE3649" s="340"/>
      <c r="AF3649" s="340"/>
      <c r="AG3649" s="340"/>
      <c r="AH3649" s="340"/>
      <c r="AI3649" s="340"/>
      <c r="AJ3649" s="340"/>
      <c r="AK3649" s="340"/>
      <c r="AL3649" s="340"/>
      <c r="AM3649" s="340"/>
      <c r="AN3649" s="340"/>
      <c r="AO3649" s="340"/>
      <c r="AP3649" s="340"/>
      <c r="AQ3649" s="340"/>
      <c r="AR3649" s="340"/>
      <c r="AS3649" s="340"/>
      <c r="AT3649" s="340"/>
      <c r="AU3649" s="340"/>
      <c r="AV3649" s="340"/>
      <c r="AW3649" s="340"/>
      <c r="AX3649" s="340"/>
      <c r="AY3649" s="340"/>
      <c r="AZ3649" s="340"/>
      <c r="BA3649" s="340"/>
      <c r="BB3649" s="340"/>
      <c r="BC3649" s="340"/>
      <c r="BD3649" s="340"/>
      <c r="BE3649" s="340"/>
      <c r="BF3649" s="340"/>
    </row>
    <row r="3650" spans="1:58" s="62" customFormat="1" ht="12.75" x14ac:dyDescent="0.2">
      <c r="A3650" s="271"/>
      <c r="B3650" s="377"/>
      <c r="C3650" s="377"/>
      <c r="D3650" s="269"/>
      <c r="E3650" s="269"/>
      <c r="F3650" s="269"/>
      <c r="G3650" s="280"/>
      <c r="H3650" s="390"/>
      <c r="I3650" s="390"/>
      <c r="J3650" s="390"/>
      <c r="K3650" s="390"/>
      <c r="L3650" s="390"/>
      <c r="M3650" s="390"/>
      <c r="N3650" s="390"/>
      <c r="O3650" s="390"/>
      <c r="P3650" s="390"/>
      <c r="Q3650" s="390"/>
      <c r="R3650" s="390"/>
      <c r="S3650" s="390"/>
      <c r="T3650" s="390"/>
      <c r="U3650" s="390"/>
      <c r="V3650" s="390"/>
      <c r="W3650" s="390"/>
      <c r="X3650" s="390"/>
      <c r="Y3650" s="390"/>
      <c r="Z3650" s="390"/>
      <c r="AA3650" s="340"/>
      <c r="AB3650" s="340"/>
      <c r="AC3650" s="340"/>
      <c r="AD3650" s="340"/>
      <c r="AE3650" s="340"/>
      <c r="AF3650" s="340"/>
      <c r="AG3650" s="340"/>
      <c r="AH3650" s="340"/>
      <c r="AI3650" s="340"/>
      <c r="AJ3650" s="340"/>
      <c r="AK3650" s="340"/>
      <c r="AL3650" s="340"/>
      <c r="AM3650" s="340"/>
      <c r="AN3650" s="340"/>
      <c r="AO3650" s="340"/>
      <c r="AP3650" s="340"/>
      <c r="AQ3650" s="340"/>
      <c r="AR3650" s="340"/>
      <c r="AS3650" s="340"/>
      <c r="AT3650" s="340"/>
      <c r="AU3650" s="340"/>
      <c r="AV3650" s="340"/>
      <c r="AW3650" s="340"/>
      <c r="AX3650" s="340"/>
      <c r="AY3650" s="340"/>
      <c r="AZ3650" s="340"/>
      <c r="BA3650" s="340"/>
      <c r="BB3650" s="340"/>
      <c r="BC3650" s="340"/>
      <c r="BD3650" s="340"/>
      <c r="BE3650" s="340"/>
      <c r="BF3650" s="340"/>
    </row>
    <row r="3651" spans="1:58" s="62" customFormat="1" ht="12.75" x14ac:dyDescent="0.2">
      <c r="A3651" s="271"/>
      <c r="B3651" s="377"/>
      <c r="C3651" s="377"/>
      <c r="D3651" s="269"/>
      <c r="E3651" s="269"/>
      <c r="F3651" s="269"/>
      <c r="G3651" s="280"/>
      <c r="H3651" s="390"/>
      <c r="I3651" s="390"/>
      <c r="J3651" s="390"/>
      <c r="K3651" s="390"/>
      <c r="L3651" s="390"/>
      <c r="M3651" s="390"/>
      <c r="N3651" s="390"/>
      <c r="O3651" s="390"/>
      <c r="P3651" s="390"/>
      <c r="Q3651" s="390"/>
      <c r="R3651" s="390"/>
      <c r="S3651" s="390"/>
      <c r="T3651" s="390"/>
      <c r="U3651" s="390"/>
      <c r="V3651" s="390"/>
      <c r="W3651" s="390"/>
      <c r="X3651" s="390"/>
      <c r="Y3651" s="390"/>
      <c r="Z3651" s="390"/>
      <c r="AA3651" s="340"/>
      <c r="AB3651" s="340"/>
      <c r="AC3651" s="340"/>
      <c r="AD3651" s="340"/>
      <c r="AE3651" s="340"/>
      <c r="AF3651" s="340"/>
      <c r="AG3651" s="340"/>
      <c r="AH3651" s="340"/>
      <c r="AI3651" s="340"/>
      <c r="AJ3651" s="340"/>
      <c r="AK3651" s="340"/>
      <c r="AL3651" s="340"/>
      <c r="AM3651" s="340"/>
      <c r="AN3651" s="340"/>
      <c r="AO3651" s="340"/>
      <c r="AP3651" s="340"/>
      <c r="AQ3651" s="340"/>
      <c r="AR3651" s="340"/>
      <c r="AS3651" s="340"/>
      <c r="AT3651" s="340"/>
      <c r="AU3651" s="340"/>
      <c r="AV3651" s="340"/>
      <c r="AW3651" s="340"/>
      <c r="AX3651" s="340"/>
      <c r="AY3651" s="340"/>
      <c r="AZ3651" s="340"/>
      <c r="BA3651" s="340"/>
      <c r="BB3651" s="340"/>
      <c r="BC3651" s="340"/>
      <c r="BD3651" s="340"/>
      <c r="BE3651" s="340"/>
      <c r="BF3651" s="340"/>
    </row>
    <row r="3652" spans="1:58" s="62" customFormat="1" ht="12.75" x14ac:dyDescent="0.2">
      <c r="A3652" s="271"/>
      <c r="B3652" s="377"/>
      <c r="C3652" s="377"/>
      <c r="D3652" s="269"/>
      <c r="E3652" s="269"/>
      <c r="F3652" s="269"/>
      <c r="G3652" s="280"/>
      <c r="H3652" s="390"/>
      <c r="I3652" s="390"/>
      <c r="J3652" s="390"/>
      <c r="K3652" s="390"/>
      <c r="L3652" s="390"/>
      <c r="M3652" s="390"/>
      <c r="N3652" s="390"/>
      <c r="O3652" s="390"/>
      <c r="P3652" s="390"/>
      <c r="Q3652" s="390"/>
      <c r="R3652" s="390"/>
      <c r="S3652" s="390"/>
      <c r="T3652" s="390"/>
      <c r="U3652" s="390"/>
      <c r="V3652" s="390"/>
      <c r="W3652" s="390"/>
      <c r="X3652" s="390"/>
      <c r="Y3652" s="390"/>
      <c r="Z3652" s="390"/>
      <c r="AA3652" s="340"/>
      <c r="AB3652" s="340"/>
      <c r="AC3652" s="340"/>
      <c r="AD3652" s="340"/>
      <c r="AE3652" s="340"/>
      <c r="AF3652" s="340"/>
      <c r="AG3652" s="340"/>
      <c r="AH3652" s="340"/>
      <c r="AI3652" s="340"/>
      <c r="AJ3652" s="340"/>
      <c r="AK3652" s="340"/>
      <c r="AL3652" s="340"/>
      <c r="AM3652" s="340"/>
      <c r="AN3652" s="340"/>
      <c r="AO3652" s="340"/>
      <c r="AP3652" s="340"/>
      <c r="AQ3652" s="340"/>
      <c r="AR3652" s="340"/>
      <c r="AS3652" s="340"/>
      <c r="AT3652" s="340"/>
      <c r="AU3652" s="340"/>
      <c r="AV3652" s="340"/>
      <c r="AW3652" s="340"/>
      <c r="AX3652" s="340"/>
      <c r="AY3652" s="340"/>
      <c r="AZ3652" s="340"/>
      <c r="BA3652" s="340"/>
      <c r="BB3652" s="340"/>
      <c r="BC3652" s="340"/>
      <c r="BD3652" s="340"/>
      <c r="BE3652" s="340"/>
      <c r="BF3652" s="340"/>
    </row>
    <row r="3653" spans="1:58" s="62" customFormat="1" ht="12.75" x14ac:dyDescent="0.2">
      <c r="A3653" s="271"/>
      <c r="B3653" s="377"/>
      <c r="C3653" s="377"/>
      <c r="D3653" s="269"/>
      <c r="E3653" s="269"/>
      <c r="F3653" s="269"/>
      <c r="G3653" s="280"/>
      <c r="H3653" s="390"/>
      <c r="I3653" s="390"/>
      <c r="J3653" s="390"/>
      <c r="K3653" s="390"/>
      <c r="L3653" s="390"/>
      <c r="M3653" s="390"/>
      <c r="N3653" s="390"/>
      <c r="O3653" s="390"/>
      <c r="P3653" s="390"/>
      <c r="Q3653" s="390"/>
      <c r="R3653" s="390"/>
      <c r="S3653" s="390"/>
      <c r="T3653" s="390"/>
      <c r="U3653" s="390"/>
      <c r="V3653" s="390"/>
      <c r="W3653" s="390"/>
      <c r="X3653" s="390"/>
      <c r="Y3653" s="390"/>
      <c r="Z3653" s="390"/>
      <c r="AA3653" s="340"/>
      <c r="AB3653" s="340"/>
      <c r="AC3653" s="340"/>
      <c r="AD3653" s="340"/>
      <c r="AE3653" s="340"/>
      <c r="AF3653" s="340"/>
      <c r="AG3653" s="340"/>
      <c r="AH3653" s="340"/>
      <c r="AI3653" s="340"/>
      <c r="AJ3653" s="340"/>
      <c r="AK3653" s="340"/>
      <c r="AL3653" s="340"/>
      <c r="AM3653" s="340"/>
      <c r="AN3653" s="340"/>
      <c r="AO3653" s="340"/>
      <c r="AP3653" s="340"/>
      <c r="AQ3653" s="340"/>
      <c r="AR3653" s="340"/>
      <c r="AS3653" s="340"/>
      <c r="AT3653" s="340"/>
      <c r="AU3653" s="340"/>
      <c r="AV3653" s="340"/>
      <c r="AW3653" s="340"/>
      <c r="AX3653" s="340"/>
      <c r="AY3653" s="340"/>
      <c r="AZ3653" s="340"/>
      <c r="BA3653" s="340"/>
      <c r="BB3653" s="340"/>
      <c r="BC3653" s="340"/>
      <c r="BD3653" s="340"/>
      <c r="BE3653" s="340"/>
      <c r="BF3653" s="340"/>
    </row>
    <row r="3654" spans="1:58" s="62" customFormat="1" ht="12.75" x14ac:dyDescent="0.2">
      <c r="A3654" s="271"/>
      <c r="B3654" s="377"/>
      <c r="C3654" s="377"/>
      <c r="D3654" s="269"/>
      <c r="E3654" s="269"/>
      <c r="F3654" s="269"/>
      <c r="G3654" s="280"/>
      <c r="H3654" s="390"/>
      <c r="I3654" s="390"/>
      <c r="J3654" s="390"/>
      <c r="K3654" s="390"/>
      <c r="L3654" s="390"/>
      <c r="M3654" s="390"/>
      <c r="N3654" s="390"/>
      <c r="O3654" s="390"/>
      <c r="P3654" s="390"/>
      <c r="Q3654" s="390"/>
      <c r="R3654" s="390"/>
      <c r="S3654" s="390"/>
      <c r="T3654" s="390"/>
      <c r="U3654" s="390"/>
      <c r="V3654" s="390"/>
      <c r="W3654" s="390"/>
      <c r="X3654" s="390"/>
      <c r="Y3654" s="390"/>
      <c r="Z3654" s="390"/>
      <c r="AA3654" s="340"/>
      <c r="AB3654" s="340"/>
      <c r="AC3654" s="340"/>
      <c r="AD3654" s="340"/>
      <c r="AE3654" s="340"/>
      <c r="AF3654" s="340"/>
      <c r="AG3654" s="340"/>
      <c r="AH3654" s="340"/>
      <c r="AI3654" s="340"/>
      <c r="AJ3654" s="340"/>
      <c r="AK3654" s="340"/>
      <c r="AL3654" s="340"/>
      <c r="AM3654" s="340"/>
      <c r="AN3654" s="340"/>
      <c r="AO3654" s="340"/>
      <c r="AP3654" s="340"/>
      <c r="AQ3654" s="340"/>
      <c r="AR3654" s="340"/>
      <c r="AS3654" s="340"/>
      <c r="AT3654" s="340"/>
      <c r="AU3654" s="340"/>
      <c r="AV3654" s="340"/>
      <c r="AW3654" s="340"/>
      <c r="AX3654" s="340"/>
      <c r="AY3654" s="340"/>
      <c r="AZ3654" s="340"/>
      <c r="BA3654" s="340"/>
      <c r="BB3654" s="340"/>
      <c r="BC3654" s="340"/>
      <c r="BD3654" s="340"/>
      <c r="BE3654" s="340"/>
      <c r="BF3654" s="340"/>
    </row>
    <row r="3655" spans="1:58" s="62" customFormat="1" ht="12.75" x14ac:dyDescent="0.2">
      <c r="A3655" s="271"/>
      <c r="B3655" s="377"/>
      <c r="C3655" s="377"/>
      <c r="D3655" s="269"/>
      <c r="E3655" s="269"/>
      <c r="F3655" s="269"/>
      <c r="G3655" s="280"/>
      <c r="H3655" s="390"/>
      <c r="I3655" s="390"/>
      <c r="J3655" s="390"/>
      <c r="K3655" s="390"/>
      <c r="L3655" s="390"/>
      <c r="M3655" s="390"/>
      <c r="N3655" s="390"/>
      <c r="O3655" s="390"/>
      <c r="P3655" s="390"/>
      <c r="Q3655" s="390"/>
      <c r="R3655" s="390"/>
      <c r="S3655" s="390"/>
      <c r="T3655" s="390"/>
      <c r="U3655" s="390"/>
      <c r="V3655" s="390"/>
      <c r="W3655" s="390"/>
      <c r="X3655" s="390"/>
      <c r="Y3655" s="390"/>
      <c r="Z3655" s="390"/>
      <c r="AA3655" s="340"/>
      <c r="AB3655" s="340"/>
      <c r="AC3655" s="340"/>
      <c r="AD3655" s="340"/>
      <c r="AE3655" s="340"/>
      <c r="AF3655" s="340"/>
      <c r="AG3655" s="340"/>
      <c r="AH3655" s="340"/>
      <c r="AI3655" s="340"/>
      <c r="AJ3655" s="340"/>
      <c r="AK3655" s="340"/>
      <c r="AL3655" s="340"/>
      <c r="AM3655" s="340"/>
      <c r="AN3655" s="340"/>
      <c r="AO3655" s="340"/>
      <c r="AP3655" s="340"/>
      <c r="AQ3655" s="340"/>
      <c r="AR3655" s="340"/>
      <c r="AS3655" s="340"/>
      <c r="AT3655" s="340"/>
      <c r="AU3655" s="340"/>
      <c r="AV3655" s="340"/>
      <c r="AW3655" s="340"/>
      <c r="AX3655" s="340"/>
      <c r="AY3655" s="340"/>
      <c r="AZ3655" s="340"/>
      <c r="BA3655" s="340"/>
      <c r="BB3655" s="340"/>
      <c r="BC3655" s="340"/>
      <c r="BD3655" s="340"/>
      <c r="BE3655" s="340"/>
      <c r="BF3655" s="340"/>
    </row>
    <row r="3656" spans="1:58" s="62" customFormat="1" ht="12.75" x14ac:dyDescent="0.2">
      <c r="A3656" s="271"/>
      <c r="B3656" s="377"/>
      <c r="C3656" s="377"/>
      <c r="D3656" s="269"/>
      <c r="E3656" s="269"/>
      <c r="F3656" s="269"/>
      <c r="G3656" s="280"/>
      <c r="H3656" s="390"/>
      <c r="I3656" s="390"/>
      <c r="J3656" s="390"/>
      <c r="K3656" s="390"/>
      <c r="L3656" s="390"/>
      <c r="M3656" s="390"/>
      <c r="N3656" s="390"/>
      <c r="O3656" s="390"/>
      <c r="P3656" s="390"/>
      <c r="Q3656" s="390"/>
      <c r="R3656" s="390"/>
      <c r="S3656" s="390"/>
      <c r="T3656" s="390"/>
      <c r="U3656" s="390"/>
      <c r="V3656" s="390"/>
      <c r="W3656" s="390"/>
      <c r="X3656" s="390"/>
      <c r="Y3656" s="390"/>
      <c r="Z3656" s="390"/>
      <c r="AA3656" s="340"/>
      <c r="AB3656" s="340"/>
      <c r="AC3656" s="340"/>
      <c r="AD3656" s="340"/>
      <c r="AE3656" s="340"/>
      <c r="AF3656" s="340"/>
      <c r="AG3656" s="340"/>
      <c r="AH3656" s="340"/>
      <c r="AI3656" s="340"/>
      <c r="AJ3656" s="340"/>
      <c r="AK3656" s="340"/>
      <c r="AL3656" s="340"/>
      <c r="AM3656" s="340"/>
      <c r="AN3656" s="340"/>
      <c r="AO3656" s="340"/>
      <c r="AP3656" s="340"/>
      <c r="AQ3656" s="340"/>
      <c r="AR3656" s="340"/>
      <c r="AS3656" s="340"/>
      <c r="AT3656" s="340"/>
      <c r="AU3656" s="340"/>
      <c r="AV3656" s="340"/>
      <c r="AW3656" s="340"/>
      <c r="AX3656" s="340"/>
      <c r="AY3656" s="340"/>
      <c r="AZ3656" s="340"/>
      <c r="BA3656" s="340"/>
      <c r="BB3656" s="340"/>
      <c r="BC3656" s="340"/>
      <c r="BD3656" s="340"/>
      <c r="BE3656" s="340"/>
      <c r="BF3656" s="340"/>
    </row>
    <row r="3657" spans="1:58" s="62" customFormat="1" ht="12.75" x14ac:dyDescent="0.2">
      <c r="A3657" s="271"/>
      <c r="B3657" s="377"/>
      <c r="C3657" s="377"/>
      <c r="D3657" s="269"/>
      <c r="E3657" s="269"/>
      <c r="F3657" s="269"/>
      <c r="G3657" s="280"/>
      <c r="H3657" s="390"/>
      <c r="I3657" s="390"/>
      <c r="J3657" s="390"/>
      <c r="K3657" s="390"/>
      <c r="L3657" s="390"/>
      <c r="M3657" s="390"/>
      <c r="N3657" s="390"/>
      <c r="O3657" s="390"/>
      <c r="P3657" s="390"/>
      <c r="Q3657" s="390"/>
      <c r="R3657" s="390"/>
      <c r="S3657" s="390"/>
      <c r="T3657" s="390"/>
      <c r="U3657" s="390"/>
      <c r="V3657" s="390"/>
      <c r="W3657" s="390"/>
      <c r="X3657" s="390"/>
      <c r="Y3657" s="390"/>
      <c r="Z3657" s="390"/>
      <c r="AA3657" s="340"/>
      <c r="AB3657" s="340"/>
      <c r="AC3657" s="340"/>
      <c r="AD3657" s="340"/>
      <c r="AE3657" s="340"/>
      <c r="AF3657" s="340"/>
      <c r="AG3657" s="340"/>
      <c r="AH3657" s="340"/>
      <c r="AI3657" s="340"/>
      <c r="AJ3657" s="340"/>
      <c r="AK3657" s="340"/>
      <c r="AL3657" s="340"/>
      <c r="AM3657" s="340"/>
      <c r="AN3657" s="340"/>
      <c r="AO3657" s="340"/>
      <c r="AP3657" s="340"/>
      <c r="AQ3657" s="340"/>
      <c r="AR3657" s="340"/>
      <c r="AS3657" s="340"/>
      <c r="AT3657" s="340"/>
      <c r="AU3657" s="340"/>
      <c r="AV3657" s="340"/>
      <c r="AW3657" s="340"/>
      <c r="AX3657" s="340"/>
      <c r="AY3657" s="340"/>
      <c r="AZ3657" s="340"/>
      <c r="BA3657" s="340"/>
      <c r="BB3657" s="340"/>
      <c r="BC3657" s="340"/>
      <c r="BD3657" s="340"/>
      <c r="BE3657" s="340"/>
      <c r="BF3657" s="340"/>
    </row>
    <row r="3658" spans="1:58" s="62" customFormat="1" ht="12.75" x14ac:dyDescent="0.2">
      <c r="A3658" s="271"/>
      <c r="B3658" s="377"/>
      <c r="C3658" s="377"/>
      <c r="D3658" s="269"/>
      <c r="E3658" s="269"/>
      <c r="F3658" s="269"/>
      <c r="G3658" s="280"/>
      <c r="H3658" s="390"/>
      <c r="I3658" s="390"/>
      <c r="J3658" s="390"/>
      <c r="K3658" s="390"/>
      <c r="L3658" s="390"/>
      <c r="M3658" s="390"/>
      <c r="N3658" s="390"/>
      <c r="O3658" s="390"/>
      <c r="P3658" s="390"/>
      <c r="Q3658" s="390"/>
      <c r="R3658" s="390"/>
      <c r="S3658" s="390"/>
      <c r="T3658" s="390"/>
      <c r="U3658" s="390"/>
      <c r="V3658" s="390"/>
      <c r="W3658" s="390"/>
      <c r="X3658" s="390"/>
      <c r="Y3658" s="390"/>
      <c r="Z3658" s="390"/>
      <c r="AA3658" s="340"/>
      <c r="AB3658" s="340"/>
      <c r="AC3658" s="340"/>
      <c r="AD3658" s="340"/>
      <c r="AE3658" s="340"/>
      <c r="AF3658" s="340"/>
      <c r="AG3658" s="340"/>
      <c r="AH3658" s="340"/>
      <c r="AI3658" s="340"/>
      <c r="AJ3658" s="340"/>
      <c r="AK3658" s="340"/>
      <c r="AL3658" s="340"/>
      <c r="AM3658" s="340"/>
      <c r="AN3658" s="340"/>
      <c r="AO3658" s="340"/>
      <c r="AP3658" s="340"/>
      <c r="AQ3658" s="340"/>
      <c r="AR3658" s="340"/>
      <c r="AS3658" s="340"/>
      <c r="AT3658" s="340"/>
      <c r="AU3658" s="340"/>
      <c r="AV3658" s="340"/>
      <c r="AW3658" s="340"/>
      <c r="AX3658" s="340"/>
      <c r="AY3658" s="340"/>
      <c r="AZ3658" s="340"/>
      <c r="BA3658" s="340"/>
      <c r="BB3658" s="340"/>
      <c r="BC3658" s="340"/>
      <c r="BD3658" s="340"/>
      <c r="BE3658" s="340"/>
      <c r="BF3658" s="340"/>
    </row>
    <row r="3659" spans="1:58" s="62" customFormat="1" ht="12.75" x14ac:dyDescent="0.2">
      <c r="A3659" s="271"/>
      <c r="B3659" s="377"/>
      <c r="C3659" s="377"/>
      <c r="D3659" s="269"/>
      <c r="E3659" s="269"/>
      <c r="F3659" s="269"/>
      <c r="G3659" s="280"/>
      <c r="H3659" s="390"/>
      <c r="I3659" s="390"/>
      <c r="J3659" s="390"/>
      <c r="K3659" s="390"/>
      <c r="L3659" s="390"/>
      <c r="M3659" s="390"/>
      <c r="N3659" s="390"/>
      <c r="O3659" s="390"/>
      <c r="P3659" s="390"/>
      <c r="Q3659" s="390"/>
      <c r="R3659" s="390"/>
      <c r="S3659" s="390"/>
      <c r="T3659" s="390"/>
      <c r="U3659" s="390"/>
      <c r="V3659" s="390"/>
      <c r="W3659" s="390"/>
      <c r="X3659" s="390"/>
      <c r="Y3659" s="390"/>
      <c r="Z3659" s="390"/>
      <c r="AA3659" s="340"/>
      <c r="AB3659" s="340"/>
      <c r="AC3659" s="340"/>
      <c r="AD3659" s="340"/>
      <c r="AE3659" s="340"/>
      <c r="AF3659" s="340"/>
      <c r="AG3659" s="340"/>
      <c r="AH3659" s="340"/>
      <c r="AI3659" s="340"/>
      <c r="AJ3659" s="340"/>
      <c r="AK3659" s="340"/>
      <c r="AL3659" s="340"/>
      <c r="AM3659" s="340"/>
      <c r="AN3659" s="340"/>
      <c r="AO3659" s="340"/>
      <c r="AP3659" s="340"/>
      <c r="AQ3659" s="340"/>
      <c r="AR3659" s="340"/>
      <c r="AS3659" s="340"/>
      <c r="AT3659" s="340"/>
      <c r="AU3659" s="340"/>
      <c r="AV3659" s="340"/>
      <c r="AW3659" s="340"/>
      <c r="AX3659" s="340"/>
      <c r="AY3659" s="340"/>
      <c r="AZ3659" s="340"/>
      <c r="BA3659" s="340"/>
      <c r="BB3659" s="340"/>
      <c r="BC3659" s="340"/>
      <c r="BD3659" s="340"/>
      <c r="BE3659" s="340"/>
      <c r="BF3659" s="340"/>
    </row>
    <row r="3660" spans="1:58" s="62" customFormat="1" ht="12.75" x14ac:dyDescent="0.2">
      <c r="A3660" s="271"/>
      <c r="B3660" s="377"/>
      <c r="C3660" s="377"/>
      <c r="D3660" s="269"/>
      <c r="E3660" s="269"/>
      <c r="F3660" s="269"/>
      <c r="G3660" s="280"/>
      <c r="H3660" s="390"/>
      <c r="I3660" s="390"/>
      <c r="J3660" s="390"/>
      <c r="K3660" s="390"/>
      <c r="L3660" s="390"/>
      <c r="M3660" s="390"/>
      <c r="N3660" s="390"/>
      <c r="O3660" s="390"/>
      <c r="P3660" s="390"/>
      <c r="Q3660" s="390"/>
      <c r="R3660" s="390"/>
      <c r="S3660" s="390"/>
      <c r="T3660" s="390"/>
      <c r="U3660" s="390"/>
      <c r="V3660" s="390"/>
      <c r="W3660" s="390"/>
      <c r="X3660" s="390"/>
      <c r="Y3660" s="390"/>
      <c r="Z3660" s="390"/>
      <c r="AA3660" s="340"/>
      <c r="AB3660" s="340"/>
      <c r="AC3660" s="340"/>
      <c r="AD3660" s="340"/>
      <c r="AE3660" s="340"/>
      <c r="AF3660" s="340"/>
      <c r="AG3660" s="340"/>
      <c r="AH3660" s="340"/>
      <c r="AI3660" s="340"/>
      <c r="AJ3660" s="340"/>
      <c r="AK3660" s="340"/>
      <c r="AL3660" s="340"/>
      <c r="AM3660" s="340"/>
      <c r="AN3660" s="340"/>
      <c r="AO3660" s="340"/>
      <c r="AP3660" s="340"/>
      <c r="AQ3660" s="340"/>
      <c r="AR3660" s="340"/>
      <c r="AS3660" s="340"/>
      <c r="AT3660" s="340"/>
      <c r="AU3660" s="340"/>
      <c r="AV3660" s="340"/>
      <c r="AW3660" s="340"/>
      <c r="AX3660" s="340"/>
      <c r="AY3660" s="340"/>
      <c r="AZ3660" s="340"/>
      <c r="BA3660" s="340"/>
      <c r="BB3660" s="340"/>
      <c r="BC3660" s="340"/>
      <c r="BD3660" s="340"/>
      <c r="BE3660" s="340"/>
      <c r="BF3660" s="340"/>
    </row>
    <row r="3661" spans="1:58" s="62" customFormat="1" ht="12.75" x14ac:dyDescent="0.2">
      <c r="A3661" s="271"/>
      <c r="B3661" s="377"/>
      <c r="C3661" s="377"/>
      <c r="D3661" s="269"/>
      <c r="E3661" s="269"/>
      <c r="F3661" s="269"/>
      <c r="G3661" s="280"/>
      <c r="H3661" s="390"/>
      <c r="I3661" s="390"/>
      <c r="J3661" s="390"/>
      <c r="K3661" s="390"/>
      <c r="L3661" s="390"/>
      <c r="M3661" s="390"/>
      <c r="N3661" s="390"/>
      <c r="O3661" s="390"/>
      <c r="P3661" s="390"/>
      <c r="Q3661" s="390"/>
      <c r="R3661" s="390"/>
      <c r="S3661" s="390"/>
      <c r="T3661" s="390"/>
      <c r="U3661" s="390"/>
      <c r="V3661" s="390"/>
      <c r="W3661" s="390"/>
      <c r="X3661" s="390"/>
      <c r="Y3661" s="390"/>
      <c r="Z3661" s="390"/>
      <c r="AA3661" s="340"/>
      <c r="AB3661" s="340"/>
      <c r="AC3661" s="340"/>
      <c r="AD3661" s="340"/>
      <c r="AE3661" s="340"/>
      <c r="AF3661" s="340"/>
      <c r="AG3661" s="340"/>
      <c r="AH3661" s="340"/>
      <c r="AI3661" s="340"/>
      <c r="AJ3661" s="340"/>
      <c r="AK3661" s="340"/>
      <c r="AL3661" s="340"/>
      <c r="AM3661" s="340"/>
      <c r="AN3661" s="340"/>
      <c r="AO3661" s="340"/>
      <c r="AP3661" s="340"/>
      <c r="AQ3661" s="340"/>
      <c r="AR3661" s="340"/>
      <c r="AS3661" s="340"/>
      <c r="AT3661" s="340"/>
      <c r="AU3661" s="340"/>
      <c r="AV3661" s="340"/>
      <c r="AW3661" s="340"/>
      <c r="AX3661" s="340"/>
      <c r="AY3661" s="340"/>
      <c r="AZ3661" s="340"/>
      <c r="BA3661" s="340"/>
      <c r="BB3661" s="340"/>
      <c r="BC3661" s="340"/>
      <c r="BD3661" s="340"/>
      <c r="BE3661" s="340"/>
      <c r="BF3661" s="340"/>
    </row>
    <row r="3662" spans="1:58" s="62" customFormat="1" ht="12.75" x14ac:dyDescent="0.2">
      <c r="A3662" s="271"/>
      <c r="B3662" s="377"/>
      <c r="C3662" s="377"/>
      <c r="D3662" s="269"/>
      <c r="E3662" s="269"/>
      <c r="F3662" s="269"/>
      <c r="G3662" s="280"/>
      <c r="H3662" s="390"/>
      <c r="I3662" s="390"/>
      <c r="J3662" s="390"/>
      <c r="K3662" s="390"/>
      <c r="L3662" s="390"/>
      <c r="M3662" s="390"/>
      <c r="N3662" s="390"/>
      <c r="O3662" s="390"/>
      <c r="P3662" s="390"/>
      <c r="Q3662" s="390"/>
      <c r="R3662" s="390"/>
      <c r="S3662" s="390"/>
      <c r="T3662" s="390"/>
      <c r="U3662" s="390"/>
      <c r="V3662" s="390"/>
      <c r="W3662" s="390"/>
      <c r="X3662" s="390"/>
      <c r="Y3662" s="390"/>
      <c r="Z3662" s="390"/>
      <c r="AA3662" s="340"/>
      <c r="AB3662" s="340"/>
      <c r="AC3662" s="340"/>
      <c r="AD3662" s="340"/>
      <c r="AE3662" s="340"/>
      <c r="AF3662" s="340"/>
      <c r="AG3662" s="340"/>
      <c r="AH3662" s="340"/>
      <c r="AI3662" s="340"/>
      <c r="AJ3662" s="340"/>
      <c r="AK3662" s="340"/>
      <c r="AL3662" s="340"/>
      <c r="AM3662" s="340"/>
      <c r="AN3662" s="340"/>
      <c r="AO3662" s="340"/>
      <c r="AP3662" s="340"/>
      <c r="AQ3662" s="340"/>
      <c r="AR3662" s="340"/>
      <c r="AS3662" s="340"/>
      <c r="AT3662" s="340"/>
      <c r="AU3662" s="340"/>
      <c r="AV3662" s="340"/>
      <c r="AW3662" s="340"/>
      <c r="AX3662" s="340"/>
      <c r="AY3662" s="340"/>
      <c r="AZ3662" s="340"/>
      <c r="BA3662" s="340"/>
      <c r="BB3662" s="340"/>
      <c r="BC3662" s="340"/>
      <c r="BD3662" s="340"/>
      <c r="BE3662" s="340"/>
      <c r="BF3662" s="340"/>
    </row>
    <row r="3663" spans="1:58" s="62" customFormat="1" ht="12.75" x14ac:dyDescent="0.2">
      <c r="A3663" s="271"/>
      <c r="B3663" s="377"/>
      <c r="C3663" s="377"/>
      <c r="D3663" s="269"/>
      <c r="E3663" s="269"/>
      <c r="F3663" s="269"/>
      <c r="G3663" s="280"/>
      <c r="H3663" s="390"/>
      <c r="I3663" s="390"/>
      <c r="J3663" s="390"/>
      <c r="K3663" s="390"/>
      <c r="L3663" s="390"/>
      <c r="M3663" s="390"/>
      <c r="N3663" s="390"/>
      <c r="O3663" s="390"/>
      <c r="P3663" s="390"/>
      <c r="Q3663" s="390"/>
      <c r="R3663" s="390"/>
      <c r="S3663" s="390"/>
      <c r="T3663" s="390"/>
      <c r="U3663" s="390"/>
      <c r="V3663" s="390"/>
      <c r="W3663" s="390"/>
      <c r="X3663" s="390"/>
      <c r="Y3663" s="390"/>
      <c r="Z3663" s="390"/>
      <c r="AA3663" s="340"/>
      <c r="AB3663" s="340"/>
      <c r="AC3663" s="340"/>
      <c r="AD3663" s="340"/>
      <c r="AE3663" s="340"/>
      <c r="AF3663" s="340"/>
      <c r="AG3663" s="340"/>
      <c r="AH3663" s="340"/>
      <c r="AI3663" s="340"/>
      <c r="AJ3663" s="340"/>
      <c r="AK3663" s="340"/>
      <c r="AL3663" s="340"/>
      <c r="AM3663" s="340"/>
      <c r="AN3663" s="340"/>
      <c r="AO3663" s="340"/>
      <c r="AP3663" s="340"/>
      <c r="AQ3663" s="340"/>
      <c r="AR3663" s="340"/>
      <c r="AS3663" s="340"/>
      <c r="AT3663" s="340"/>
      <c r="AU3663" s="340"/>
      <c r="AV3663" s="340"/>
      <c r="AW3663" s="340"/>
      <c r="AX3663" s="340"/>
      <c r="AY3663" s="340"/>
      <c r="AZ3663" s="340"/>
      <c r="BA3663" s="340"/>
      <c r="BB3663" s="340"/>
      <c r="BC3663" s="340"/>
      <c r="BD3663" s="340"/>
      <c r="BE3663" s="340"/>
      <c r="BF3663" s="340"/>
    </row>
    <row r="3664" spans="1:58" s="62" customFormat="1" ht="12.75" x14ac:dyDescent="0.2">
      <c r="A3664" s="271"/>
      <c r="B3664" s="377"/>
      <c r="C3664" s="377"/>
      <c r="D3664" s="269"/>
      <c r="E3664" s="269"/>
      <c r="F3664" s="269"/>
      <c r="G3664" s="280"/>
      <c r="H3664" s="390"/>
      <c r="I3664" s="390"/>
      <c r="J3664" s="390"/>
      <c r="K3664" s="390"/>
      <c r="L3664" s="390"/>
      <c r="M3664" s="390"/>
      <c r="N3664" s="390"/>
      <c r="O3664" s="390"/>
      <c r="P3664" s="390"/>
      <c r="Q3664" s="390"/>
      <c r="R3664" s="390"/>
      <c r="S3664" s="390"/>
      <c r="T3664" s="390"/>
      <c r="U3664" s="390"/>
      <c r="V3664" s="390"/>
      <c r="W3664" s="390"/>
      <c r="X3664" s="390"/>
      <c r="Y3664" s="390"/>
      <c r="Z3664" s="390"/>
      <c r="AA3664" s="340"/>
      <c r="AB3664" s="340"/>
      <c r="AC3664" s="340"/>
      <c r="AD3664" s="340"/>
      <c r="AE3664" s="340"/>
      <c r="AF3664" s="340"/>
      <c r="AG3664" s="340"/>
      <c r="AH3664" s="340"/>
      <c r="AI3664" s="340"/>
      <c r="AJ3664" s="340"/>
      <c r="AK3664" s="340"/>
      <c r="AL3664" s="340"/>
      <c r="AM3664" s="340"/>
      <c r="AN3664" s="340"/>
      <c r="AO3664" s="340"/>
      <c r="AP3664" s="340"/>
      <c r="AQ3664" s="340"/>
      <c r="AR3664" s="340"/>
      <c r="AS3664" s="340"/>
      <c r="AT3664" s="340"/>
      <c r="AU3664" s="340"/>
      <c r="AV3664" s="340"/>
      <c r="AW3664" s="340"/>
      <c r="AX3664" s="340"/>
      <c r="AY3664" s="340"/>
      <c r="AZ3664" s="340"/>
      <c r="BA3664" s="340"/>
      <c r="BB3664" s="340"/>
      <c r="BC3664" s="340"/>
      <c r="BD3664" s="340"/>
      <c r="BE3664" s="340"/>
      <c r="BF3664" s="340"/>
    </row>
    <row r="3665" spans="1:58" s="62" customFormat="1" ht="12.75" x14ac:dyDescent="0.2">
      <c r="A3665" s="271"/>
      <c r="B3665" s="377"/>
      <c r="C3665" s="377"/>
      <c r="D3665" s="269"/>
      <c r="E3665" s="269"/>
      <c r="F3665" s="269"/>
      <c r="G3665" s="280"/>
      <c r="H3665" s="390"/>
      <c r="I3665" s="390"/>
      <c r="J3665" s="390"/>
      <c r="K3665" s="390"/>
      <c r="L3665" s="390"/>
      <c r="M3665" s="390"/>
      <c r="N3665" s="390"/>
      <c r="O3665" s="390"/>
      <c r="P3665" s="390"/>
      <c r="Q3665" s="390"/>
      <c r="R3665" s="390"/>
      <c r="S3665" s="390"/>
      <c r="T3665" s="390"/>
      <c r="U3665" s="390"/>
      <c r="V3665" s="390"/>
      <c r="W3665" s="390"/>
      <c r="X3665" s="390"/>
      <c r="Y3665" s="390"/>
      <c r="Z3665" s="390"/>
      <c r="AA3665" s="340"/>
      <c r="AB3665" s="340"/>
      <c r="AC3665" s="340"/>
      <c r="AD3665" s="340"/>
      <c r="AE3665" s="340"/>
      <c r="AF3665" s="340"/>
      <c r="AG3665" s="340"/>
      <c r="AH3665" s="340"/>
      <c r="AI3665" s="340"/>
      <c r="AJ3665" s="340"/>
      <c r="AK3665" s="340"/>
      <c r="AL3665" s="340"/>
      <c r="AM3665" s="340"/>
      <c r="AN3665" s="340"/>
      <c r="AO3665" s="340"/>
      <c r="AP3665" s="340"/>
      <c r="AQ3665" s="340"/>
      <c r="AR3665" s="340"/>
      <c r="AS3665" s="340"/>
      <c r="AT3665" s="340"/>
      <c r="AU3665" s="340"/>
      <c r="AV3665" s="340"/>
      <c r="AW3665" s="340"/>
      <c r="AX3665" s="340"/>
      <c r="AY3665" s="340"/>
      <c r="AZ3665" s="340"/>
      <c r="BA3665" s="340"/>
      <c r="BB3665" s="340"/>
      <c r="BC3665" s="340"/>
      <c r="BD3665" s="340"/>
      <c r="BE3665" s="340"/>
      <c r="BF3665" s="340"/>
    </row>
    <row r="3666" spans="1:58" s="62" customFormat="1" ht="12.75" x14ac:dyDescent="0.2">
      <c r="A3666" s="271"/>
      <c r="B3666" s="377"/>
      <c r="C3666" s="377"/>
      <c r="D3666" s="269"/>
      <c r="E3666" s="269"/>
      <c r="F3666" s="269"/>
      <c r="G3666" s="280"/>
      <c r="H3666" s="390"/>
      <c r="I3666" s="390"/>
      <c r="J3666" s="390"/>
      <c r="K3666" s="390"/>
      <c r="L3666" s="390"/>
      <c r="M3666" s="390"/>
      <c r="N3666" s="390"/>
      <c r="O3666" s="390"/>
      <c r="P3666" s="390"/>
      <c r="Q3666" s="390"/>
      <c r="R3666" s="390"/>
      <c r="S3666" s="390"/>
      <c r="T3666" s="390"/>
      <c r="U3666" s="390"/>
      <c r="V3666" s="390"/>
      <c r="W3666" s="390"/>
      <c r="X3666" s="390"/>
      <c r="Y3666" s="390"/>
      <c r="Z3666" s="390"/>
      <c r="AA3666" s="340"/>
      <c r="AB3666" s="340"/>
      <c r="AC3666" s="340"/>
      <c r="AD3666" s="340"/>
      <c r="AE3666" s="340"/>
      <c r="AF3666" s="340"/>
      <c r="AG3666" s="340"/>
      <c r="AH3666" s="340"/>
      <c r="AI3666" s="340"/>
      <c r="AJ3666" s="340"/>
      <c r="AK3666" s="340"/>
      <c r="AL3666" s="340"/>
      <c r="AM3666" s="340"/>
      <c r="AN3666" s="340"/>
      <c r="AO3666" s="340"/>
      <c r="AP3666" s="340"/>
      <c r="AQ3666" s="340"/>
      <c r="AR3666" s="340"/>
      <c r="AS3666" s="340"/>
      <c r="AT3666" s="340"/>
      <c r="AU3666" s="340"/>
      <c r="AV3666" s="340"/>
      <c r="AW3666" s="340"/>
      <c r="AX3666" s="340"/>
      <c r="AY3666" s="340"/>
      <c r="AZ3666" s="340"/>
      <c r="BA3666" s="340"/>
      <c r="BB3666" s="340"/>
      <c r="BC3666" s="340"/>
      <c r="BD3666" s="340"/>
      <c r="BE3666" s="340"/>
      <c r="BF3666" s="340"/>
    </row>
    <row r="3667" spans="1:58" s="62" customFormat="1" ht="12.75" x14ac:dyDescent="0.2">
      <c r="A3667" s="271"/>
      <c r="B3667" s="377"/>
      <c r="C3667" s="377"/>
      <c r="D3667" s="269"/>
      <c r="E3667" s="269"/>
      <c r="F3667" s="269"/>
      <c r="G3667" s="280"/>
      <c r="H3667" s="390"/>
      <c r="I3667" s="390"/>
      <c r="J3667" s="390"/>
      <c r="K3667" s="390"/>
      <c r="L3667" s="390"/>
      <c r="M3667" s="390"/>
      <c r="N3667" s="390"/>
      <c r="O3667" s="390"/>
      <c r="P3667" s="390"/>
      <c r="Q3667" s="390"/>
      <c r="R3667" s="390"/>
      <c r="S3667" s="390"/>
      <c r="T3667" s="390"/>
      <c r="U3667" s="390"/>
      <c r="V3667" s="390"/>
      <c r="W3667" s="390"/>
      <c r="X3667" s="390"/>
      <c r="Y3667" s="390"/>
      <c r="Z3667" s="390"/>
      <c r="AA3667" s="340"/>
      <c r="AB3667" s="340"/>
      <c r="AC3667" s="340"/>
      <c r="AD3667" s="340"/>
      <c r="AE3667" s="340"/>
      <c r="AF3667" s="340"/>
      <c r="AG3667" s="340"/>
      <c r="AH3667" s="340"/>
      <c r="AI3667" s="340"/>
      <c r="AJ3667" s="340"/>
      <c r="AK3667" s="340"/>
      <c r="AL3667" s="340"/>
      <c r="AM3667" s="340"/>
      <c r="AN3667" s="340"/>
      <c r="AO3667" s="340"/>
      <c r="AP3667" s="340"/>
      <c r="AQ3667" s="340"/>
      <c r="AR3667" s="340"/>
      <c r="AS3667" s="340"/>
      <c r="AT3667" s="340"/>
      <c r="AU3667" s="340"/>
      <c r="AV3667" s="340"/>
      <c r="AW3667" s="340"/>
      <c r="AX3667" s="340"/>
      <c r="AY3667" s="340"/>
      <c r="AZ3667" s="340"/>
      <c r="BA3667" s="340"/>
      <c r="BB3667" s="340"/>
      <c r="BC3667" s="340"/>
      <c r="BD3667" s="340"/>
      <c r="BE3667" s="340"/>
      <c r="BF3667" s="340"/>
    </row>
    <row r="3668" spans="1:58" s="62" customFormat="1" ht="12.75" x14ac:dyDescent="0.2">
      <c r="A3668" s="271"/>
      <c r="B3668" s="377"/>
      <c r="C3668" s="377"/>
      <c r="D3668" s="269"/>
      <c r="E3668" s="269"/>
      <c r="F3668" s="269"/>
      <c r="G3668" s="280"/>
      <c r="H3668" s="390"/>
      <c r="I3668" s="390"/>
      <c r="J3668" s="390"/>
      <c r="K3668" s="390"/>
      <c r="L3668" s="390"/>
      <c r="M3668" s="390"/>
      <c r="N3668" s="390"/>
      <c r="O3668" s="390"/>
      <c r="P3668" s="390"/>
      <c r="Q3668" s="390"/>
      <c r="R3668" s="390"/>
      <c r="S3668" s="390"/>
      <c r="T3668" s="390"/>
      <c r="U3668" s="390"/>
      <c r="V3668" s="390"/>
      <c r="W3668" s="390"/>
      <c r="X3668" s="390"/>
      <c r="Y3668" s="390"/>
      <c r="Z3668" s="390"/>
      <c r="AA3668" s="340"/>
      <c r="AB3668" s="340"/>
      <c r="AC3668" s="340"/>
      <c r="AD3668" s="340"/>
      <c r="AE3668" s="340"/>
      <c r="AF3668" s="340"/>
      <c r="AG3668" s="340"/>
      <c r="AH3668" s="340"/>
      <c r="AI3668" s="340"/>
      <c r="AJ3668" s="340"/>
      <c r="AK3668" s="340"/>
      <c r="AL3668" s="340"/>
      <c r="AM3668" s="340"/>
      <c r="AN3668" s="340"/>
      <c r="AO3668" s="340"/>
      <c r="AP3668" s="340"/>
      <c r="AQ3668" s="340"/>
      <c r="AR3668" s="340"/>
      <c r="AS3668" s="340"/>
      <c r="AT3668" s="340"/>
      <c r="AU3668" s="340"/>
      <c r="AV3668" s="340"/>
      <c r="AW3668" s="340"/>
      <c r="AX3668" s="340"/>
      <c r="AY3668" s="340"/>
      <c r="AZ3668" s="340"/>
      <c r="BA3668" s="340"/>
      <c r="BB3668" s="340"/>
      <c r="BC3668" s="340"/>
      <c r="BD3668" s="340"/>
      <c r="BE3668" s="340"/>
      <c r="BF3668" s="340"/>
    </row>
    <row r="3669" spans="1:58" s="62" customFormat="1" ht="12.75" x14ac:dyDescent="0.2">
      <c r="A3669" s="271"/>
      <c r="B3669" s="377"/>
      <c r="C3669" s="377"/>
      <c r="D3669" s="269"/>
      <c r="E3669" s="269"/>
      <c r="F3669" s="269"/>
      <c r="G3669" s="280"/>
      <c r="H3669" s="390"/>
      <c r="I3669" s="390"/>
      <c r="J3669" s="390"/>
      <c r="K3669" s="390"/>
      <c r="L3669" s="390"/>
      <c r="M3669" s="390"/>
      <c r="N3669" s="390"/>
      <c r="O3669" s="390"/>
      <c r="P3669" s="390"/>
      <c r="Q3669" s="390"/>
      <c r="R3669" s="390"/>
      <c r="S3669" s="390"/>
      <c r="T3669" s="390"/>
      <c r="U3669" s="390"/>
      <c r="V3669" s="390"/>
      <c r="W3669" s="390"/>
      <c r="X3669" s="390"/>
      <c r="Y3669" s="390"/>
      <c r="Z3669" s="390"/>
      <c r="AA3669" s="340"/>
      <c r="AB3669" s="340"/>
      <c r="AC3669" s="340"/>
      <c r="AD3669" s="340"/>
      <c r="AE3669" s="340"/>
      <c r="AF3669" s="340"/>
      <c r="AG3669" s="340"/>
      <c r="AH3669" s="340"/>
      <c r="AI3669" s="340"/>
      <c r="AJ3669" s="340"/>
      <c r="AK3669" s="340"/>
      <c r="AL3669" s="340"/>
      <c r="AM3669" s="340"/>
      <c r="AN3669" s="340"/>
      <c r="AO3669" s="340"/>
      <c r="AP3669" s="340"/>
      <c r="AQ3669" s="340"/>
      <c r="AR3669" s="340"/>
      <c r="AS3669" s="340"/>
      <c r="AT3669" s="340"/>
      <c r="AU3669" s="340"/>
      <c r="AV3669" s="340"/>
      <c r="AW3669" s="340"/>
      <c r="AX3669" s="340"/>
      <c r="AY3669" s="340"/>
      <c r="AZ3669" s="340"/>
      <c r="BA3669" s="340"/>
      <c r="BB3669" s="340"/>
      <c r="BC3669" s="340"/>
      <c r="BD3669" s="340"/>
      <c r="BE3669" s="340"/>
      <c r="BF3669" s="340"/>
    </row>
    <row r="3670" spans="1:58" s="62" customFormat="1" ht="12.75" x14ac:dyDescent="0.2">
      <c r="A3670" s="271"/>
      <c r="B3670" s="377"/>
      <c r="C3670" s="377"/>
      <c r="D3670" s="269"/>
      <c r="E3670" s="269"/>
      <c r="F3670" s="269"/>
      <c r="G3670" s="280"/>
      <c r="H3670" s="390"/>
      <c r="I3670" s="390"/>
      <c r="J3670" s="390"/>
      <c r="K3670" s="390"/>
      <c r="L3670" s="390"/>
      <c r="M3670" s="390"/>
      <c r="N3670" s="390"/>
      <c r="O3670" s="390"/>
      <c r="P3670" s="390"/>
      <c r="Q3670" s="390"/>
      <c r="R3670" s="390"/>
      <c r="S3670" s="390"/>
      <c r="T3670" s="390"/>
      <c r="U3670" s="390"/>
      <c r="V3670" s="390"/>
      <c r="W3670" s="390"/>
      <c r="X3670" s="390"/>
      <c r="Y3670" s="390"/>
      <c r="Z3670" s="390"/>
      <c r="AA3670" s="340"/>
      <c r="AB3670" s="340"/>
      <c r="AC3670" s="340"/>
      <c r="AD3670" s="340"/>
      <c r="AE3670" s="340"/>
      <c r="AF3670" s="340"/>
      <c r="AG3670" s="340"/>
      <c r="AH3670" s="340"/>
      <c r="AI3670" s="340"/>
      <c r="AJ3670" s="340"/>
      <c r="AK3670" s="340"/>
      <c r="AL3670" s="340"/>
      <c r="AM3670" s="340"/>
      <c r="AN3670" s="340"/>
      <c r="AO3670" s="340"/>
      <c r="AP3670" s="340"/>
      <c r="AQ3670" s="340"/>
      <c r="AR3670" s="340"/>
      <c r="AS3670" s="340"/>
      <c r="AT3670" s="340"/>
      <c r="AU3670" s="340"/>
      <c r="AV3670" s="340"/>
      <c r="AW3670" s="340"/>
      <c r="AX3670" s="340"/>
      <c r="AY3670" s="340"/>
      <c r="AZ3670" s="340"/>
      <c r="BA3670" s="340"/>
      <c r="BB3670" s="340"/>
      <c r="BC3670" s="340"/>
      <c r="BD3670" s="340"/>
      <c r="BE3670" s="340"/>
      <c r="BF3670" s="340"/>
    </row>
    <row r="3671" spans="1:58" s="62" customFormat="1" ht="12.75" x14ac:dyDescent="0.2">
      <c r="A3671" s="271"/>
      <c r="B3671" s="377"/>
      <c r="C3671" s="377"/>
      <c r="D3671" s="269"/>
      <c r="E3671" s="269"/>
      <c r="F3671" s="269"/>
      <c r="G3671" s="280"/>
      <c r="H3671" s="390"/>
      <c r="I3671" s="390"/>
      <c r="J3671" s="390"/>
      <c r="K3671" s="390"/>
      <c r="L3671" s="390"/>
      <c r="M3671" s="390"/>
      <c r="N3671" s="390"/>
      <c r="O3671" s="390"/>
      <c r="P3671" s="390"/>
      <c r="Q3671" s="390"/>
      <c r="R3671" s="390"/>
      <c r="S3671" s="390"/>
      <c r="T3671" s="390"/>
      <c r="U3671" s="390"/>
      <c r="V3671" s="390"/>
      <c r="W3671" s="390"/>
      <c r="X3671" s="390"/>
      <c r="Y3671" s="390"/>
      <c r="Z3671" s="390"/>
      <c r="AA3671" s="340"/>
      <c r="AB3671" s="340"/>
      <c r="AC3671" s="340"/>
      <c r="AD3671" s="340"/>
      <c r="AE3671" s="340"/>
      <c r="AF3671" s="340"/>
      <c r="AG3671" s="340"/>
      <c r="AH3671" s="340"/>
      <c r="AI3671" s="340"/>
      <c r="AJ3671" s="340"/>
      <c r="AK3671" s="340"/>
      <c r="AL3671" s="340"/>
      <c r="AM3671" s="340"/>
      <c r="AN3671" s="340"/>
      <c r="AO3671" s="340"/>
      <c r="AP3671" s="340"/>
      <c r="AQ3671" s="340"/>
      <c r="AR3671" s="340"/>
      <c r="AS3671" s="340"/>
      <c r="AT3671" s="340"/>
      <c r="AU3671" s="340"/>
      <c r="AV3671" s="340"/>
      <c r="AW3671" s="340"/>
      <c r="AX3671" s="340"/>
      <c r="AY3671" s="340"/>
      <c r="AZ3671" s="340"/>
      <c r="BA3671" s="340"/>
      <c r="BB3671" s="340"/>
      <c r="BC3671" s="340"/>
      <c r="BD3671" s="340"/>
      <c r="BE3671" s="340"/>
      <c r="BF3671" s="340"/>
    </row>
    <row r="3672" spans="1:58" s="62" customFormat="1" ht="12.75" x14ac:dyDescent="0.2">
      <c r="A3672" s="271"/>
      <c r="B3672" s="377"/>
      <c r="C3672" s="377"/>
      <c r="D3672" s="269"/>
      <c r="E3672" s="269"/>
      <c r="F3672" s="269"/>
      <c r="G3672" s="280"/>
      <c r="H3672" s="390"/>
      <c r="I3672" s="390"/>
      <c r="J3672" s="390"/>
      <c r="K3672" s="390"/>
      <c r="L3672" s="390"/>
      <c r="M3672" s="390"/>
      <c r="N3672" s="390"/>
      <c r="O3672" s="390"/>
      <c r="P3672" s="390"/>
      <c r="Q3672" s="390"/>
      <c r="R3672" s="390"/>
      <c r="S3672" s="390"/>
      <c r="T3672" s="390"/>
      <c r="U3672" s="390"/>
      <c r="V3672" s="390"/>
      <c r="W3672" s="390"/>
      <c r="X3672" s="390"/>
      <c r="Y3672" s="390"/>
      <c r="Z3672" s="390"/>
      <c r="AA3672" s="340"/>
      <c r="AB3672" s="340"/>
      <c r="AC3672" s="340"/>
      <c r="AD3672" s="340"/>
      <c r="AE3672" s="340"/>
      <c r="AF3672" s="340"/>
      <c r="AG3672" s="340"/>
      <c r="AH3672" s="340"/>
      <c r="AI3672" s="340"/>
      <c r="AJ3672" s="340"/>
      <c r="AK3672" s="340"/>
      <c r="AL3672" s="340"/>
      <c r="AM3672" s="340"/>
      <c r="AN3672" s="340"/>
      <c r="AO3672" s="340"/>
      <c r="AP3672" s="340"/>
      <c r="AQ3672" s="340"/>
      <c r="AR3672" s="340"/>
      <c r="AS3672" s="340"/>
      <c r="AT3672" s="340"/>
      <c r="AU3672" s="340"/>
      <c r="AV3672" s="340"/>
      <c r="AW3672" s="340"/>
      <c r="AX3672" s="340"/>
      <c r="AY3672" s="340"/>
      <c r="AZ3672" s="340"/>
      <c r="BA3672" s="340"/>
      <c r="BB3672" s="340"/>
      <c r="BC3672" s="340"/>
      <c r="BD3672" s="340"/>
      <c r="BE3672" s="340"/>
      <c r="BF3672" s="340"/>
    </row>
    <row r="3673" spans="1:58" s="62" customFormat="1" ht="12.75" x14ac:dyDescent="0.2">
      <c r="A3673" s="271"/>
      <c r="B3673" s="377"/>
      <c r="C3673" s="377"/>
      <c r="D3673" s="269"/>
      <c r="E3673" s="269"/>
      <c r="F3673" s="269"/>
      <c r="G3673" s="280"/>
      <c r="H3673" s="390"/>
      <c r="I3673" s="390"/>
      <c r="J3673" s="390"/>
      <c r="K3673" s="390"/>
      <c r="L3673" s="390"/>
      <c r="M3673" s="390"/>
      <c r="N3673" s="390"/>
      <c r="O3673" s="390"/>
      <c r="P3673" s="390"/>
      <c r="Q3673" s="390"/>
      <c r="R3673" s="390"/>
      <c r="S3673" s="390"/>
      <c r="T3673" s="390"/>
      <c r="U3673" s="390"/>
      <c r="V3673" s="390"/>
      <c r="W3673" s="390"/>
      <c r="X3673" s="390"/>
      <c r="Y3673" s="390"/>
      <c r="Z3673" s="390"/>
      <c r="AA3673" s="340"/>
      <c r="AB3673" s="340"/>
      <c r="AC3673" s="340"/>
      <c r="AD3673" s="340"/>
      <c r="AE3673" s="340"/>
      <c r="AF3673" s="340"/>
      <c r="AG3673" s="340"/>
      <c r="AH3673" s="340"/>
      <c r="AI3673" s="340"/>
      <c r="AJ3673" s="340"/>
      <c r="AK3673" s="340"/>
      <c r="AL3673" s="340"/>
      <c r="AM3673" s="340"/>
      <c r="AN3673" s="340"/>
      <c r="AO3673" s="340"/>
      <c r="AP3673" s="340"/>
      <c r="AQ3673" s="340"/>
      <c r="AR3673" s="340"/>
      <c r="AS3673" s="340"/>
      <c r="AT3673" s="340"/>
      <c r="AU3673" s="340"/>
      <c r="AV3673" s="340"/>
      <c r="AW3673" s="340"/>
      <c r="AX3673" s="340"/>
      <c r="AY3673" s="340"/>
      <c r="AZ3673" s="340"/>
      <c r="BA3673" s="340"/>
      <c r="BB3673" s="340"/>
      <c r="BC3673" s="340"/>
      <c r="BD3673" s="340"/>
      <c r="BE3673" s="340"/>
      <c r="BF3673" s="340"/>
    </row>
    <row r="3674" spans="1:58" s="62" customFormat="1" ht="12.75" x14ac:dyDescent="0.2">
      <c r="A3674" s="271"/>
      <c r="B3674" s="377"/>
      <c r="C3674" s="377"/>
      <c r="D3674" s="269"/>
      <c r="E3674" s="269"/>
      <c r="F3674" s="269"/>
      <c r="G3674" s="280"/>
      <c r="H3674" s="390"/>
      <c r="I3674" s="390"/>
      <c r="J3674" s="390"/>
      <c r="K3674" s="390"/>
      <c r="L3674" s="390"/>
      <c r="M3674" s="390"/>
      <c r="N3674" s="390"/>
      <c r="O3674" s="390"/>
      <c r="P3674" s="390"/>
      <c r="Q3674" s="390"/>
      <c r="R3674" s="390"/>
      <c r="S3674" s="390"/>
      <c r="T3674" s="390"/>
      <c r="U3674" s="390"/>
      <c r="V3674" s="390"/>
      <c r="W3674" s="390"/>
      <c r="X3674" s="390"/>
      <c r="Y3674" s="390"/>
      <c r="Z3674" s="390"/>
      <c r="AA3674" s="340"/>
      <c r="AB3674" s="340"/>
      <c r="AC3674" s="340"/>
      <c r="AD3674" s="340"/>
      <c r="AE3674" s="340"/>
      <c r="AF3674" s="340"/>
      <c r="AG3674" s="340"/>
      <c r="AH3674" s="340"/>
      <c r="AI3674" s="340"/>
      <c r="AJ3674" s="340"/>
      <c r="AK3674" s="340"/>
      <c r="AL3674" s="340"/>
      <c r="AM3674" s="340"/>
      <c r="AN3674" s="340"/>
      <c r="AO3674" s="340"/>
      <c r="AP3674" s="340"/>
      <c r="AQ3674" s="340"/>
      <c r="AR3674" s="340"/>
      <c r="AS3674" s="340"/>
      <c r="AT3674" s="340"/>
      <c r="AU3674" s="340"/>
      <c r="AV3674" s="340"/>
      <c r="AW3674" s="340"/>
      <c r="AX3674" s="340"/>
      <c r="AY3674" s="340"/>
      <c r="AZ3674" s="340"/>
      <c r="BA3674" s="340"/>
      <c r="BB3674" s="340"/>
      <c r="BC3674" s="340"/>
      <c r="BD3674" s="340"/>
      <c r="BE3674" s="340"/>
      <c r="BF3674" s="340"/>
    </row>
    <row r="3675" spans="1:58" s="62" customFormat="1" ht="12.75" x14ac:dyDescent="0.2">
      <c r="A3675" s="271"/>
      <c r="B3675" s="377"/>
      <c r="C3675" s="377"/>
      <c r="D3675" s="269"/>
      <c r="E3675" s="269"/>
      <c r="F3675" s="269"/>
      <c r="G3675" s="280"/>
      <c r="H3675" s="390"/>
      <c r="I3675" s="390"/>
      <c r="J3675" s="390"/>
      <c r="K3675" s="390"/>
      <c r="L3675" s="390"/>
      <c r="M3675" s="390"/>
      <c r="N3675" s="390"/>
      <c r="O3675" s="390"/>
      <c r="P3675" s="390"/>
      <c r="Q3675" s="390"/>
      <c r="R3675" s="390"/>
      <c r="S3675" s="390"/>
      <c r="T3675" s="390"/>
      <c r="U3675" s="390"/>
      <c r="V3675" s="390"/>
      <c r="W3675" s="390"/>
      <c r="X3675" s="390"/>
      <c r="Y3675" s="390"/>
      <c r="Z3675" s="390"/>
      <c r="AA3675" s="340"/>
      <c r="AB3675" s="340"/>
      <c r="AC3675" s="340"/>
      <c r="AD3675" s="340"/>
      <c r="AE3675" s="340"/>
      <c r="AF3675" s="340"/>
      <c r="AG3675" s="340"/>
      <c r="AH3675" s="340"/>
      <c r="AI3675" s="340"/>
      <c r="AJ3675" s="340"/>
      <c r="AK3675" s="340"/>
      <c r="AL3675" s="340"/>
      <c r="AM3675" s="340"/>
      <c r="AN3675" s="340"/>
      <c r="AO3675" s="340"/>
      <c r="AP3675" s="340"/>
      <c r="AQ3675" s="340"/>
      <c r="AR3675" s="340"/>
      <c r="AS3675" s="340"/>
      <c r="AT3675" s="340"/>
      <c r="AU3675" s="340"/>
      <c r="AV3675" s="340"/>
      <c r="AW3675" s="340"/>
      <c r="AX3675" s="340"/>
      <c r="AY3675" s="340"/>
      <c r="AZ3675" s="340"/>
      <c r="BA3675" s="340"/>
      <c r="BB3675" s="340"/>
      <c r="BC3675" s="340"/>
      <c r="BD3675" s="340"/>
      <c r="BE3675" s="340"/>
      <c r="BF3675" s="340"/>
    </row>
    <row r="3676" spans="1:58" s="62" customFormat="1" ht="12.75" x14ac:dyDescent="0.2">
      <c r="A3676" s="271"/>
      <c r="B3676" s="377"/>
      <c r="C3676" s="377"/>
      <c r="D3676" s="269"/>
      <c r="E3676" s="269"/>
      <c r="F3676" s="269"/>
      <c r="G3676" s="280"/>
      <c r="H3676" s="390"/>
      <c r="I3676" s="390"/>
      <c r="J3676" s="390"/>
      <c r="K3676" s="390"/>
      <c r="L3676" s="390"/>
      <c r="M3676" s="390"/>
      <c r="N3676" s="390"/>
      <c r="O3676" s="390"/>
      <c r="P3676" s="390"/>
      <c r="Q3676" s="390"/>
      <c r="R3676" s="390"/>
      <c r="S3676" s="390"/>
      <c r="T3676" s="390"/>
      <c r="U3676" s="390"/>
      <c r="V3676" s="390"/>
      <c r="W3676" s="390"/>
      <c r="X3676" s="390"/>
      <c r="Y3676" s="390"/>
      <c r="Z3676" s="390"/>
      <c r="AA3676" s="340"/>
      <c r="AB3676" s="340"/>
      <c r="AC3676" s="340"/>
      <c r="AD3676" s="340"/>
      <c r="AE3676" s="340"/>
      <c r="AF3676" s="340"/>
      <c r="AG3676" s="340"/>
      <c r="AH3676" s="340"/>
      <c r="AI3676" s="340"/>
      <c r="AJ3676" s="340"/>
      <c r="AK3676" s="340"/>
      <c r="AL3676" s="340"/>
      <c r="AM3676" s="340"/>
      <c r="AN3676" s="340"/>
      <c r="AO3676" s="340"/>
      <c r="AP3676" s="340"/>
      <c r="AQ3676" s="340"/>
      <c r="AR3676" s="340"/>
      <c r="AS3676" s="340"/>
      <c r="AT3676" s="340"/>
      <c r="AU3676" s="340"/>
      <c r="AV3676" s="340"/>
      <c r="AW3676" s="340"/>
      <c r="AX3676" s="340"/>
      <c r="AY3676" s="340"/>
      <c r="AZ3676" s="340"/>
      <c r="BA3676" s="340"/>
      <c r="BB3676" s="340"/>
      <c r="BC3676" s="340"/>
      <c r="BD3676" s="340"/>
      <c r="BE3676" s="340"/>
      <c r="BF3676" s="340"/>
    </row>
    <row r="3677" spans="1:58" s="62" customFormat="1" ht="12.75" x14ac:dyDescent="0.2">
      <c r="A3677" s="271"/>
      <c r="B3677" s="377"/>
      <c r="C3677" s="377"/>
      <c r="D3677" s="269"/>
      <c r="E3677" s="269"/>
      <c r="F3677" s="269"/>
      <c r="G3677" s="280"/>
      <c r="H3677" s="390"/>
      <c r="I3677" s="390"/>
      <c r="J3677" s="390"/>
      <c r="K3677" s="390"/>
      <c r="L3677" s="390"/>
      <c r="M3677" s="390"/>
      <c r="N3677" s="390"/>
      <c r="O3677" s="390"/>
      <c r="P3677" s="390"/>
      <c r="Q3677" s="390"/>
      <c r="R3677" s="390"/>
      <c r="S3677" s="390"/>
      <c r="T3677" s="390"/>
      <c r="U3677" s="390"/>
      <c r="V3677" s="390"/>
      <c r="W3677" s="390"/>
      <c r="X3677" s="390"/>
      <c r="Y3677" s="390"/>
      <c r="Z3677" s="390"/>
      <c r="AA3677" s="340"/>
      <c r="AB3677" s="340"/>
      <c r="AC3677" s="340"/>
      <c r="AD3677" s="340"/>
      <c r="AE3677" s="340"/>
      <c r="AF3677" s="340"/>
      <c r="AG3677" s="340"/>
      <c r="AH3677" s="340"/>
      <c r="AI3677" s="340"/>
      <c r="AJ3677" s="340"/>
      <c r="AK3677" s="340"/>
      <c r="AL3677" s="340"/>
      <c r="AM3677" s="340"/>
      <c r="AN3677" s="340"/>
      <c r="AO3677" s="340"/>
      <c r="AP3677" s="340"/>
      <c r="AQ3677" s="340"/>
      <c r="AR3677" s="340"/>
      <c r="AS3677" s="340"/>
      <c r="AT3677" s="340"/>
      <c r="AU3677" s="340"/>
      <c r="AV3677" s="340"/>
      <c r="AW3677" s="340"/>
      <c r="AX3677" s="340"/>
      <c r="AY3677" s="340"/>
      <c r="AZ3677" s="340"/>
      <c r="BA3677" s="340"/>
      <c r="BB3677" s="340"/>
      <c r="BC3677" s="340"/>
      <c r="BD3677" s="340"/>
      <c r="BE3677" s="340"/>
      <c r="BF3677" s="340"/>
    </row>
    <row r="3678" spans="1:58" s="62" customFormat="1" ht="12.75" x14ac:dyDescent="0.2">
      <c r="A3678" s="271"/>
      <c r="B3678" s="377"/>
      <c r="C3678" s="377"/>
      <c r="D3678" s="269"/>
      <c r="E3678" s="269"/>
      <c r="F3678" s="269"/>
      <c r="G3678" s="280"/>
      <c r="H3678" s="390"/>
      <c r="I3678" s="390"/>
      <c r="J3678" s="390"/>
      <c r="K3678" s="390"/>
      <c r="L3678" s="390"/>
      <c r="M3678" s="390"/>
      <c r="N3678" s="390"/>
      <c r="O3678" s="390"/>
      <c r="P3678" s="390"/>
      <c r="Q3678" s="390"/>
      <c r="R3678" s="390"/>
      <c r="S3678" s="390"/>
      <c r="T3678" s="390"/>
      <c r="U3678" s="390"/>
      <c r="V3678" s="390"/>
      <c r="W3678" s="390"/>
      <c r="X3678" s="390"/>
      <c r="Y3678" s="390"/>
      <c r="Z3678" s="390"/>
      <c r="AA3678" s="340"/>
      <c r="AB3678" s="340"/>
      <c r="AC3678" s="340"/>
      <c r="AD3678" s="340"/>
      <c r="AE3678" s="340"/>
      <c r="AF3678" s="340"/>
      <c r="AG3678" s="340"/>
      <c r="AH3678" s="340"/>
      <c r="AI3678" s="340"/>
      <c r="AJ3678" s="340"/>
      <c r="AK3678" s="340"/>
      <c r="AL3678" s="340"/>
      <c r="AM3678" s="340"/>
      <c r="AN3678" s="340"/>
      <c r="AO3678" s="340"/>
      <c r="AP3678" s="340"/>
      <c r="AQ3678" s="340"/>
      <c r="AR3678" s="340"/>
      <c r="AS3678" s="340"/>
      <c r="AT3678" s="340"/>
      <c r="AU3678" s="340"/>
      <c r="AV3678" s="340"/>
      <c r="AW3678" s="340"/>
      <c r="AX3678" s="340"/>
      <c r="AY3678" s="340"/>
      <c r="AZ3678" s="340"/>
      <c r="BA3678" s="340"/>
      <c r="BB3678" s="340"/>
      <c r="BC3678" s="340"/>
      <c r="BD3678" s="340"/>
      <c r="BE3678" s="340"/>
      <c r="BF3678" s="340"/>
    </row>
    <row r="3679" spans="1:58" s="62" customFormat="1" ht="12.75" x14ac:dyDescent="0.2">
      <c r="A3679" s="271"/>
      <c r="B3679" s="377"/>
      <c r="C3679" s="377"/>
      <c r="D3679" s="269"/>
      <c r="E3679" s="269"/>
      <c r="F3679" s="269"/>
      <c r="G3679" s="280"/>
      <c r="H3679" s="390"/>
      <c r="I3679" s="390"/>
      <c r="J3679" s="390"/>
      <c r="K3679" s="390"/>
      <c r="L3679" s="390"/>
      <c r="M3679" s="390"/>
      <c r="N3679" s="390"/>
      <c r="O3679" s="390"/>
      <c r="P3679" s="390"/>
      <c r="Q3679" s="390"/>
      <c r="R3679" s="390"/>
      <c r="S3679" s="390"/>
      <c r="T3679" s="390"/>
      <c r="U3679" s="390"/>
      <c r="V3679" s="390"/>
      <c r="W3679" s="390"/>
      <c r="X3679" s="390"/>
      <c r="Y3679" s="390"/>
      <c r="Z3679" s="390"/>
      <c r="AA3679" s="340"/>
      <c r="AB3679" s="340"/>
      <c r="AC3679" s="340"/>
      <c r="AD3679" s="340"/>
      <c r="AE3679" s="340"/>
      <c r="AF3679" s="340"/>
      <c r="AG3679" s="340"/>
      <c r="AH3679" s="340"/>
      <c r="AI3679" s="340"/>
      <c r="AJ3679" s="340"/>
      <c r="AK3679" s="340"/>
      <c r="AL3679" s="340"/>
      <c r="AM3679" s="340"/>
      <c r="AN3679" s="340"/>
      <c r="AO3679" s="340"/>
      <c r="AP3679" s="340"/>
      <c r="AQ3679" s="340"/>
      <c r="AR3679" s="340"/>
      <c r="AS3679" s="340"/>
      <c r="AT3679" s="340"/>
      <c r="AU3679" s="340"/>
      <c r="AV3679" s="340"/>
      <c r="AW3679" s="340"/>
      <c r="AX3679" s="340"/>
      <c r="AY3679" s="340"/>
      <c r="AZ3679" s="340"/>
      <c r="BA3679" s="340"/>
      <c r="BB3679" s="340"/>
      <c r="BC3679" s="340"/>
      <c r="BD3679" s="340"/>
      <c r="BE3679" s="340"/>
      <c r="BF3679" s="340"/>
    </row>
    <row r="3680" spans="1:58" s="62" customFormat="1" ht="12.75" x14ac:dyDescent="0.2">
      <c r="A3680" s="271"/>
      <c r="B3680" s="377"/>
      <c r="C3680" s="377"/>
      <c r="D3680" s="269"/>
      <c r="E3680" s="269"/>
      <c r="F3680" s="269"/>
      <c r="G3680" s="280"/>
      <c r="H3680" s="390"/>
      <c r="I3680" s="390"/>
      <c r="J3680" s="390"/>
      <c r="K3680" s="390"/>
      <c r="L3680" s="390"/>
      <c r="M3680" s="390"/>
      <c r="N3680" s="390"/>
      <c r="O3680" s="390"/>
      <c r="P3680" s="390"/>
      <c r="Q3680" s="390"/>
      <c r="R3680" s="390"/>
      <c r="S3680" s="390"/>
      <c r="T3680" s="390"/>
      <c r="U3680" s="390"/>
      <c r="V3680" s="390"/>
      <c r="W3680" s="390"/>
      <c r="X3680" s="390"/>
      <c r="Y3680" s="390"/>
      <c r="Z3680" s="390"/>
      <c r="AA3680" s="340"/>
      <c r="AB3680" s="340"/>
      <c r="AC3680" s="340"/>
      <c r="AD3680" s="340"/>
      <c r="AE3680" s="340"/>
      <c r="AF3680" s="340"/>
      <c r="AG3680" s="340"/>
      <c r="AH3680" s="340"/>
      <c r="AI3680" s="340"/>
      <c r="AJ3680" s="340"/>
      <c r="AK3680" s="340"/>
      <c r="AL3680" s="340"/>
      <c r="AM3680" s="340"/>
      <c r="AN3680" s="340"/>
      <c r="AO3680" s="340"/>
      <c r="AP3680" s="340"/>
      <c r="AQ3680" s="340"/>
      <c r="AR3680" s="340"/>
      <c r="AS3680" s="340"/>
      <c r="AT3680" s="340"/>
      <c r="AU3680" s="340"/>
      <c r="AV3680" s="340"/>
      <c r="AW3680" s="340"/>
      <c r="AX3680" s="340"/>
      <c r="AY3680" s="340"/>
      <c r="AZ3680" s="340"/>
      <c r="BA3680" s="340"/>
      <c r="BB3680" s="340"/>
      <c r="BC3680" s="340"/>
      <c r="BD3680" s="340"/>
      <c r="BE3680" s="340"/>
      <c r="BF3680" s="340"/>
    </row>
    <row r="3681" spans="1:58" s="62" customFormat="1" ht="12.75" x14ac:dyDescent="0.2">
      <c r="A3681" s="271"/>
      <c r="B3681" s="377"/>
      <c r="C3681" s="377"/>
      <c r="D3681" s="269"/>
      <c r="E3681" s="269"/>
      <c r="F3681" s="269"/>
      <c r="G3681" s="280"/>
      <c r="H3681" s="390"/>
      <c r="I3681" s="390"/>
      <c r="J3681" s="390"/>
      <c r="K3681" s="390"/>
      <c r="L3681" s="390"/>
      <c r="M3681" s="390"/>
      <c r="N3681" s="390"/>
      <c r="O3681" s="390"/>
      <c r="P3681" s="390"/>
      <c r="Q3681" s="390"/>
      <c r="R3681" s="390"/>
      <c r="S3681" s="390"/>
      <c r="T3681" s="390"/>
      <c r="U3681" s="390"/>
      <c r="V3681" s="390"/>
      <c r="W3681" s="390"/>
      <c r="X3681" s="390"/>
      <c r="Y3681" s="390"/>
      <c r="Z3681" s="390"/>
      <c r="AA3681" s="340"/>
      <c r="AB3681" s="340"/>
      <c r="AC3681" s="340"/>
      <c r="AD3681" s="340"/>
      <c r="AE3681" s="340"/>
      <c r="AF3681" s="340"/>
      <c r="AG3681" s="340"/>
      <c r="AH3681" s="340"/>
      <c r="AI3681" s="340"/>
      <c r="AJ3681" s="340"/>
      <c r="AK3681" s="340"/>
      <c r="AL3681" s="340"/>
      <c r="AM3681" s="340"/>
      <c r="AN3681" s="340"/>
      <c r="AO3681" s="340"/>
      <c r="AP3681" s="340"/>
      <c r="AQ3681" s="340"/>
      <c r="AR3681" s="340"/>
      <c r="AS3681" s="340"/>
      <c r="AT3681" s="340"/>
      <c r="AU3681" s="340"/>
      <c r="AV3681" s="340"/>
      <c r="AW3681" s="340"/>
      <c r="AX3681" s="340"/>
      <c r="AY3681" s="340"/>
      <c r="AZ3681" s="340"/>
      <c r="BA3681" s="340"/>
      <c r="BB3681" s="340"/>
      <c r="BC3681" s="340"/>
      <c r="BD3681" s="340"/>
      <c r="BE3681" s="340"/>
      <c r="BF3681" s="340"/>
    </row>
    <row r="3682" spans="1:58" s="62" customFormat="1" ht="12.75" x14ac:dyDescent="0.2">
      <c r="A3682" s="271"/>
      <c r="B3682" s="377"/>
      <c r="C3682" s="377"/>
      <c r="D3682" s="269"/>
      <c r="E3682" s="269"/>
      <c r="F3682" s="269"/>
      <c r="G3682" s="280"/>
      <c r="H3682" s="390"/>
      <c r="I3682" s="390"/>
      <c r="J3682" s="390"/>
      <c r="K3682" s="390"/>
      <c r="L3682" s="390"/>
      <c r="M3682" s="390"/>
      <c r="N3682" s="390"/>
      <c r="O3682" s="390"/>
      <c r="P3682" s="390"/>
      <c r="Q3682" s="390"/>
      <c r="R3682" s="390"/>
      <c r="S3682" s="390"/>
      <c r="T3682" s="390"/>
      <c r="U3682" s="390"/>
      <c r="V3682" s="390"/>
      <c r="W3682" s="390"/>
      <c r="X3682" s="390"/>
      <c r="Y3682" s="390"/>
      <c r="Z3682" s="390"/>
      <c r="AA3682" s="340"/>
      <c r="AB3682" s="340"/>
      <c r="AC3682" s="340"/>
      <c r="AD3682" s="340"/>
      <c r="AE3682" s="340"/>
      <c r="AF3682" s="340"/>
      <c r="AG3682" s="340"/>
      <c r="AH3682" s="340"/>
      <c r="AI3682" s="340"/>
      <c r="AJ3682" s="340"/>
      <c r="AK3682" s="340"/>
      <c r="AL3682" s="340"/>
      <c r="AM3682" s="340"/>
      <c r="AN3682" s="340"/>
      <c r="AO3682" s="340"/>
      <c r="AP3682" s="340"/>
      <c r="AQ3682" s="340"/>
      <c r="AR3682" s="340"/>
      <c r="AS3682" s="340"/>
      <c r="AT3682" s="340"/>
      <c r="AU3682" s="340"/>
      <c r="AV3682" s="340"/>
      <c r="AW3682" s="340"/>
      <c r="AX3682" s="340"/>
      <c r="AY3682" s="340"/>
      <c r="AZ3682" s="340"/>
      <c r="BA3682" s="340"/>
      <c r="BB3682" s="340"/>
      <c r="BC3682" s="340"/>
      <c r="BD3682" s="340"/>
      <c r="BE3682" s="340"/>
      <c r="BF3682" s="340"/>
    </row>
    <row r="3683" spans="1:58" s="62" customFormat="1" ht="12.75" x14ac:dyDescent="0.2">
      <c r="A3683" s="271"/>
      <c r="B3683" s="377"/>
      <c r="C3683" s="377"/>
      <c r="D3683" s="269"/>
      <c r="E3683" s="269"/>
      <c r="F3683" s="269"/>
      <c r="G3683" s="280"/>
      <c r="H3683" s="390"/>
      <c r="I3683" s="390"/>
      <c r="J3683" s="390"/>
      <c r="K3683" s="390"/>
      <c r="L3683" s="390"/>
      <c r="M3683" s="390"/>
      <c r="N3683" s="390"/>
      <c r="O3683" s="390"/>
      <c r="P3683" s="390"/>
      <c r="Q3683" s="390"/>
      <c r="R3683" s="390"/>
      <c r="S3683" s="390"/>
      <c r="T3683" s="390"/>
      <c r="U3683" s="390"/>
      <c r="V3683" s="390"/>
      <c r="W3683" s="390"/>
      <c r="X3683" s="390"/>
      <c r="Y3683" s="390"/>
      <c r="Z3683" s="390"/>
      <c r="AA3683" s="340"/>
      <c r="AB3683" s="340"/>
      <c r="AC3683" s="340"/>
      <c r="AD3683" s="340"/>
      <c r="AE3683" s="340"/>
      <c r="AF3683" s="340"/>
      <c r="AG3683" s="340"/>
      <c r="AH3683" s="340"/>
      <c r="AI3683" s="340"/>
      <c r="AJ3683" s="340"/>
      <c r="AK3683" s="340"/>
      <c r="AL3683" s="340"/>
      <c r="AM3683" s="340"/>
      <c r="AN3683" s="340"/>
      <c r="AO3683" s="340"/>
      <c r="AP3683" s="340"/>
      <c r="AQ3683" s="340"/>
      <c r="AR3683" s="340"/>
      <c r="AS3683" s="340"/>
      <c r="AT3683" s="340"/>
      <c r="AU3683" s="340"/>
      <c r="AV3683" s="340"/>
      <c r="AW3683" s="340"/>
      <c r="AX3683" s="340"/>
      <c r="AY3683" s="340"/>
      <c r="AZ3683" s="340"/>
      <c r="BA3683" s="340"/>
      <c r="BB3683" s="340"/>
      <c r="BC3683" s="340"/>
      <c r="BD3683" s="340"/>
      <c r="BE3683" s="340"/>
      <c r="BF3683" s="340"/>
    </row>
    <row r="3684" spans="1:58" s="62" customFormat="1" ht="12.75" x14ac:dyDescent="0.2">
      <c r="A3684" s="271"/>
      <c r="B3684" s="377"/>
      <c r="C3684" s="377"/>
      <c r="D3684" s="269"/>
      <c r="E3684" s="269"/>
      <c r="F3684" s="269"/>
      <c r="G3684" s="280"/>
      <c r="H3684" s="390"/>
      <c r="I3684" s="390"/>
      <c r="J3684" s="390"/>
      <c r="K3684" s="390"/>
      <c r="L3684" s="390"/>
      <c r="M3684" s="390"/>
      <c r="N3684" s="390"/>
      <c r="O3684" s="390"/>
      <c r="P3684" s="390"/>
      <c r="Q3684" s="390"/>
      <c r="R3684" s="390"/>
      <c r="S3684" s="390"/>
      <c r="T3684" s="390"/>
      <c r="U3684" s="390"/>
      <c r="V3684" s="390"/>
      <c r="W3684" s="390"/>
      <c r="X3684" s="390"/>
      <c r="Y3684" s="390"/>
      <c r="Z3684" s="390"/>
      <c r="AA3684" s="340"/>
      <c r="AB3684" s="340"/>
      <c r="AC3684" s="340"/>
      <c r="AD3684" s="340"/>
      <c r="AE3684" s="340"/>
      <c r="AF3684" s="340"/>
      <c r="AG3684" s="340"/>
      <c r="AH3684" s="340"/>
      <c r="AI3684" s="340"/>
      <c r="AJ3684" s="340"/>
      <c r="AK3684" s="340"/>
      <c r="AL3684" s="340"/>
      <c r="AM3684" s="340"/>
      <c r="AN3684" s="340"/>
      <c r="AO3684" s="340"/>
      <c r="AP3684" s="340"/>
      <c r="AQ3684" s="340"/>
      <c r="AR3684" s="340"/>
      <c r="AS3684" s="340"/>
      <c r="AT3684" s="340"/>
      <c r="AU3684" s="340"/>
      <c r="AV3684" s="340"/>
      <c r="AW3684" s="340"/>
      <c r="AX3684" s="340"/>
      <c r="AY3684" s="340"/>
      <c r="AZ3684" s="340"/>
      <c r="BA3684" s="340"/>
      <c r="BB3684" s="340"/>
      <c r="BC3684" s="340"/>
      <c r="BD3684" s="340"/>
      <c r="BE3684" s="340"/>
      <c r="BF3684" s="340"/>
    </row>
    <row r="3685" spans="1:58" s="62" customFormat="1" ht="12.75" x14ac:dyDescent="0.2">
      <c r="A3685" s="271"/>
      <c r="B3685" s="377"/>
      <c r="C3685" s="377"/>
      <c r="D3685" s="269"/>
      <c r="E3685" s="269"/>
      <c r="F3685" s="269"/>
      <c r="G3685" s="280"/>
      <c r="H3685" s="390"/>
      <c r="I3685" s="390"/>
      <c r="J3685" s="390"/>
      <c r="K3685" s="390"/>
      <c r="L3685" s="390"/>
      <c r="M3685" s="390"/>
      <c r="N3685" s="390"/>
      <c r="O3685" s="390"/>
      <c r="P3685" s="390"/>
      <c r="Q3685" s="390"/>
      <c r="R3685" s="390"/>
      <c r="S3685" s="390"/>
      <c r="T3685" s="390"/>
      <c r="U3685" s="390"/>
      <c r="V3685" s="390"/>
      <c r="W3685" s="390"/>
      <c r="X3685" s="390"/>
      <c r="Y3685" s="390"/>
      <c r="Z3685" s="390"/>
      <c r="AA3685" s="340"/>
      <c r="AB3685" s="340"/>
      <c r="AC3685" s="340"/>
      <c r="AD3685" s="340"/>
      <c r="AE3685" s="340"/>
      <c r="AF3685" s="340"/>
      <c r="AG3685" s="340"/>
      <c r="AH3685" s="340"/>
      <c r="AI3685" s="340"/>
      <c r="AJ3685" s="340"/>
      <c r="AK3685" s="340"/>
      <c r="AL3685" s="340"/>
      <c r="AM3685" s="340"/>
      <c r="AN3685" s="340"/>
      <c r="AO3685" s="340"/>
      <c r="AP3685" s="340"/>
      <c r="AQ3685" s="340"/>
      <c r="AR3685" s="340"/>
      <c r="AS3685" s="340"/>
      <c r="AT3685" s="340"/>
      <c r="AU3685" s="340"/>
      <c r="AV3685" s="340"/>
      <c r="AW3685" s="340"/>
      <c r="AX3685" s="340"/>
      <c r="AY3685" s="340"/>
      <c r="AZ3685" s="340"/>
      <c r="BA3685" s="340"/>
      <c r="BB3685" s="340"/>
      <c r="BC3685" s="340"/>
      <c r="BD3685" s="340"/>
      <c r="BE3685" s="340"/>
      <c r="BF3685" s="340"/>
    </row>
    <row r="3686" spans="1:58" s="62" customFormat="1" ht="12.75" x14ac:dyDescent="0.2">
      <c r="A3686" s="271"/>
      <c r="B3686" s="377"/>
      <c r="C3686" s="377"/>
      <c r="D3686" s="269"/>
      <c r="E3686" s="269"/>
      <c r="F3686" s="269"/>
      <c r="G3686" s="280"/>
      <c r="H3686" s="390"/>
      <c r="I3686" s="390"/>
      <c r="J3686" s="390"/>
      <c r="K3686" s="390"/>
      <c r="L3686" s="390"/>
      <c r="M3686" s="390"/>
      <c r="N3686" s="390"/>
      <c r="O3686" s="390"/>
      <c r="P3686" s="390"/>
      <c r="Q3686" s="390"/>
      <c r="R3686" s="390"/>
      <c r="S3686" s="390"/>
      <c r="T3686" s="390"/>
      <c r="U3686" s="390"/>
      <c r="V3686" s="390"/>
      <c r="W3686" s="390"/>
      <c r="X3686" s="390"/>
      <c r="Y3686" s="390"/>
      <c r="Z3686" s="390"/>
      <c r="AA3686" s="340"/>
      <c r="AB3686" s="340"/>
      <c r="AC3686" s="340"/>
      <c r="AD3686" s="340"/>
      <c r="AE3686" s="340"/>
      <c r="AF3686" s="340"/>
      <c r="AG3686" s="340"/>
      <c r="AH3686" s="340"/>
      <c r="AI3686" s="340"/>
      <c r="AJ3686" s="340"/>
      <c r="AK3686" s="340"/>
      <c r="AL3686" s="340"/>
      <c r="AM3686" s="340"/>
      <c r="AN3686" s="340"/>
      <c r="AO3686" s="340"/>
      <c r="AP3686" s="340"/>
      <c r="AQ3686" s="340"/>
      <c r="AR3686" s="340"/>
      <c r="AS3686" s="340"/>
      <c r="AT3686" s="340"/>
      <c r="AU3686" s="340"/>
      <c r="AV3686" s="340"/>
      <c r="AW3686" s="340"/>
      <c r="AX3686" s="340"/>
      <c r="AY3686" s="340"/>
      <c r="AZ3686" s="340"/>
      <c r="BA3686" s="340"/>
      <c r="BB3686" s="340"/>
      <c r="BC3686" s="340"/>
      <c r="BD3686" s="340"/>
      <c r="BE3686" s="340"/>
      <c r="BF3686" s="340"/>
    </row>
    <row r="3687" spans="1:58" s="62" customFormat="1" ht="12.75" x14ac:dyDescent="0.2">
      <c r="A3687" s="271"/>
      <c r="B3687" s="377"/>
      <c r="C3687" s="377"/>
      <c r="D3687" s="269"/>
      <c r="E3687" s="269"/>
      <c r="F3687" s="269"/>
      <c r="G3687" s="280"/>
      <c r="H3687" s="390"/>
      <c r="I3687" s="390"/>
      <c r="J3687" s="390"/>
      <c r="K3687" s="390"/>
      <c r="L3687" s="390"/>
      <c r="M3687" s="390"/>
      <c r="N3687" s="390"/>
      <c r="O3687" s="390"/>
      <c r="P3687" s="390"/>
      <c r="Q3687" s="390"/>
      <c r="R3687" s="390"/>
      <c r="S3687" s="390"/>
      <c r="T3687" s="390"/>
      <c r="U3687" s="390"/>
      <c r="V3687" s="390"/>
      <c r="W3687" s="390"/>
      <c r="X3687" s="390"/>
      <c r="Y3687" s="390"/>
      <c r="Z3687" s="390"/>
      <c r="AA3687" s="340"/>
      <c r="AB3687" s="340"/>
      <c r="AC3687" s="340"/>
      <c r="AD3687" s="340"/>
      <c r="AE3687" s="340"/>
      <c r="AF3687" s="340"/>
      <c r="AG3687" s="340"/>
      <c r="AH3687" s="340"/>
      <c r="AI3687" s="340"/>
      <c r="AJ3687" s="340"/>
      <c r="AK3687" s="340"/>
      <c r="AL3687" s="340"/>
      <c r="AM3687" s="340"/>
      <c r="AN3687" s="340"/>
      <c r="AO3687" s="340"/>
      <c r="AP3687" s="340"/>
      <c r="AQ3687" s="340"/>
      <c r="AR3687" s="340"/>
      <c r="AS3687" s="340"/>
      <c r="AT3687" s="340"/>
      <c r="AU3687" s="340"/>
      <c r="AV3687" s="340"/>
      <c r="AW3687" s="340"/>
      <c r="AX3687" s="340"/>
      <c r="AY3687" s="340"/>
      <c r="AZ3687" s="340"/>
      <c r="BA3687" s="340"/>
      <c r="BB3687" s="340"/>
      <c r="BC3687" s="340"/>
      <c r="BD3687" s="340"/>
      <c r="BE3687" s="340"/>
      <c r="BF3687" s="340"/>
    </row>
    <row r="3688" spans="1:58" s="62" customFormat="1" ht="12.75" x14ac:dyDescent="0.2">
      <c r="A3688" s="271"/>
      <c r="B3688" s="377"/>
      <c r="C3688" s="377"/>
      <c r="D3688" s="269"/>
      <c r="E3688" s="269"/>
      <c r="F3688" s="269"/>
      <c r="G3688" s="280"/>
      <c r="H3688" s="390"/>
      <c r="I3688" s="390"/>
      <c r="J3688" s="390"/>
      <c r="K3688" s="390"/>
      <c r="L3688" s="390"/>
      <c r="M3688" s="390"/>
      <c r="N3688" s="390"/>
      <c r="O3688" s="390"/>
      <c r="P3688" s="390"/>
      <c r="Q3688" s="390"/>
      <c r="R3688" s="390"/>
      <c r="S3688" s="390"/>
      <c r="T3688" s="390"/>
      <c r="U3688" s="390"/>
      <c r="V3688" s="390"/>
      <c r="W3688" s="390"/>
      <c r="X3688" s="390"/>
      <c r="Y3688" s="390"/>
      <c r="Z3688" s="390"/>
      <c r="AA3688" s="340"/>
      <c r="AB3688" s="340"/>
      <c r="AC3688" s="340"/>
      <c r="AD3688" s="340"/>
      <c r="AE3688" s="340"/>
      <c r="AF3688" s="340"/>
      <c r="AG3688" s="340"/>
      <c r="AH3688" s="340"/>
      <c r="AI3688" s="340"/>
      <c r="AJ3688" s="340"/>
      <c r="AK3688" s="340"/>
      <c r="AL3688" s="340"/>
      <c r="AM3688" s="340"/>
      <c r="AN3688" s="340"/>
      <c r="AO3688" s="340"/>
      <c r="AP3688" s="340"/>
      <c r="AQ3688" s="340"/>
      <c r="AR3688" s="340"/>
      <c r="AS3688" s="340"/>
      <c r="AT3688" s="340"/>
      <c r="AU3688" s="340"/>
      <c r="AV3688" s="340"/>
      <c r="AW3688" s="340"/>
      <c r="AX3688" s="340"/>
      <c r="AY3688" s="340"/>
      <c r="AZ3688" s="340"/>
      <c r="BA3688" s="340"/>
      <c r="BB3688" s="340"/>
      <c r="BC3688" s="340"/>
      <c r="BD3688" s="340"/>
      <c r="BE3688" s="340"/>
      <c r="BF3688" s="340"/>
    </row>
    <row r="3689" spans="1:58" s="62" customFormat="1" ht="12.75" x14ac:dyDescent="0.2">
      <c r="A3689" s="271"/>
      <c r="B3689" s="377"/>
      <c r="C3689" s="377"/>
      <c r="D3689" s="269"/>
      <c r="E3689" s="269"/>
      <c r="F3689" s="269"/>
      <c r="G3689" s="280"/>
      <c r="H3689" s="390"/>
      <c r="I3689" s="390"/>
      <c r="J3689" s="390"/>
      <c r="K3689" s="390"/>
      <c r="L3689" s="390"/>
      <c r="M3689" s="390"/>
      <c r="N3689" s="390"/>
      <c r="O3689" s="390"/>
      <c r="P3689" s="390"/>
      <c r="Q3689" s="390"/>
      <c r="R3689" s="390"/>
      <c r="S3689" s="390"/>
      <c r="T3689" s="390"/>
      <c r="U3689" s="390"/>
      <c r="V3689" s="390"/>
      <c r="W3689" s="390"/>
      <c r="X3689" s="390"/>
      <c r="Y3689" s="390"/>
      <c r="Z3689" s="390"/>
      <c r="AA3689" s="340"/>
      <c r="AB3689" s="340"/>
      <c r="AC3689" s="340"/>
      <c r="AD3689" s="340"/>
      <c r="AE3689" s="340"/>
      <c r="AF3689" s="340"/>
      <c r="AG3689" s="340"/>
      <c r="AH3689" s="340"/>
      <c r="AI3689" s="340"/>
      <c r="AJ3689" s="340"/>
      <c r="AK3689" s="340"/>
      <c r="AL3689" s="340"/>
      <c r="AM3689" s="340"/>
      <c r="AN3689" s="340"/>
      <c r="AO3689" s="340"/>
      <c r="AP3689" s="340"/>
      <c r="AQ3689" s="340"/>
      <c r="AR3689" s="340"/>
      <c r="AS3689" s="340"/>
      <c r="AT3689" s="340"/>
      <c r="AU3689" s="340"/>
      <c r="AV3689" s="340"/>
      <c r="AW3689" s="340"/>
      <c r="AX3689" s="340"/>
      <c r="AY3689" s="340"/>
      <c r="AZ3689" s="340"/>
      <c r="BA3689" s="340"/>
      <c r="BB3689" s="340"/>
      <c r="BC3689" s="340"/>
      <c r="BD3689" s="340"/>
      <c r="BE3689" s="340"/>
      <c r="BF3689" s="340"/>
    </row>
    <row r="3690" spans="1:58" s="62" customFormat="1" ht="12.75" x14ac:dyDescent="0.2">
      <c r="A3690" s="271"/>
      <c r="B3690" s="377"/>
      <c r="C3690" s="377"/>
      <c r="D3690" s="269"/>
      <c r="E3690" s="269"/>
      <c r="F3690" s="269"/>
      <c r="G3690" s="280"/>
      <c r="H3690" s="390"/>
      <c r="I3690" s="390"/>
      <c r="J3690" s="390"/>
      <c r="K3690" s="390"/>
      <c r="L3690" s="390"/>
      <c r="M3690" s="390"/>
      <c r="N3690" s="390"/>
      <c r="O3690" s="390"/>
      <c r="P3690" s="390"/>
      <c r="Q3690" s="390"/>
      <c r="R3690" s="390"/>
      <c r="S3690" s="390"/>
      <c r="T3690" s="390"/>
      <c r="U3690" s="390"/>
      <c r="V3690" s="390"/>
      <c r="W3690" s="390"/>
      <c r="X3690" s="390"/>
      <c r="Y3690" s="390"/>
      <c r="Z3690" s="390"/>
      <c r="AA3690" s="340"/>
      <c r="AB3690" s="340"/>
      <c r="AC3690" s="340"/>
      <c r="AD3690" s="340"/>
      <c r="AE3690" s="340"/>
      <c r="AF3690" s="340"/>
      <c r="AG3690" s="340"/>
      <c r="AH3690" s="340"/>
      <c r="AI3690" s="340"/>
      <c r="AJ3690" s="340"/>
      <c r="AK3690" s="340"/>
      <c r="AL3690" s="340"/>
      <c r="AM3690" s="340"/>
      <c r="AN3690" s="340"/>
      <c r="AO3690" s="340"/>
      <c r="AP3690" s="340"/>
      <c r="AQ3690" s="340"/>
      <c r="AR3690" s="340"/>
      <c r="AS3690" s="340"/>
      <c r="AT3690" s="340"/>
      <c r="AU3690" s="340"/>
      <c r="AV3690" s="340"/>
      <c r="AW3690" s="340"/>
      <c r="AX3690" s="340"/>
      <c r="AY3690" s="340"/>
      <c r="AZ3690" s="340"/>
      <c r="BA3690" s="340"/>
      <c r="BB3690" s="340"/>
      <c r="BC3690" s="340"/>
      <c r="BD3690" s="340"/>
      <c r="BE3690" s="340"/>
      <c r="BF3690" s="340"/>
    </row>
    <row r="3691" spans="1:58" s="62" customFormat="1" ht="12.75" x14ac:dyDescent="0.2">
      <c r="A3691" s="271"/>
      <c r="B3691" s="377"/>
      <c r="C3691" s="377"/>
      <c r="D3691" s="269"/>
      <c r="E3691" s="269"/>
      <c r="F3691" s="269"/>
      <c r="G3691" s="280"/>
      <c r="H3691" s="390"/>
      <c r="I3691" s="390"/>
      <c r="J3691" s="390"/>
      <c r="K3691" s="390"/>
      <c r="L3691" s="390"/>
      <c r="M3691" s="390"/>
      <c r="N3691" s="390"/>
      <c r="O3691" s="390"/>
      <c r="P3691" s="390"/>
      <c r="Q3691" s="390"/>
      <c r="R3691" s="390"/>
      <c r="S3691" s="390"/>
      <c r="T3691" s="390"/>
      <c r="U3691" s="390"/>
      <c r="V3691" s="390"/>
      <c r="W3691" s="390"/>
      <c r="X3691" s="390"/>
      <c r="Y3691" s="390"/>
      <c r="Z3691" s="390"/>
      <c r="AA3691" s="340"/>
      <c r="AB3691" s="340"/>
      <c r="AC3691" s="340"/>
      <c r="AD3691" s="340"/>
      <c r="AE3691" s="340"/>
      <c r="AF3691" s="340"/>
      <c r="AG3691" s="340"/>
      <c r="AH3691" s="340"/>
      <c r="AI3691" s="340"/>
      <c r="AJ3691" s="340"/>
      <c r="AK3691" s="340"/>
      <c r="AL3691" s="340"/>
      <c r="AM3691" s="340"/>
      <c r="AN3691" s="340"/>
      <c r="AO3691" s="340"/>
      <c r="AP3691" s="340"/>
      <c r="AQ3691" s="340"/>
      <c r="AR3691" s="340"/>
      <c r="AS3691" s="340"/>
      <c r="AT3691" s="340"/>
      <c r="AU3691" s="340"/>
      <c r="AV3691" s="340"/>
      <c r="AW3691" s="340"/>
      <c r="AX3691" s="340"/>
      <c r="AY3691" s="340"/>
      <c r="AZ3691" s="340"/>
      <c r="BA3691" s="340"/>
      <c r="BB3691" s="340"/>
      <c r="BC3691" s="340"/>
      <c r="BD3691" s="340"/>
      <c r="BE3691" s="340"/>
      <c r="BF3691" s="340"/>
    </row>
    <row r="3692" spans="1:58" s="62" customFormat="1" ht="12.75" x14ac:dyDescent="0.2">
      <c r="A3692" s="271"/>
      <c r="B3692" s="377"/>
      <c r="C3692" s="377"/>
      <c r="D3692" s="269"/>
      <c r="E3692" s="269"/>
      <c r="F3692" s="269"/>
      <c r="G3692" s="280"/>
      <c r="H3692" s="390"/>
      <c r="I3692" s="390"/>
      <c r="J3692" s="390"/>
      <c r="K3692" s="390"/>
      <c r="L3692" s="390"/>
      <c r="M3692" s="390"/>
      <c r="N3692" s="390"/>
      <c r="O3692" s="390"/>
      <c r="P3692" s="390"/>
      <c r="Q3692" s="390"/>
      <c r="R3692" s="390"/>
      <c r="S3692" s="390"/>
      <c r="T3692" s="390"/>
      <c r="U3692" s="390"/>
      <c r="V3692" s="390"/>
      <c r="W3692" s="390"/>
      <c r="X3692" s="390"/>
      <c r="Y3692" s="390"/>
      <c r="Z3692" s="390"/>
      <c r="AA3692" s="340"/>
      <c r="AB3692" s="340"/>
      <c r="AC3692" s="340"/>
      <c r="AD3692" s="340"/>
      <c r="AE3692" s="340"/>
      <c r="AF3692" s="340"/>
      <c r="AG3692" s="340"/>
      <c r="AH3692" s="340"/>
      <c r="AI3692" s="340"/>
      <c r="AJ3692" s="340"/>
      <c r="AK3692" s="340"/>
      <c r="AL3692" s="340"/>
      <c r="AM3692" s="340"/>
      <c r="AN3692" s="340"/>
      <c r="AO3692" s="340"/>
      <c r="AP3692" s="340"/>
      <c r="AQ3692" s="340"/>
      <c r="AR3692" s="340"/>
      <c r="AS3692" s="340"/>
      <c r="AT3692" s="340"/>
      <c r="AU3692" s="340"/>
      <c r="AV3692" s="340"/>
      <c r="AW3692" s="340"/>
      <c r="AX3692" s="340"/>
      <c r="AY3692" s="340"/>
      <c r="AZ3692" s="340"/>
      <c r="BA3692" s="340"/>
      <c r="BB3692" s="340"/>
      <c r="BC3692" s="340"/>
      <c r="BD3692" s="340"/>
      <c r="BE3692" s="340"/>
      <c r="BF3692" s="340"/>
    </row>
    <row r="3693" spans="1:58" s="62" customFormat="1" ht="12.75" x14ac:dyDescent="0.2">
      <c r="A3693" s="271"/>
      <c r="B3693" s="377"/>
      <c r="C3693" s="377"/>
      <c r="D3693" s="269"/>
      <c r="E3693" s="269"/>
      <c r="F3693" s="269"/>
      <c r="G3693" s="280"/>
      <c r="H3693" s="390"/>
      <c r="I3693" s="390"/>
      <c r="J3693" s="390"/>
      <c r="K3693" s="390"/>
      <c r="L3693" s="390"/>
      <c r="M3693" s="390"/>
      <c r="N3693" s="390"/>
      <c r="O3693" s="390"/>
      <c r="P3693" s="390"/>
      <c r="Q3693" s="390"/>
      <c r="R3693" s="390"/>
      <c r="S3693" s="390"/>
      <c r="T3693" s="390"/>
      <c r="U3693" s="390"/>
      <c r="V3693" s="390"/>
      <c r="W3693" s="390"/>
      <c r="X3693" s="390"/>
      <c r="Y3693" s="390"/>
      <c r="Z3693" s="390"/>
      <c r="AA3693" s="340"/>
      <c r="AB3693" s="340"/>
      <c r="AC3693" s="340"/>
      <c r="AD3693" s="340"/>
      <c r="AE3693" s="340"/>
      <c r="AF3693" s="340"/>
      <c r="AG3693" s="340"/>
      <c r="AH3693" s="340"/>
      <c r="AI3693" s="340"/>
      <c r="AJ3693" s="340"/>
      <c r="AK3693" s="340"/>
      <c r="AL3693" s="340"/>
      <c r="AM3693" s="340"/>
      <c r="AN3693" s="340"/>
      <c r="AO3693" s="340"/>
      <c r="AP3693" s="340"/>
      <c r="AQ3693" s="340"/>
      <c r="AR3693" s="340"/>
      <c r="AS3693" s="340"/>
      <c r="AT3693" s="340"/>
      <c r="AU3693" s="340"/>
      <c r="AV3693" s="340"/>
      <c r="AW3693" s="340"/>
      <c r="AX3693" s="340"/>
      <c r="AY3693" s="340"/>
      <c r="AZ3693" s="340"/>
      <c r="BA3693" s="340"/>
      <c r="BB3693" s="340"/>
      <c r="BC3693" s="340"/>
      <c r="BD3693" s="340"/>
      <c r="BE3693" s="340"/>
      <c r="BF3693" s="340"/>
    </row>
    <row r="3694" spans="1:58" s="62" customFormat="1" ht="12.75" x14ac:dyDescent="0.2">
      <c r="A3694" s="271"/>
      <c r="B3694" s="377"/>
      <c r="C3694" s="377"/>
      <c r="D3694" s="269"/>
      <c r="E3694" s="269"/>
      <c r="F3694" s="269"/>
      <c r="G3694" s="280"/>
      <c r="H3694" s="390"/>
      <c r="I3694" s="390"/>
      <c r="J3694" s="390"/>
      <c r="K3694" s="390"/>
      <c r="L3694" s="390"/>
      <c r="M3694" s="390"/>
      <c r="N3694" s="390"/>
      <c r="O3694" s="390"/>
      <c r="P3694" s="390"/>
      <c r="Q3694" s="390"/>
      <c r="R3694" s="390"/>
      <c r="S3694" s="390"/>
      <c r="T3694" s="390"/>
      <c r="U3694" s="390"/>
      <c r="V3694" s="390"/>
      <c r="W3694" s="390"/>
      <c r="X3694" s="390"/>
      <c r="Y3694" s="390"/>
      <c r="Z3694" s="390"/>
      <c r="AA3694" s="340"/>
      <c r="AB3694" s="340"/>
      <c r="AC3694" s="340"/>
      <c r="AD3694" s="340"/>
      <c r="AE3694" s="340"/>
      <c r="AF3694" s="340"/>
      <c r="AG3694" s="340"/>
      <c r="AH3694" s="340"/>
      <c r="AI3694" s="340"/>
      <c r="AJ3694" s="340"/>
      <c r="AK3694" s="340"/>
      <c r="AL3694" s="340"/>
      <c r="AM3694" s="340"/>
      <c r="AN3694" s="340"/>
      <c r="AO3694" s="340"/>
      <c r="AP3694" s="340"/>
      <c r="AQ3694" s="340"/>
      <c r="AR3694" s="340"/>
      <c r="AS3694" s="340"/>
      <c r="AT3694" s="340"/>
      <c r="AU3694" s="340"/>
      <c r="AV3694" s="340"/>
      <c r="AW3694" s="340"/>
      <c r="AX3694" s="340"/>
      <c r="AY3694" s="340"/>
      <c r="AZ3694" s="340"/>
      <c r="BA3694" s="340"/>
      <c r="BB3694" s="340"/>
      <c r="BC3694" s="340"/>
      <c r="BD3694" s="340"/>
      <c r="BE3694" s="340"/>
      <c r="BF3694" s="340"/>
    </row>
    <row r="3695" spans="1:58" s="62" customFormat="1" ht="12.75" x14ac:dyDescent="0.2">
      <c r="A3695" s="271"/>
      <c r="B3695" s="377"/>
      <c r="C3695" s="377"/>
      <c r="D3695" s="269"/>
      <c r="E3695" s="269"/>
      <c r="F3695" s="269"/>
      <c r="G3695" s="280"/>
      <c r="H3695" s="390"/>
      <c r="I3695" s="390"/>
      <c r="J3695" s="390"/>
      <c r="K3695" s="390"/>
      <c r="L3695" s="390"/>
      <c r="M3695" s="390"/>
      <c r="N3695" s="390"/>
      <c r="O3695" s="390"/>
      <c r="P3695" s="390"/>
      <c r="Q3695" s="390"/>
      <c r="R3695" s="390"/>
      <c r="S3695" s="390"/>
      <c r="T3695" s="390"/>
      <c r="U3695" s="390"/>
      <c r="V3695" s="390"/>
      <c r="W3695" s="390"/>
      <c r="X3695" s="390"/>
      <c r="Y3695" s="390"/>
      <c r="Z3695" s="390"/>
      <c r="AA3695" s="340"/>
      <c r="AB3695" s="340"/>
      <c r="AC3695" s="340"/>
      <c r="AD3695" s="340"/>
      <c r="AE3695" s="340"/>
      <c r="AF3695" s="340"/>
      <c r="AG3695" s="340"/>
      <c r="AH3695" s="340"/>
      <c r="AI3695" s="340"/>
      <c r="AJ3695" s="340"/>
      <c r="AK3695" s="340"/>
      <c r="AL3695" s="340"/>
      <c r="AM3695" s="340"/>
      <c r="AN3695" s="340"/>
      <c r="AO3695" s="340"/>
      <c r="AP3695" s="340"/>
      <c r="AQ3695" s="340"/>
      <c r="AR3695" s="340"/>
      <c r="AS3695" s="340"/>
      <c r="AT3695" s="340"/>
      <c r="AU3695" s="340"/>
      <c r="AV3695" s="340"/>
      <c r="AW3695" s="340"/>
      <c r="AX3695" s="340"/>
      <c r="AY3695" s="340"/>
      <c r="AZ3695" s="340"/>
      <c r="BA3695" s="340"/>
      <c r="BB3695" s="340"/>
      <c r="BC3695" s="340"/>
      <c r="BD3695" s="340"/>
      <c r="BE3695" s="340"/>
      <c r="BF3695" s="340"/>
    </row>
    <row r="3696" spans="1:58" s="62" customFormat="1" ht="12.75" x14ac:dyDescent="0.2">
      <c r="A3696" s="271"/>
      <c r="B3696" s="377"/>
      <c r="C3696" s="377"/>
      <c r="D3696" s="269"/>
      <c r="E3696" s="269"/>
      <c r="F3696" s="269"/>
      <c r="G3696" s="280"/>
      <c r="H3696" s="390"/>
      <c r="I3696" s="390"/>
      <c r="J3696" s="390"/>
      <c r="K3696" s="390"/>
      <c r="L3696" s="390"/>
      <c r="M3696" s="390"/>
      <c r="N3696" s="390"/>
      <c r="O3696" s="390"/>
      <c r="P3696" s="390"/>
      <c r="Q3696" s="390"/>
      <c r="R3696" s="390"/>
      <c r="S3696" s="390"/>
      <c r="T3696" s="390"/>
      <c r="U3696" s="390"/>
      <c r="V3696" s="390"/>
      <c r="W3696" s="390"/>
      <c r="X3696" s="390"/>
      <c r="Y3696" s="390"/>
      <c r="Z3696" s="390"/>
      <c r="AA3696" s="340"/>
      <c r="AB3696" s="340"/>
      <c r="AC3696" s="340"/>
      <c r="AD3696" s="340"/>
      <c r="AE3696" s="340"/>
      <c r="AF3696" s="340"/>
      <c r="AG3696" s="340"/>
      <c r="AH3696" s="340"/>
      <c r="AI3696" s="340"/>
      <c r="AJ3696" s="340"/>
      <c r="AK3696" s="340"/>
      <c r="AL3696" s="340"/>
      <c r="AM3696" s="340"/>
      <c r="AN3696" s="340"/>
      <c r="AO3696" s="340"/>
      <c r="AP3696" s="340"/>
      <c r="AQ3696" s="340"/>
      <c r="AR3696" s="340"/>
      <c r="AS3696" s="340"/>
      <c r="AT3696" s="340"/>
      <c r="AU3696" s="340"/>
      <c r="AV3696" s="340"/>
      <c r="AW3696" s="340"/>
      <c r="AX3696" s="340"/>
      <c r="AY3696" s="340"/>
      <c r="AZ3696" s="340"/>
      <c r="BA3696" s="340"/>
      <c r="BB3696" s="340"/>
      <c r="BC3696" s="340"/>
      <c r="BD3696" s="340"/>
      <c r="BE3696" s="340"/>
      <c r="BF3696" s="340"/>
    </row>
    <row r="3697" spans="1:58" s="62" customFormat="1" ht="12.75" x14ac:dyDescent="0.2">
      <c r="A3697" s="271"/>
      <c r="B3697" s="377"/>
      <c r="C3697" s="377"/>
      <c r="D3697" s="269"/>
      <c r="E3697" s="269"/>
      <c r="F3697" s="269"/>
      <c r="G3697" s="280"/>
      <c r="H3697" s="390"/>
      <c r="I3697" s="390"/>
      <c r="J3697" s="390"/>
      <c r="K3697" s="390"/>
      <c r="L3697" s="390"/>
      <c r="M3697" s="390"/>
      <c r="N3697" s="390"/>
      <c r="O3697" s="390"/>
      <c r="P3697" s="390"/>
      <c r="Q3697" s="390"/>
      <c r="R3697" s="390"/>
      <c r="S3697" s="390"/>
      <c r="T3697" s="390"/>
      <c r="U3697" s="390"/>
      <c r="V3697" s="390"/>
      <c r="W3697" s="390"/>
      <c r="X3697" s="390"/>
      <c r="Y3697" s="390"/>
      <c r="Z3697" s="390"/>
      <c r="AA3697" s="340"/>
      <c r="AB3697" s="340"/>
      <c r="AC3697" s="340"/>
      <c r="AD3697" s="340"/>
      <c r="AE3697" s="340"/>
      <c r="AF3697" s="340"/>
      <c r="AG3697" s="340"/>
      <c r="AH3697" s="340"/>
      <c r="AI3697" s="340"/>
      <c r="AJ3697" s="340"/>
      <c r="AK3697" s="340"/>
      <c r="AL3697" s="340"/>
      <c r="AM3697" s="340"/>
      <c r="AN3697" s="340"/>
      <c r="AO3697" s="340"/>
      <c r="AP3697" s="340"/>
      <c r="AQ3697" s="340"/>
      <c r="AR3697" s="340"/>
      <c r="AS3697" s="340"/>
      <c r="AT3697" s="340"/>
      <c r="AU3697" s="340"/>
      <c r="AV3697" s="340"/>
      <c r="AW3697" s="340"/>
      <c r="AX3697" s="340"/>
      <c r="AY3697" s="340"/>
      <c r="AZ3697" s="340"/>
      <c r="BA3697" s="340"/>
      <c r="BB3697" s="340"/>
      <c r="BC3697" s="340"/>
      <c r="BD3697" s="340"/>
      <c r="BE3697" s="340"/>
      <c r="BF3697" s="340"/>
    </row>
    <row r="3698" spans="1:58" s="62" customFormat="1" ht="12.75" x14ac:dyDescent="0.2">
      <c r="A3698" s="271"/>
      <c r="B3698" s="377"/>
      <c r="C3698" s="377"/>
      <c r="D3698" s="269"/>
      <c r="E3698" s="269"/>
      <c r="F3698" s="269"/>
      <c r="G3698" s="280"/>
      <c r="H3698" s="390"/>
      <c r="I3698" s="390"/>
      <c r="J3698" s="390"/>
      <c r="K3698" s="390"/>
      <c r="L3698" s="390"/>
      <c r="M3698" s="390"/>
      <c r="N3698" s="390"/>
      <c r="O3698" s="390"/>
      <c r="P3698" s="390"/>
      <c r="Q3698" s="390"/>
      <c r="R3698" s="390"/>
      <c r="S3698" s="390"/>
      <c r="T3698" s="390"/>
      <c r="U3698" s="390"/>
      <c r="V3698" s="390"/>
      <c r="W3698" s="390"/>
      <c r="X3698" s="390"/>
      <c r="Y3698" s="390"/>
      <c r="Z3698" s="390"/>
      <c r="AA3698" s="340"/>
      <c r="AB3698" s="340"/>
      <c r="AC3698" s="340"/>
      <c r="AD3698" s="340"/>
      <c r="AE3698" s="340"/>
      <c r="AF3698" s="340"/>
      <c r="AG3698" s="340"/>
      <c r="AH3698" s="340"/>
      <c r="AI3698" s="340"/>
      <c r="AJ3698" s="340"/>
      <c r="AK3698" s="340"/>
      <c r="AL3698" s="340"/>
      <c r="AM3698" s="340"/>
      <c r="AN3698" s="340"/>
      <c r="AO3698" s="340"/>
      <c r="AP3698" s="340"/>
      <c r="AQ3698" s="340"/>
      <c r="AR3698" s="340"/>
      <c r="AS3698" s="340"/>
      <c r="AT3698" s="340"/>
      <c r="AU3698" s="340"/>
      <c r="AV3698" s="340"/>
      <c r="AW3698" s="340"/>
      <c r="AX3698" s="340"/>
      <c r="AY3698" s="340"/>
      <c r="AZ3698" s="340"/>
      <c r="BA3698" s="340"/>
      <c r="BB3698" s="340"/>
      <c r="BC3698" s="340"/>
      <c r="BD3698" s="340"/>
      <c r="BE3698" s="340"/>
      <c r="BF3698" s="340"/>
    </row>
    <row r="3699" spans="1:58" s="62" customFormat="1" ht="12.75" x14ac:dyDescent="0.2">
      <c r="A3699" s="271"/>
      <c r="B3699" s="377"/>
      <c r="C3699" s="377"/>
      <c r="D3699" s="269"/>
      <c r="E3699" s="269"/>
      <c r="F3699" s="269"/>
      <c r="G3699" s="280"/>
      <c r="H3699" s="390"/>
      <c r="I3699" s="390"/>
      <c r="J3699" s="390"/>
      <c r="K3699" s="390"/>
      <c r="L3699" s="390"/>
      <c r="M3699" s="390"/>
      <c r="N3699" s="390"/>
      <c r="O3699" s="390"/>
      <c r="P3699" s="390"/>
      <c r="Q3699" s="390"/>
      <c r="R3699" s="390"/>
      <c r="S3699" s="390"/>
      <c r="T3699" s="390"/>
      <c r="U3699" s="390"/>
      <c r="V3699" s="390"/>
      <c r="W3699" s="390"/>
      <c r="X3699" s="390"/>
      <c r="Y3699" s="390"/>
      <c r="Z3699" s="390"/>
      <c r="AA3699" s="340"/>
      <c r="AB3699" s="340"/>
      <c r="AC3699" s="340"/>
      <c r="AD3699" s="340"/>
      <c r="AE3699" s="340"/>
      <c r="AF3699" s="340"/>
      <c r="AG3699" s="340"/>
      <c r="AH3699" s="340"/>
      <c r="AI3699" s="340"/>
      <c r="AJ3699" s="340"/>
      <c r="AK3699" s="340"/>
      <c r="AL3699" s="340"/>
      <c r="AM3699" s="340"/>
      <c r="AN3699" s="340"/>
      <c r="AO3699" s="340"/>
      <c r="AP3699" s="340"/>
      <c r="AQ3699" s="340"/>
      <c r="AR3699" s="340"/>
      <c r="AS3699" s="340"/>
      <c r="AT3699" s="340"/>
      <c r="AU3699" s="340"/>
      <c r="AV3699" s="340"/>
      <c r="AW3699" s="340"/>
      <c r="AX3699" s="340"/>
      <c r="AY3699" s="340"/>
      <c r="AZ3699" s="340"/>
      <c r="BA3699" s="340"/>
      <c r="BB3699" s="340"/>
      <c r="BC3699" s="340"/>
      <c r="BD3699" s="340"/>
      <c r="BE3699" s="340"/>
      <c r="BF3699" s="340"/>
    </row>
    <row r="3700" spans="1:58" s="62" customFormat="1" ht="12.75" x14ac:dyDescent="0.2">
      <c r="A3700" s="271"/>
      <c r="B3700" s="377"/>
      <c r="C3700" s="377"/>
      <c r="D3700" s="269"/>
      <c r="E3700" s="269"/>
      <c r="F3700" s="269"/>
      <c r="G3700" s="280"/>
      <c r="H3700" s="390"/>
      <c r="I3700" s="390"/>
      <c r="J3700" s="390"/>
      <c r="K3700" s="390"/>
      <c r="L3700" s="390"/>
      <c r="M3700" s="390"/>
      <c r="N3700" s="390"/>
      <c r="O3700" s="390"/>
      <c r="P3700" s="390"/>
      <c r="Q3700" s="390"/>
      <c r="R3700" s="390"/>
      <c r="S3700" s="390"/>
      <c r="T3700" s="390"/>
      <c r="U3700" s="390"/>
      <c r="V3700" s="390"/>
      <c r="W3700" s="390"/>
      <c r="X3700" s="390"/>
      <c r="Y3700" s="390"/>
      <c r="Z3700" s="390"/>
      <c r="AA3700" s="340"/>
      <c r="AB3700" s="340"/>
      <c r="AC3700" s="340"/>
      <c r="AD3700" s="340"/>
      <c r="AE3700" s="340"/>
      <c r="AF3700" s="340"/>
      <c r="AG3700" s="340"/>
      <c r="AH3700" s="340"/>
      <c r="AI3700" s="340"/>
      <c r="AJ3700" s="340"/>
      <c r="AK3700" s="340"/>
      <c r="AL3700" s="340"/>
      <c r="AM3700" s="340"/>
      <c r="AN3700" s="340"/>
      <c r="AO3700" s="340"/>
      <c r="AP3700" s="340"/>
      <c r="AQ3700" s="340"/>
      <c r="AR3700" s="340"/>
      <c r="AS3700" s="340"/>
      <c r="AT3700" s="340"/>
      <c r="AU3700" s="340"/>
      <c r="AV3700" s="340"/>
      <c r="AW3700" s="340"/>
      <c r="AX3700" s="340"/>
      <c r="AY3700" s="340"/>
      <c r="AZ3700" s="340"/>
      <c r="BA3700" s="340"/>
      <c r="BB3700" s="340"/>
      <c r="BC3700" s="340"/>
      <c r="BD3700" s="340"/>
      <c r="BE3700" s="340"/>
      <c r="BF3700" s="340"/>
    </row>
    <row r="3701" spans="1:58" s="62" customFormat="1" ht="12.75" x14ac:dyDescent="0.2">
      <c r="A3701" s="271"/>
      <c r="B3701" s="377"/>
      <c r="C3701" s="377"/>
      <c r="D3701" s="269"/>
      <c r="E3701" s="269"/>
      <c r="F3701" s="269"/>
      <c r="G3701" s="280"/>
      <c r="H3701" s="390"/>
      <c r="I3701" s="390"/>
      <c r="J3701" s="390"/>
      <c r="K3701" s="390"/>
      <c r="L3701" s="390"/>
      <c r="M3701" s="390"/>
      <c r="N3701" s="390"/>
      <c r="O3701" s="390"/>
      <c r="P3701" s="390"/>
      <c r="Q3701" s="390"/>
      <c r="R3701" s="390"/>
      <c r="S3701" s="390"/>
      <c r="T3701" s="390"/>
      <c r="U3701" s="390"/>
      <c r="V3701" s="390"/>
      <c r="W3701" s="390"/>
      <c r="X3701" s="390"/>
      <c r="Y3701" s="390"/>
      <c r="Z3701" s="390"/>
      <c r="AA3701" s="340"/>
      <c r="AB3701" s="340"/>
      <c r="AC3701" s="340"/>
      <c r="AD3701" s="340"/>
      <c r="AE3701" s="340"/>
      <c r="AF3701" s="340"/>
      <c r="AG3701" s="340"/>
      <c r="AH3701" s="340"/>
      <c r="AI3701" s="340"/>
      <c r="AJ3701" s="340"/>
      <c r="AK3701" s="340"/>
      <c r="AL3701" s="340"/>
      <c r="AM3701" s="340"/>
      <c r="AN3701" s="340"/>
      <c r="AO3701" s="340"/>
      <c r="AP3701" s="340"/>
      <c r="AQ3701" s="340"/>
      <c r="AR3701" s="340"/>
      <c r="AS3701" s="340"/>
      <c r="AT3701" s="340"/>
      <c r="AU3701" s="340"/>
      <c r="AV3701" s="340"/>
      <c r="AW3701" s="340"/>
      <c r="AX3701" s="340"/>
      <c r="AY3701" s="340"/>
      <c r="AZ3701" s="340"/>
      <c r="BA3701" s="340"/>
      <c r="BB3701" s="340"/>
      <c r="BC3701" s="340"/>
      <c r="BD3701" s="340"/>
      <c r="BE3701" s="340"/>
      <c r="BF3701" s="340"/>
    </row>
    <row r="3702" spans="1:58" s="62" customFormat="1" ht="12.75" x14ac:dyDescent="0.2">
      <c r="A3702" s="271"/>
      <c r="B3702" s="377"/>
      <c r="C3702" s="377"/>
      <c r="D3702" s="269"/>
      <c r="E3702" s="269"/>
      <c r="F3702" s="269"/>
      <c r="G3702" s="280"/>
      <c r="H3702" s="390"/>
      <c r="I3702" s="390"/>
      <c r="J3702" s="390"/>
      <c r="K3702" s="390"/>
      <c r="L3702" s="390"/>
      <c r="M3702" s="390"/>
      <c r="N3702" s="390"/>
      <c r="O3702" s="390"/>
      <c r="P3702" s="390"/>
      <c r="Q3702" s="390"/>
      <c r="R3702" s="390"/>
      <c r="S3702" s="390"/>
      <c r="T3702" s="390"/>
      <c r="U3702" s="390"/>
      <c r="V3702" s="390"/>
      <c r="W3702" s="390"/>
      <c r="X3702" s="390"/>
      <c r="Y3702" s="390"/>
      <c r="Z3702" s="390"/>
      <c r="AA3702" s="340"/>
      <c r="AB3702" s="340"/>
      <c r="AC3702" s="340"/>
      <c r="AD3702" s="340"/>
      <c r="AE3702" s="340"/>
      <c r="AF3702" s="340"/>
      <c r="AG3702" s="340"/>
      <c r="AH3702" s="340"/>
      <c r="AI3702" s="340"/>
      <c r="AJ3702" s="340"/>
      <c r="AK3702" s="340"/>
      <c r="AL3702" s="340"/>
      <c r="AM3702" s="340"/>
      <c r="AN3702" s="340"/>
      <c r="AO3702" s="340"/>
      <c r="AP3702" s="340"/>
      <c r="AQ3702" s="340"/>
      <c r="AR3702" s="340"/>
      <c r="AS3702" s="340"/>
      <c r="AT3702" s="340"/>
      <c r="AU3702" s="340"/>
      <c r="AV3702" s="340"/>
      <c r="AW3702" s="340"/>
      <c r="AX3702" s="340"/>
      <c r="AY3702" s="340"/>
      <c r="AZ3702" s="340"/>
      <c r="BA3702" s="340"/>
      <c r="BB3702" s="340"/>
      <c r="BC3702" s="340"/>
      <c r="BD3702" s="340"/>
      <c r="BE3702" s="340"/>
      <c r="BF3702" s="340"/>
    </row>
    <row r="3703" spans="1:58" s="62" customFormat="1" ht="12.75" x14ac:dyDescent="0.2">
      <c r="A3703" s="271"/>
      <c r="B3703" s="377"/>
      <c r="C3703" s="377"/>
      <c r="D3703" s="269"/>
      <c r="E3703" s="269"/>
      <c r="F3703" s="269"/>
      <c r="G3703" s="280"/>
      <c r="H3703" s="390"/>
      <c r="I3703" s="390"/>
      <c r="J3703" s="390"/>
      <c r="K3703" s="390"/>
      <c r="L3703" s="390"/>
      <c r="M3703" s="390"/>
      <c r="N3703" s="390"/>
      <c r="O3703" s="390"/>
      <c r="P3703" s="390"/>
      <c r="Q3703" s="390"/>
      <c r="R3703" s="390"/>
      <c r="S3703" s="390"/>
      <c r="T3703" s="390"/>
      <c r="U3703" s="390"/>
      <c r="V3703" s="390"/>
      <c r="W3703" s="390"/>
      <c r="X3703" s="390"/>
      <c r="Y3703" s="390"/>
      <c r="Z3703" s="390"/>
      <c r="AA3703" s="340"/>
      <c r="AB3703" s="340"/>
      <c r="AC3703" s="340"/>
      <c r="AD3703" s="340"/>
      <c r="AE3703" s="340"/>
      <c r="AF3703" s="340"/>
      <c r="AG3703" s="340"/>
      <c r="AH3703" s="340"/>
      <c r="AI3703" s="340"/>
      <c r="AJ3703" s="340"/>
      <c r="AK3703" s="340"/>
      <c r="AL3703" s="340"/>
      <c r="AM3703" s="340"/>
      <c r="AN3703" s="340"/>
      <c r="AO3703" s="340"/>
      <c r="AP3703" s="340"/>
      <c r="AQ3703" s="340"/>
      <c r="AR3703" s="340"/>
      <c r="AS3703" s="340"/>
      <c r="AT3703" s="340"/>
      <c r="AU3703" s="340"/>
      <c r="AV3703" s="340"/>
      <c r="AW3703" s="340"/>
      <c r="AX3703" s="340"/>
      <c r="AY3703" s="340"/>
      <c r="AZ3703" s="340"/>
      <c r="BA3703" s="340"/>
      <c r="BB3703" s="340"/>
      <c r="BC3703" s="340"/>
      <c r="BD3703" s="340"/>
      <c r="BE3703" s="340"/>
      <c r="BF3703" s="340"/>
    </row>
    <row r="3704" spans="1:58" s="62" customFormat="1" ht="12.75" x14ac:dyDescent="0.2">
      <c r="A3704" s="271"/>
      <c r="B3704" s="377"/>
      <c r="C3704" s="377"/>
      <c r="D3704" s="269"/>
      <c r="E3704" s="269"/>
      <c r="F3704" s="269"/>
      <c r="G3704" s="280"/>
      <c r="H3704" s="390"/>
      <c r="I3704" s="390"/>
      <c r="J3704" s="390"/>
      <c r="K3704" s="390"/>
      <c r="L3704" s="390"/>
      <c r="M3704" s="390"/>
      <c r="N3704" s="390"/>
      <c r="O3704" s="390"/>
      <c r="P3704" s="390"/>
      <c r="Q3704" s="390"/>
      <c r="R3704" s="390"/>
      <c r="S3704" s="390"/>
      <c r="T3704" s="390"/>
      <c r="U3704" s="390"/>
      <c r="V3704" s="390"/>
      <c r="W3704" s="390"/>
      <c r="X3704" s="390"/>
      <c r="Y3704" s="390"/>
      <c r="Z3704" s="390"/>
      <c r="AA3704" s="340"/>
      <c r="AB3704" s="340"/>
      <c r="AC3704" s="340"/>
      <c r="AD3704" s="340"/>
      <c r="AE3704" s="340"/>
      <c r="AF3704" s="340"/>
      <c r="AG3704" s="340"/>
      <c r="AH3704" s="340"/>
      <c r="AI3704" s="340"/>
      <c r="AJ3704" s="340"/>
      <c r="AK3704" s="340"/>
      <c r="AL3704" s="340"/>
      <c r="AM3704" s="340"/>
      <c r="AN3704" s="340"/>
      <c r="AO3704" s="340"/>
      <c r="AP3704" s="340"/>
      <c r="AQ3704" s="340"/>
      <c r="AR3704" s="340"/>
      <c r="AS3704" s="340"/>
      <c r="AT3704" s="340"/>
      <c r="AU3704" s="340"/>
      <c r="AV3704" s="340"/>
      <c r="AW3704" s="340"/>
      <c r="AX3704" s="340"/>
      <c r="AY3704" s="340"/>
      <c r="AZ3704" s="340"/>
      <c r="BA3704" s="340"/>
      <c r="BB3704" s="340"/>
      <c r="BC3704" s="340"/>
      <c r="BD3704" s="340"/>
      <c r="BE3704" s="340"/>
      <c r="BF3704" s="340"/>
    </row>
    <row r="3705" spans="1:58" s="62" customFormat="1" ht="12.75" x14ac:dyDescent="0.2">
      <c r="A3705" s="271"/>
      <c r="B3705" s="377"/>
      <c r="C3705" s="377"/>
      <c r="D3705" s="269"/>
      <c r="E3705" s="269"/>
      <c r="F3705" s="269"/>
      <c r="G3705" s="280"/>
      <c r="H3705" s="390"/>
      <c r="I3705" s="390"/>
      <c r="J3705" s="390"/>
      <c r="K3705" s="390"/>
      <c r="L3705" s="390"/>
      <c r="M3705" s="390"/>
      <c r="N3705" s="390"/>
      <c r="O3705" s="390"/>
      <c r="P3705" s="390"/>
      <c r="Q3705" s="390"/>
      <c r="R3705" s="390"/>
      <c r="S3705" s="390"/>
      <c r="T3705" s="390"/>
      <c r="U3705" s="390"/>
      <c r="V3705" s="390"/>
      <c r="W3705" s="390"/>
      <c r="X3705" s="390"/>
      <c r="Y3705" s="390"/>
      <c r="Z3705" s="390"/>
      <c r="AA3705" s="340"/>
      <c r="AB3705" s="340"/>
      <c r="AC3705" s="340"/>
      <c r="AD3705" s="340"/>
      <c r="AE3705" s="340"/>
      <c r="AF3705" s="340"/>
      <c r="AG3705" s="340"/>
      <c r="AH3705" s="340"/>
      <c r="AI3705" s="340"/>
      <c r="AJ3705" s="340"/>
      <c r="AK3705" s="340"/>
      <c r="AL3705" s="340"/>
      <c r="AM3705" s="340"/>
      <c r="AN3705" s="340"/>
      <c r="AO3705" s="340"/>
      <c r="AP3705" s="340"/>
      <c r="AQ3705" s="340"/>
      <c r="AR3705" s="340"/>
      <c r="AS3705" s="340"/>
      <c r="AT3705" s="340"/>
      <c r="AU3705" s="340"/>
      <c r="AV3705" s="340"/>
      <c r="AW3705" s="340"/>
      <c r="AX3705" s="340"/>
      <c r="AY3705" s="340"/>
      <c r="AZ3705" s="340"/>
      <c r="BA3705" s="340"/>
      <c r="BB3705" s="340"/>
      <c r="BC3705" s="340"/>
      <c r="BD3705" s="340"/>
      <c r="BE3705" s="340"/>
      <c r="BF3705" s="340"/>
    </row>
    <row r="3706" spans="1:58" s="62" customFormat="1" ht="12.75" x14ac:dyDescent="0.2">
      <c r="A3706" s="271"/>
      <c r="B3706" s="377"/>
      <c r="C3706" s="377"/>
      <c r="D3706" s="269"/>
      <c r="E3706" s="269"/>
      <c r="F3706" s="269"/>
      <c r="G3706" s="280"/>
      <c r="H3706" s="390"/>
      <c r="I3706" s="390"/>
      <c r="J3706" s="390"/>
      <c r="K3706" s="390"/>
      <c r="L3706" s="390"/>
      <c r="M3706" s="390"/>
      <c r="N3706" s="390"/>
      <c r="O3706" s="390"/>
      <c r="P3706" s="390"/>
      <c r="Q3706" s="390"/>
      <c r="R3706" s="390"/>
      <c r="S3706" s="390"/>
      <c r="T3706" s="390"/>
      <c r="U3706" s="390"/>
      <c r="V3706" s="390"/>
      <c r="W3706" s="390"/>
      <c r="X3706" s="390"/>
      <c r="Y3706" s="390"/>
      <c r="Z3706" s="390"/>
      <c r="AA3706" s="340"/>
      <c r="AB3706" s="340"/>
      <c r="AC3706" s="340"/>
      <c r="AD3706" s="340"/>
      <c r="AE3706" s="340"/>
      <c r="AF3706" s="340"/>
      <c r="AG3706" s="340"/>
      <c r="AH3706" s="340"/>
      <c r="AI3706" s="340"/>
      <c r="AJ3706" s="340"/>
      <c r="AK3706" s="340"/>
      <c r="AL3706" s="340"/>
      <c r="AM3706" s="340"/>
      <c r="AN3706" s="340"/>
      <c r="AO3706" s="340"/>
      <c r="AP3706" s="340"/>
      <c r="AQ3706" s="340"/>
      <c r="AR3706" s="340"/>
      <c r="AS3706" s="340"/>
      <c r="AT3706" s="340"/>
      <c r="AU3706" s="340"/>
      <c r="AV3706" s="340"/>
      <c r="AW3706" s="340"/>
      <c r="AX3706" s="340"/>
      <c r="AY3706" s="340"/>
      <c r="AZ3706" s="340"/>
      <c r="BA3706" s="340"/>
      <c r="BB3706" s="340"/>
      <c r="BC3706" s="340"/>
      <c r="BD3706" s="340"/>
      <c r="BE3706" s="340"/>
      <c r="BF3706" s="340"/>
    </row>
    <row r="3707" spans="1:58" s="62" customFormat="1" ht="12.75" x14ac:dyDescent="0.2">
      <c r="A3707" s="271"/>
      <c r="B3707" s="377"/>
      <c r="C3707" s="377"/>
      <c r="D3707" s="269"/>
      <c r="E3707" s="269"/>
      <c r="F3707" s="269"/>
      <c r="G3707" s="280"/>
      <c r="H3707" s="390"/>
      <c r="I3707" s="390"/>
      <c r="J3707" s="390"/>
      <c r="K3707" s="390"/>
      <c r="L3707" s="390"/>
      <c r="M3707" s="390"/>
      <c r="N3707" s="390"/>
      <c r="O3707" s="390"/>
      <c r="P3707" s="390"/>
      <c r="Q3707" s="390"/>
      <c r="R3707" s="390"/>
      <c r="S3707" s="390"/>
      <c r="T3707" s="390"/>
      <c r="U3707" s="390"/>
      <c r="V3707" s="390"/>
      <c r="W3707" s="390"/>
      <c r="X3707" s="390"/>
      <c r="Y3707" s="390"/>
      <c r="Z3707" s="390"/>
      <c r="AA3707" s="340"/>
      <c r="AB3707" s="340"/>
      <c r="AC3707" s="340"/>
      <c r="AD3707" s="340"/>
      <c r="AE3707" s="340"/>
      <c r="AF3707" s="340"/>
      <c r="AG3707" s="340"/>
      <c r="AH3707" s="340"/>
      <c r="AI3707" s="340"/>
      <c r="AJ3707" s="340"/>
      <c r="AK3707" s="340"/>
      <c r="AL3707" s="340"/>
      <c r="AM3707" s="340"/>
      <c r="AN3707" s="340"/>
      <c r="AO3707" s="340"/>
      <c r="AP3707" s="340"/>
      <c r="AQ3707" s="340"/>
      <c r="AR3707" s="340"/>
      <c r="AS3707" s="340"/>
      <c r="AT3707" s="340"/>
      <c r="AU3707" s="340"/>
      <c r="AV3707" s="340"/>
      <c r="AW3707" s="340"/>
      <c r="AX3707" s="340"/>
      <c r="AY3707" s="340"/>
      <c r="AZ3707" s="340"/>
      <c r="BA3707" s="340"/>
      <c r="BB3707" s="340"/>
      <c r="BC3707" s="340"/>
      <c r="BD3707" s="340"/>
      <c r="BE3707" s="340"/>
      <c r="BF3707" s="340"/>
    </row>
    <row r="3708" spans="1:58" s="62" customFormat="1" ht="12.75" x14ac:dyDescent="0.2">
      <c r="A3708" s="271"/>
      <c r="B3708" s="377"/>
      <c r="C3708" s="377"/>
      <c r="D3708" s="269"/>
      <c r="E3708" s="269"/>
      <c r="F3708" s="269"/>
      <c r="G3708" s="280"/>
      <c r="H3708" s="390"/>
      <c r="I3708" s="390"/>
      <c r="J3708" s="390"/>
      <c r="K3708" s="390"/>
      <c r="L3708" s="390"/>
      <c r="M3708" s="390"/>
      <c r="N3708" s="390"/>
      <c r="O3708" s="390"/>
      <c r="P3708" s="390"/>
      <c r="Q3708" s="390"/>
      <c r="R3708" s="390"/>
      <c r="S3708" s="390"/>
      <c r="T3708" s="390"/>
      <c r="U3708" s="390"/>
      <c r="V3708" s="390"/>
      <c r="W3708" s="390"/>
      <c r="X3708" s="390"/>
      <c r="Y3708" s="390"/>
      <c r="Z3708" s="390"/>
      <c r="AA3708" s="340"/>
      <c r="AB3708" s="340"/>
      <c r="AC3708" s="340"/>
      <c r="AD3708" s="340"/>
      <c r="AE3708" s="340"/>
      <c r="AF3708" s="340"/>
      <c r="AG3708" s="340"/>
      <c r="AH3708" s="340"/>
      <c r="AI3708" s="340"/>
      <c r="AJ3708" s="340"/>
      <c r="AK3708" s="340"/>
      <c r="AL3708" s="340"/>
      <c r="AM3708" s="340"/>
      <c r="AN3708" s="340"/>
      <c r="AO3708" s="340"/>
      <c r="AP3708" s="340"/>
      <c r="AQ3708" s="340"/>
      <c r="AR3708" s="340"/>
      <c r="AS3708" s="340"/>
      <c r="AT3708" s="340"/>
      <c r="AU3708" s="340"/>
      <c r="AV3708" s="340"/>
      <c r="AW3708" s="340"/>
      <c r="AX3708" s="340"/>
      <c r="AY3708" s="340"/>
      <c r="AZ3708" s="340"/>
      <c r="BA3708" s="340"/>
      <c r="BB3708" s="340"/>
      <c r="BC3708" s="340"/>
      <c r="BD3708" s="340"/>
      <c r="BE3708" s="340"/>
      <c r="BF3708" s="340"/>
    </row>
    <row r="3709" spans="1:58" s="62" customFormat="1" ht="12.75" x14ac:dyDescent="0.2">
      <c r="A3709" s="271"/>
      <c r="B3709" s="377"/>
      <c r="C3709" s="377"/>
      <c r="D3709" s="269"/>
      <c r="E3709" s="269"/>
      <c r="F3709" s="269"/>
      <c r="G3709" s="280"/>
      <c r="H3709" s="390"/>
      <c r="I3709" s="390"/>
      <c r="J3709" s="390"/>
      <c r="K3709" s="390"/>
      <c r="L3709" s="390"/>
      <c r="M3709" s="390"/>
      <c r="N3709" s="390"/>
      <c r="O3709" s="390"/>
      <c r="P3709" s="390"/>
      <c r="Q3709" s="390"/>
      <c r="R3709" s="390"/>
      <c r="S3709" s="390"/>
      <c r="T3709" s="390"/>
      <c r="U3709" s="390"/>
      <c r="V3709" s="390"/>
      <c r="W3709" s="390"/>
      <c r="X3709" s="390"/>
      <c r="Y3709" s="390"/>
      <c r="Z3709" s="390"/>
      <c r="AA3709" s="340"/>
      <c r="AB3709" s="340"/>
      <c r="AC3709" s="340"/>
      <c r="AD3709" s="340"/>
      <c r="AE3709" s="340"/>
      <c r="AF3709" s="340"/>
      <c r="AG3709" s="340"/>
      <c r="AH3709" s="340"/>
      <c r="AI3709" s="340"/>
      <c r="AJ3709" s="340"/>
      <c r="AK3709" s="340"/>
      <c r="AL3709" s="340"/>
      <c r="AM3709" s="340"/>
      <c r="AN3709" s="340"/>
      <c r="AO3709" s="340"/>
      <c r="AP3709" s="340"/>
      <c r="AQ3709" s="340"/>
      <c r="AR3709" s="340"/>
      <c r="AS3709" s="340"/>
      <c r="AT3709" s="340"/>
      <c r="AU3709" s="340"/>
      <c r="AV3709" s="340"/>
      <c r="AW3709" s="340"/>
      <c r="AX3709" s="340"/>
      <c r="AY3709" s="340"/>
      <c r="AZ3709" s="340"/>
      <c r="BA3709" s="340"/>
      <c r="BB3709" s="340"/>
      <c r="BC3709" s="340"/>
      <c r="BD3709" s="340"/>
      <c r="BE3709" s="340"/>
      <c r="BF3709" s="340"/>
    </row>
    <row r="3710" spans="1:58" s="62" customFormat="1" ht="12.75" x14ac:dyDescent="0.2">
      <c r="A3710" s="271"/>
      <c r="B3710" s="377"/>
      <c r="C3710" s="377"/>
      <c r="D3710" s="269"/>
      <c r="E3710" s="269"/>
      <c r="F3710" s="269"/>
      <c r="G3710" s="280"/>
      <c r="H3710" s="390"/>
      <c r="I3710" s="390"/>
      <c r="J3710" s="390"/>
      <c r="K3710" s="390"/>
      <c r="L3710" s="390"/>
      <c r="M3710" s="390"/>
      <c r="N3710" s="390"/>
      <c r="O3710" s="390"/>
      <c r="P3710" s="390"/>
      <c r="Q3710" s="390"/>
      <c r="R3710" s="390"/>
      <c r="S3710" s="390"/>
      <c r="T3710" s="390"/>
      <c r="U3710" s="390"/>
      <c r="V3710" s="390"/>
      <c r="W3710" s="390"/>
      <c r="X3710" s="390"/>
      <c r="Y3710" s="390"/>
      <c r="Z3710" s="390"/>
      <c r="AA3710" s="340"/>
      <c r="AB3710" s="340"/>
      <c r="AC3710" s="340"/>
      <c r="AD3710" s="340"/>
      <c r="AE3710" s="340"/>
      <c r="AF3710" s="340"/>
      <c r="AG3710" s="340"/>
      <c r="AH3710" s="340"/>
      <c r="AI3710" s="340"/>
      <c r="AJ3710" s="340"/>
      <c r="AK3710" s="340"/>
      <c r="AL3710" s="340"/>
      <c r="AM3710" s="340"/>
      <c r="AN3710" s="340"/>
      <c r="AO3710" s="340"/>
      <c r="AP3710" s="340"/>
      <c r="AQ3710" s="340"/>
      <c r="AR3710" s="340"/>
      <c r="AS3710" s="340"/>
      <c r="AT3710" s="340"/>
      <c r="AU3710" s="340"/>
      <c r="AV3710" s="340"/>
      <c r="AW3710" s="340"/>
      <c r="AX3710" s="340"/>
      <c r="AY3710" s="340"/>
      <c r="AZ3710" s="340"/>
      <c r="BA3710" s="340"/>
      <c r="BB3710" s="340"/>
      <c r="BC3710" s="340"/>
      <c r="BD3710" s="340"/>
      <c r="BE3710" s="340"/>
      <c r="BF3710" s="340"/>
    </row>
    <row r="3711" spans="1:58" s="62" customFormat="1" ht="12.75" x14ac:dyDescent="0.2">
      <c r="A3711" s="271"/>
      <c r="B3711" s="377"/>
      <c r="C3711" s="377"/>
      <c r="D3711" s="269"/>
      <c r="E3711" s="269"/>
      <c r="F3711" s="269"/>
      <c r="G3711" s="280"/>
      <c r="H3711" s="390"/>
      <c r="I3711" s="390"/>
      <c r="J3711" s="390"/>
      <c r="K3711" s="390"/>
      <c r="L3711" s="390"/>
      <c r="M3711" s="390"/>
      <c r="N3711" s="390"/>
      <c r="O3711" s="390"/>
      <c r="P3711" s="390"/>
      <c r="Q3711" s="390"/>
      <c r="R3711" s="390"/>
      <c r="S3711" s="390"/>
      <c r="T3711" s="390"/>
      <c r="U3711" s="390"/>
      <c r="V3711" s="390"/>
      <c r="W3711" s="390"/>
      <c r="X3711" s="390"/>
      <c r="Y3711" s="390"/>
      <c r="Z3711" s="390"/>
      <c r="AA3711" s="340"/>
      <c r="AB3711" s="340"/>
      <c r="AC3711" s="340"/>
      <c r="AD3711" s="340"/>
      <c r="AE3711" s="340"/>
      <c r="AF3711" s="340"/>
      <c r="AG3711" s="340"/>
      <c r="AH3711" s="340"/>
      <c r="AI3711" s="340"/>
      <c r="AJ3711" s="340"/>
      <c r="AK3711" s="340"/>
      <c r="AL3711" s="340"/>
      <c r="AM3711" s="340"/>
      <c r="AN3711" s="340"/>
      <c r="AO3711" s="340"/>
      <c r="AP3711" s="340"/>
      <c r="AQ3711" s="340"/>
      <c r="AR3711" s="340"/>
      <c r="AS3711" s="340"/>
      <c r="AT3711" s="340"/>
      <c r="AU3711" s="340"/>
      <c r="AV3711" s="340"/>
      <c r="AW3711" s="340"/>
      <c r="AX3711" s="340"/>
      <c r="AY3711" s="340"/>
      <c r="AZ3711" s="340"/>
      <c r="BA3711" s="340"/>
      <c r="BB3711" s="340"/>
      <c r="BC3711" s="340"/>
      <c r="BD3711" s="340"/>
      <c r="BE3711" s="340"/>
      <c r="BF3711" s="340"/>
    </row>
    <row r="3712" spans="1:58" s="62" customFormat="1" ht="12.75" x14ac:dyDescent="0.2">
      <c r="A3712" s="271"/>
      <c r="B3712" s="377"/>
      <c r="C3712" s="377"/>
      <c r="D3712" s="269"/>
      <c r="E3712" s="269"/>
      <c r="F3712" s="269"/>
      <c r="G3712" s="280"/>
      <c r="H3712" s="390"/>
      <c r="I3712" s="390"/>
      <c r="J3712" s="390"/>
      <c r="K3712" s="390"/>
      <c r="L3712" s="390"/>
      <c r="M3712" s="390"/>
      <c r="N3712" s="390"/>
      <c r="O3712" s="390"/>
      <c r="P3712" s="390"/>
      <c r="Q3712" s="390"/>
      <c r="R3712" s="390"/>
      <c r="S3712" s="390"/>
      <c r="T3712" s="390"/>
      <c r="U3712" s="390"/>
      <c r="V3712" s="390"/>
      <c r="W3712" s="390"/>
      <c r="X3712" s="390"/>
      <c r="Y3712" s="390"/>
      <c r="Z3712" s="390"/>
      <c r="AA3712" s="340"/>
      <c r="AB3712" s="340"/>
      <c r="AC3712" s="340"/>
      <c r="AD3712" s="340"/>
      <c r="AE3712" s="340"/>
      <c r="AF3712" s="340"/>
      <c r="AG3712" s="340"/>
      <c r="AH3712" s="340"/>
      <c r="AI3712" s="340"/>
      <c r="AJ3712" s="340"/>
      <c r="AK3712" s="340"/>
      <c r="AL3712" s="340"/>
      <c r="AM3712" s="340"/>
      <c r="AN3712" s="340"/>
      <c r="AO3712" s="340"/>
      <c r="AP3712" s="340"/>
      <c r="AQ3712" s="340"/>
      <c r="AR3712" s="340"/>
      <c r="AS3712" s="340"/>
      <c r="AT3712" s="340"/>
      <c r="AU3712" s="340"/>
      <c r="AV3712" s="340"/>
      <c r="AW3712" s="340"/>
      <c r="AX3712" s="340"/>
      <c r="AY3712" s="340"/>
      <c r="AZ3712" s="340"/>
      <c r="BA3712" s="340"/>
      <c r="BB3712" s="340"/>
      <c r="BC3712" s="340"/>
      <c r="BD3712" s="340"/>
      <c r="BE3712" s="340"/>
      <c r="BF3712" s="340"/>
    </row>
    <row r="3713" spans="1:58" s="62" customFormat="1" ht="12.75" x14ac:dyDescent="0.2">
      <c r="A3713" s="271"/>
      <c r="B3713" s="377"/>
      <c r="C3713" s="377"/>
      <c r="D3713" s="269"/>
      <c r="E3713" s="269"/>
      <c r="F3713" s="269"/>
      <c r="G3713" s="280"/>
      <c r="H3713" s="390"/>
      <c r="I3713" s="390"/>
      <c r="J3713" s="390"/>
      <c r="K3713" s="390"/>
      <c r="L3713" s="390"/>
      <c r="M3713" s="390"/>
      <c r="N3713" s="390"/>
      <c r="O3713" s="390"/>
      <c r="P3713" s="390"/>
      <c r="Q3713" s="390"/>
      <c r="R3713" s="390"/>
      <c r="S3713" s="390"/>
      <c r="T3713" s="390"/>
      <c r="U3713" s="390"/>
      <c r="V3713" s="390"/>
      <c r="W3713" s="390"/>
      <c r="X3713" s="390"/>
      <c r="Y3713" s="390"/>
      <c r="Z3713" s="390"/>
      <c r="AA3713" s="340"/>
      <c r="AB3713" s="340"/>
      <c r="AC3713" s="340"/>
      <c r="AD3713" s="340"/>
      <c r="AE3713" s="340"/>
      <c r="AF3713" s="340"/>
      <c r="AG3713" s="340"/>
      <c r="AH3713" s="340"/>
      <c r="AI3713" s="340"/>
      <c r="AJ3713" s="340"/>
      <c r="AK3713" s="340"/>
      <c r="AL3713" s="340"/>
      <c r="AM3713" s="340"/>
      <c r="AN3713" s="340"/>
      <c r="AO3713" s="340"/>
      <c r="AP3713" s="340"/>
      <c r="AQ3713" s="340"/>
      <c r="AR3713" s="340"/>
      <c r="AS3713" s="340"/>
      <c r="AT3713" s="340"/>
      <c r="AU3713" s="340"/>
      <c r="AV3713" s="340"/>
      <c r="AW3713" s="340"/>
      <c r="AX3713" s="340"/>
      <c r="AY3713" s="340"/>
      <c r="AZ3713" s="340"/>
      <c r="BA3713" s="340"/>
      <c r="BB3713" s="340"/>
      <c r="BC3713" s="340"/>
      <c r="BD3713" s="340"/>
      <c r="BE3713" s="340"/>
      <c r="BF3713" s="340"/>
    </row>
    <row r="3714" spans="1:58" s="62" customFormat="1" ht="12.75" x14ac:dyDescent="0.2">
      <c r="A3714" s="271"/>
      <c r="B3714" s="377"/>
      <c r="C3714" s="377"/>
      <c r="D3714" s="269"/>
      <c r="E3714" s="269"/>
      <c r="F3714" s="269"/>
      <c r="G3714" s="280"/>
      <c r="H3714" s="390"/>
      <c r="I3714" s="390"/>
      <c r="J3714" s="390"/>
      <c r="K3714" s="390"/>
      <c r="L3714" s="390"/>
      <c r="M3714" s="390"/>
      <c r="N3714" s="390"/>
      <c r="O3714" s="390"/>
      <c r="P3714" s="390"/>
      <c r="Q3714" s="390"/>
      <c r="R3714" s="390"/>
      <c r="S3714" s="390"/>
      <c r="T3714" s="390"/>
      <c r="U3714" s="390"/>
      <c r="V3714" s="390"/>
      <c r="W3714" s="390"/>
      <c r="X3714" s="390"/>
      <c r="Y3714" s="390"/>
      <c r="Z3714" s="390"/>
      <c r="AA3714" s="340"/>
      <c r="AB3714" s="340"/>
      <c r="AC3714" s="340"/>
      <c r="AD3714" s="340"/>
      <c r="AE3714" s="340"/>
      <c r="AF3714" s="340"/>
      <c r="AG3714" s="340"/>
      <c r="AH3714" s="340"/>
      <c r="AI3714" s="340"/>
      <c r="AJ3714" s="340"/>
      <c r="AK3714" s="340"/>
      <c r="AL3714" s="340"/>
      <c r="AM3714" s="340"/>
      <c r="AN3714" s="340"/>
      <c r="AO3714" s="340"/>
      <c r="AP3714" s="340"/>
      <c r="AQ3714" s="340"/>
      <c r="AR3714" s="340"/>
      <c r="AS3714" s="340"/>
      <c r="AT3714" s="340"/>
      <c r="AU3714" s="340"/>
      <c r="AV3714" s="340"/>
      <c r="AW3714" s="340"/>
      <c r="AX3714" s="340"/>
      <c r="AY3714" s="340"/>
      <c r="AZ3714" s="340"/>
      <c r="BA3714" s="340"/>
      <c r="BB3714" s="340"/>
      <c r="BC3714" s="340"/>
      <c r="BD3714" s="340"/>
      <c r="BE3714" s="340"/>
      <c r="BF3714" s="340"/>
    </row>
    <row r="3715" spans="1:58" s="62" customFormat="1" ht="12.75" x14ac:dyDescent="0.2">
      <c r="A3715" s="271"/>
      <c r="B3715" s="377"/>
      <c r="C3715" s="377"/>
      <c r="D3715" s="269"/>
      <c r="E3715" s="269"/>
      <c r="F3715" s="269"/>
      <c r="G3715" s="280"/>
      <c r="H3715" s="390"/>
      <c r="I3715" s="390"/>
      <c r="J3715" s="390"/>
      <c r="K3715" s="390"/>
      <c r="L3715" s="390"/>
      <c r="M3715" s="390"/>
      <c r="N3715" s="390"/>
      <c r="O3715" s="390"/>
      <c r="P3715" s="390"/>
      <c r="Q3715" s="390"/>
      <c r="R3715" s="390"/>
      <c r="S3715" s="390"/>
      <c r="T3715" s="390"/>
      <c r="U3715" s="390"/>
      <c r="V3715" s="390"/>
      <c r="W3715" s="390"/>
      <c r="X3715" s="390"/>
      <c r="Y3715" s="390"/>
      <c r="Z3715" s="390"/>
      <c r="AA3715" s="340"/>
      <c r="AB3715" s="340"/>
      <c r="AC3715" s="340"/>
      <c r="AD3715" s="340"/>
      <c r="AE3715" s="340"/>
      <c r="AF3715" s="340"/>
      <c r="AG3715" s="340"/>
      <c r="AH3715" s="340"/>
      <c r="AI3715" s="340"/>
      <c r="AJ3715" s="340"/>
      <c r="AK3715" s="340"/>
      <c r="AL3715" s="340"/>
      <c r="AM3715" s="340"/>
      <c r="AN3715" s="340"/>
      <c r="AO3715" s="340"/>
      <c r="AP3715" s="340"/>
      <c r="AQ3715" s="340"/>
      <c r="AR3715" s="340"/>
      <c r="AS3715" s="340"/>
      <c r="AT3715" s="340"/>
      <c r="AU3715" s="340"/>
      <c r="AV3715" s="340"/>
      <c r="AW3715" s="340"/>
      <c r="AX3715" s="340"/>
      <c r="AY3715" s="340"/>
      <c r="AZ3715" s="340"/>
      <c r="BA3715" s="340"/>
      <c r="BB3715" s="340"/>
      <c r="BC3715" s="340"/>
      <c r="BD3715" s="340"/>
      <c r="BE3715" s="340"/>
      <c r="BF3715" s="340"/>
    </row>
    <row r="3716" spans="1:58" s="62" customFormat="1" ht="12.75" x14ac:dyDescent="0.2">
      <c r="A3716" s="271"/>
      <c r="B3716" s="377"/>
      <c r="C3716" s="377"/>
      <c r="D3716" s="269"/>
      <c r="E3716" s="269"/>
      <c r="F3716" s="269"/>
      <c r="G3716" s="280"/>
      <c r="H3716" s="390"/>
      <c r="I3716" s="390"/>
      <c r="J3716" s="390"/>
      <c r="K3716" s="390"/>
      <c r="L3716" s="390"/>
      <c r="M3716" s="390"/>
      <c r="N3716" s="390"/>
      <c r="O3716" s="390"/>
      <c r="P3716" s="390"/>
      <c r="Q3716" s="390"/>
      <c r="R3716" s="390"/>
      <c r="S3716" s="390"/>
      <c r="T3716" s="390"/>
      <c r="U3716" s="390"/>
      <c r="V3716" s="390"/>
      <c r="W3716" s="390"/>
      <c r="X3716" s="390"/>
      <c r="Y3716" s="390"/>
      <c r="Z3716" s="390"/>
      <c r="AA3716" s="340"/>
      <c r="AB3716" s="340"/>
      <c r="AC3716" s="340"/>
      <c r="AD3716" s="340"/>
      <c r="AE3716" s="340"/>
      <c r="AF3716" s="340"/>
      <c r="AG3716" s="340"/>
      <c r="AH3716" s="340"/>
      <c r="AI3716" s="340"/>
      <c r="AJ3716" s="340"/>
      <c r="AK3716" s="340"/>
      <c r="AL3716" s="340"/>
      <c r="AM3716" s="340"/>
      <c r="AN3716" s="340"/>
      <c r="AO3716" s="340"/>
      <c r="AP3716" s="340"/>
      <c r="AQ3716" s="340"/>
      <c r="AR3716" s="340"/>
      <c r="AS3716" s="340"/>
      <c r="AT3716" s="340"/>
      <c r="AU3716" s="340"/>
      <c r="AV3716" s="340"/>
      <c r="AW3716" s="340"/>
      <c r="AX3716" s="340"/>
      <c r="AY3716" s="340"/>
      <c r="AZ3716" s="340"/>
      <c r="BA3716" s="340"/>
      <c r="BB3716" s="340"/>
      <c r="BC3716" s="340"/>
      <c r="BD3716" s="340"/>
      <c r="BE3716" s="340"/>
      <c r="BF3716" s="340"/>
    </row>
    <row r="3717" spans="1:58" s="62" customFormat="1" ht="12.75" x14ac:dyDescent="0.2">
      <c r="A3717" s="271"/>
      <c r="B3717" s="377"/>
      <c r="C3717" s="377"/>
      <c r="D3717" s="269"/>
      <c r="E3717" s="269"/>
      <c r="F3717" s="269"/>
      <c r="G3717" s="280"/>
      <c r="H3717" s="390"/>
      <c r="I3717" s="390"/>
      <c r="J3717" s="390"/>
      <c r="K3717" s="390"/>
      <c r="L3717" s="390"/>
      <c r="M3717" s="390"/>
      <c r="N3717" s="390"/>
      <c r="O3717" s="390"/>
      <c r="P3717" s="390"/>
      <c r="Q3717" s="390"/>
      <c r="R3717" s="390"/>
      <c r="S3717" s="390"/>
      <c r="T3717" s="390"/>
      <c r="U3717" s="390"/>
      <c r="V3717" s="390"/>
      <c r="W3717" s="390"/>
      <c r="X3717" s="390"/>
      <c r="Y3717" s="390"/>
      <c r="Z3717" s="390"/>
      <c r="AA3717" s="340"/>
      <c r="AB3717" s="340"/>
      <c r="AC3717" s="340"/>
      <c r="AD3717" s="340"/>
      <c r="AE3717" s="340"/>
      <c r="AF3717" s="340"/>
      <c r="AG3717" s="340"/>
      <c r="AH3717" s="340"/>
      <c r="AI3717" s="340"/>
      <c r="AJ3717" s="340"/>
      <c r="AK3717" s="340"/>
      <c r="AL3717" s="340"/>
      <c r="AM3717" s="340"/>
      <c r="AN3717" s="340"/>
      <c r="AO3717" s="340"/>
      <c r="AP3717" s="340"/>
      <c r="AQ3717" s="340"/>
      <c r="AR3717" s="340"/>
      <c r="AS3717" s="340"/>
      <c r="AT3717" s="340"/>
      <c r="AU3717" s="340"/>
      <c r="AV3717" s="340"/>
      <c r="AW3717" s="340"/>
      <c r="AX3717" s="340"/>
      <c r="AY3717" s="340"/>
      <c r="AZ3717" s="340"/>
      <c r="BA3717" s="340"/>
      <c r="BB3717" s="340"/>
      <c r="BC3717" s="340"/>
      <c r="BD3717" s="340"/>
      <c r="BE3717" s="340"/>
      <c r="BF3717" s="340"/>
    </row>
    <row r="3718" spans="1:58" s="62" customFormat="1" ht="12.75" x14ac:dyDescent="0.2">
      <c r="A3718" s="271"/>
      <c r="B3718" s="377"/>
      <c r="C3718" s="377"/>
      <c r="D3718" s="269"/>
      <c r="E3718" s="269"/>
      <c r="F3718" s="269"/>
      <c r="G3718" s="280"/>
      <c r="H3718" s="390"/>
      <c r="I3718" s="390"/>
      <c r="J3718" s="390"/>
      <c r="K3718" s="390"/>
      <c r="L3718" s="390"/>
      <c r="M3718" s="390"/>
      <c r="N3718" s="390"/>
      <c r="O3718" s="390"/>
      <c r="P3718" s="390"/>
      <c r="Q3718" s="390"/>
      <c r="R3718" s="390"/>
      <c r="S3718" s="390"/>
      <c r="T3718" s="390"/>
      <c r="U3718" s="390"/>
      <c r="V3718" s="390"/>
      <c r="W3718" s="390"/>
      <c r="X3718" s="390"/>
      <c r="Y3718" s="390"/>
      <c r="Z3718" s="390"/>
      <c r="AA3718" s="340"/>
      <c r="AB3718" s="340"/>
      <c r="AC3718" s="340"/>
      <c r="AD3718" s="340"/>
      <c r="AE3718" s="340"/>
      <c r="AF3718" s="340"/>
      <c r="AG3718" s="340"/>
      <c r="AH3718" s="340"/>
      <c r="AI3718" s="340"/>
      <c r="AJ3718" s="340"/>
      <c r="AK3718" s="340"/>
      <c r="AL3718" s="340"/>
      <c r="AM3718" s="340"/>
      <c r="AN3718" s="340"/>
      <c r="AO3718" s="340"/>
      <c r="AP3718" s="340"/>
      <c r="AQ3718" s="340"/>
      <c r="AR3718" s="340"/>
      <c r="AS3718" s="340"/>
      <c r="AT3718" s="340"/>
      <c r="AU3718" s="340"/>
      <c r="AV3718" s="340"/>
      <c r="AW3718" s="340"/>
      <c r="AX3718" s="340"/>
      <c r="AY3718" s="340"/>
      <c r="AZ3718" s="340"/>
      <c r="BA3718" s="340"/>
      <c r="BB3718" s="340"/>
      <c r="BC3718" s="340"/>
      <c r="BD3718" s="340"/>
      <c r="BE3718" s="340"/>
      <c r="BF3718" s="340"/>
    </row>
    <row r="3719" spans="1:58" s="62" customFormat="1" ht="12.75" x14ac:dyDescent="0.2">
      <c r="A3719" s="271"/>
      <c r="B3719" s="377"/>
      <c r="C3719" s="377"/>
      <c r="D3719" s="269"/>
      <c r="E3719" s="269"/>
      <c r="F3719" s="269"/>
      <c r="G3719" s="280"/>
      <c r="H3719" s="390"/>
      <c r="I3719" s="390"/>
      <c r="J3719" s="390"/>
      <c r="K3719" s="390"/>
      <c r="L3719" s="390"/>
      <c r="M3719" s="390"/>
      <c r="N3719" s="390"/>
      <c r="O3719" s="390"/>
      <c r="P3719" s="390"/>
      <c r="Q3719" s="390"/>
      <c r="R3719" s="390"/>
      <c r="S3719" s="390"/>
      <c r="T3719" s="390"/>
      <c r="U3719" s="390"/>
      <c r="V3719" s="390"/>
      <c r="W3719" s="390"/>
      <c r="X3719" s="390"/>
      <c r="Y3719" s="390"/>
      <c r="Z3719" s="390"/>
      <c r="AA3719" s="340"/>
      <c r="AB3719" s="340"/>
      <c r="AC3719" s="340"/>
      <c r="AD3719" s="340"/>
      <c r="AE3719" s="340"/>
      <c r="AF3719" s="340"/>
      <c r="AG3719" s="340"/>
      <c r="AH3719" s="340"/>
      <c r="AI3719" s="340"/>
      <c r="AJ3719" s="340"/>
      <c r="AK3719" s="340"/>
      <c r="AL3719" s="340"/>
      <c r="AM3719" s="340"/>
      <c r="AN3719" s="340"/>
      <c r="AO3719" s="340"/>
      <c r="AP3719" s="340"/>
      <c r="AQ3719" s="340"/>
      <c r="AR3719" s="340"/>
      <c r="AS3719" s="340"/>
      <c r="AT3719" s="340"/>
      <c r="AU3719" s="340"/>
      <c r="AV3719" s="340"/>
      <c r="AW3719" s="340"/>
      <c r="AX3719" s="340"/>
      <c r="AY3719" s="340"/>
      <c r="AZ3719" s="340"/>
      <c r="BA3719" s="340"/>
      <c r="BB3719" s="340"/>
      <c r="BC3719" s="340"/>
      <c r="BD3719" s="340"/>
      <c r="BE3719" s="340"/>
      <c r="BF3719" s="340"/>
    </row>
    <row r="3720" spans="1:58" s="62" customFormat="1" ht="12.75" x14ac:dyDescent="0.2">
      <c r="A3720" s="271"/>
      <c r="B3720" s="377"/>
      <c r="C3720" s="377"/>
      <c r="D3720" s="269"/>
      <c r="E3720" s="269"/>
      <c r="F3720" s="269"/>
      <c r="G3720" s="280"/>
      <c r="H3720" s="390"/>
      <c r="I3720" s="390"/>
      <c r="J3720" s="390"/>
      <c r="K3720" s="390"/>
      <c r="L3720" s="390"/>
      <c r="M3720" s="390"/>
      <c r="N3720" s="390"/>
      <c r="O3720" s="390"/>
      <c r="P3720" s="390"/>
      <c r="Q3720" s="390"/>
      <c r="R3720" s="390"/>
      <c r="S3720" s="390"/>
      <c r="T3720" s="390"/>
      <c r="U3720" s="390"/>
      <c r="V3720" s="390"/>
      <c r="W3720" s="390"/>
      <c r="X3720" s="390"/>
      <c r="Y3720" s="390"/>
      <c r="Z3720" s="390"/>
      <c r="AA3720" s="340"/>
      <c r="AB3720" s="340"/>
      <c r="AC3720" s="340"/>
      <c r="AD3720" s="340"/>
      <c r="AE3720" s="340"/>
      <c r="AF3720" s="340"/>
      <c r="AG3720" s="340"/>
      <c r="AH3720" s="340"/>
      <c r="AI3720" s="340"/>
      <c r="AJ3720" s="340"/>
      <c r="AK3720" s="340"/>
      <c r="AL3720" s="340"/>
      <c r="AM3720" s="340"/>
      <c r="AN3720" s="340"/>
      <c r="AO3720" s="340"/>
      <c r="AP3720" s="340"/>
      <c r="AQ3720" s="340"/>
      <c r="AR3720" s="340"/>
      <c r="AS3720" s="340"/>
      <c r="AT3720" s="340"/>
      <c r="AU3720" s="340"/>
      <c r="AV3720" s="340"/>
      <c r="AW3720" s="340"/>
      <c r="AX3720" s="340"/>
      <c r="AY3720" s="340"/>
      <c r="AZ3720" s="340"/>
      <c r="BA3720" s="340"/>
      <c r="BB3720" s="340"/>
      <c r="BC3720" s="340"/>
      <c r="BD3720" s="340"/>
      <c r="BE3720" s="340"/>
      <c r="BF3720" s="340"/>
    </row>
    <row r="3721" spans="1:58" s="62" customFormat="1" ht="12.75" x14ac:dyDescent="0.2">
      <c r="A3721" s="271"/>
      <c r="B3721" s="377"/>
      <c r="C3721" s="377"/>
      <c r="D3721" s="269"/>
      <c r="E3721" s="269"/>
      <c r="F3721" s="269"/>
      <c r="G3721" s="280"/>
      <c r="H3721" s="390"/>
      <c r="I3721" s="390"/>
      <c r="J3721" s="390"/>
      <c r="K3721" s="390"/>
      <c r="L3721" s="390"/>
      <c r="M3721" s="390"/>
      <c r="N3721" s="390"/>
      <c r="O3721" s="390"/>
      <c r="P3721" s="390"/>
      <c r="Q3721" s="390"/>
      <c r="R3721" s="390"/>
      <c r="S3721" s="390"/>
      <c r="T3721" s="390"/>
      <c r="U3721" s="390"/>
      <c r="V3721" s="390"/>
      <c r="W3721" s="390"/>
      <c r="X3721" s="390"/>
      <c r="Y3721" s="390"/>
      <c r="Z3721" s="390"/>
      <c r="AA3721" s="340"/>
      <c r="AB3721" s="340"/>
      <c r="AC3721" s="340"/>
      <c r="AD3721" s="340"/>
      <c r="AE3721" s="340"/>
      <c r="AF3721" s="340"/>
      <c r="AG3721" s="340"/>
      <c r="AH3721" s="340"/>
      <c r="AI3721" s="340"/>
      <c r="AJ3721" s="340"/>
      <c r="AK3721" s="340"/>
      <c r="AL3721" s="340"/>
      <c r="AM3721" s="340"/>
      <c r="AN3721" s="340"/>
      <c r="AO3721" s="340"/>
      <c r="AP3721" s="340"/>
      <c r="AQ3721" s="340"/>
      <c r="AR3721" s="340"/>
      <c r="AS3721" s="340"/>
      <c r="AT3721" s="340"/>
      <c r="AU3721" s="340"/>
      <c r="AV3721" s="340"/>
      <c r="AW3721" s="340"/>
      <c r="AX3721" s="340"/>
      <c r="AY3721" s="340"/>
      <c r="AZ3721" s="340"/>
      <c r="BA3721" s="340"/>
      <c r="BB3721" s="340"/>
      <c r="BC3721" s="340"/>
      <c r="BD3721" s="340"/>
      <c r="BE3721" s="340"/>
      <c r="BF3721" s="340"/>
    </row>
    <row r="3722" spans="1:58" s="62" customFormat="1" ht="12.75" x14ac:dyDescent="0.2">
      <c r="A3722" s="271"/>
      <c r="B3722" s="377"/>
      <c r="C3722" s="377"/>
      <c r="D3722" s="269"/>
      <c r="E3722" s="269"/>
      <c r="F3722" s="269"/>
      <c r="G3722" s="280"/>
      <c r="H3722" s="390"/>
      <c r="I3722" s="390"/>
      <c r="J3722" s="390"/>
      <c r="K3722" s="390"/>
      <c r="L3722" s="390"/>
      <c r="M3722" s="390"/>
      <c r="N3722" s="390"/>
      <c r="O3722" s="390"/>
      <c r="P3722" s="390"/>
      <c r="Q3722" s="390"/>
      <c r="R3722" s="390"/>
      <c r="S3722" s="390"/>
      <c r="T3722" s="390"/>
      <c r="U3722" s="390"/>
      <c r="V3722" s="390"/>
      <c r="W3722" s="390"/>
      <c r="X3722" s="390"/>
      <c r="Y3722" s="390"/>
      <c r="Z3722" s="390"/>
      <c r="AA3722" s="340"/>
      <c r="AB3722" s="340"/>
      <c r="AC3722" s="340"/>
      <c r="AD3722" s="340"/>
      <c r="AE3722" s="340"/>
      <c r="AF3722" s="340"/>
      <c r="AG3722" s="340"/>
      <c r="AH3722" s="340"/>
      <c r="AI3722" s="340"/>
      <c r="AJ3722" s="340"/>
      <c r="AK3722" s="340"/>
      <c r="AL3722" s="340"/>
      <c r="AM3722" s="340"/>
      <c r="AN3722" s="340"/>
      <c r="AO3722" s="340"/>
      <c r="AP3722" s="340"/>
      <c r="AQ3722" s="340"/>
      <c r="AR3722" s="340"/>
      <c r="AS3722" s="340"/>
      <c r="AT3722" s="340"/>
      <c r="AU3722" s="340"/>
      <c r="AV3722" s="340"/>
      <c r="AW3722" s="340"/>
      <c r="AX3722" s="340"/>
      <c r="AY3722" s="340"/>
      <c r="AZ3722" s="340"/>
      <c r="BA3722" s="340"/>
      <c r="BB3722" s="340"/>
      <c r="BC3722" s="340"/>
      <c r="BD3722" s="340"/>
      <c r="BE3722" s="340"/>
      <c r="BF3722" s="340"/>
    </row>
    <row r="3723" spans="1:58" s="62" customFormat="1" ht="12.75" x14ac:dyDescent="0.2">
      <c r="A3723" s="271"/>
      <c r="B3723" s="377"/>
      <c r="C3723" s="377"/>
      <c r="D3723" s="269"/>
      <c r="E3723" s="269"/>
      <c r="F3723" s="269"/>
      <c r="G3723" s="280"/>
      <c r="H3723" s="390"/>
      <c r="I3723" s="390"/>
      <c r="J3723" s="390"/>
      <c r="K3723" s="390"/>
      <c r="L3723" s="390"/>
      <c r="M3723" s="390"/>
      <c r="N3723" s="390"/>
      <c r="O3723" s="390"/>
      <c r="P3723" s="390"/>
      <c r="Q3723" s="390"/>
      <c r="R3723" s="390"/>
      <c r="S3723" s="390"/>
      <c r="T3723" s="390"/>
      <c r="U3723" s="390"/>
      <c r="V3723" s="390"/>
      <c r="W3723" s="390"/>
      <c r="X3723" s="390"/>
      <c r="Y3723" s="390"/>
      <c r="Z3723" s="390"/>
      <c r="AA3723" s="340"/>
      <c r="AB3723" s="340"/>
      <c r="AC3723" s="340"/>
      <c r="AD3723" s="340"/>
      <c r="AE3723" s="340"/>
      <c r="AF3723" s="340"/>
      <c r="AG3723" s="340"/>
      <c r="AH3723" s="340"/>
      <c r="AI3723" s="340"/>
      <c r="AJ3723" s="340"/>
      <c r="AK3723" s="340"/>
      <c r="AL3723" s="340"/>
      <c r="AM3723" s="340"/>
      <c r="AN3723" s="340"/>
      <c r="AO3723" s="340"/>
      <c r="AP3723" s="340"/>
      <c r="AQ3723" s="340"/>
      <c r="AR3723" s="340"/>
      <c r="AS3723" s="340"/>
      <c r="AT3723" s="340"/>
      <c r="AU3723" s="340"/>
      <c r="AV3723" s="340"/>
      <c r="AW3723" s="340"/>
      <c r="AX3723" s="340"/>
      <c r="AY3723" s="340"/>
      <c r="AZ3723" s="340"/>
      <c r="BA3723" s="340"/>
      <c r="BB3723" s="340"/>
      <c r="BC3723" s="340"/>
      <c r="BD3723" s="340"/>
      <c r="BE3723" s="340"/>
      <c r="BF3723" s="340"/>
    </row>
    <row r="3724" spans="1:58" s="62" customFormat="1" ht="12.75" x14ac:dyDescent="0.2">
      <c r="A3724" s="271"/>
      <c r="B3724" s="377"/>
      <c r="C3724" s="377"/>
      <c r="D3724" s="269"/>
      <c r="E3724" s="269"/>
      <c r="F3724" s="269"/>
      <c r="G3724" s="280"/>
      <c r="H3724" s="390"/>
      <c r="I3724" s="390"/>
      <c r="J3724" s="390"/>
      <c r="K3724" s="390"/>
      <c r="L3724" s="390"/>
      <c r="M3724" s="390"/>
      <c r="N3724" s="390"/>
      <c r="O3724" s="390"/>
      <c r="P3724" s="390"/>
      <c r="Q3724" s="390"/>
      <c r="R3724" s="390"/>
      <c r="S3724" s="390"/>
      <c r="T3724" s="390"/>
      <c r="U3724" s="390"/>
      <c r="V3724" s="390"/>
      <c r="W3724" s="390"/>
      <c r="X3724" s="390"/>
      <c r="Y3724" s="390"/>
      <c r="Z3724" s="390"/>
      <c r="AA3724" s="340"/>
      <c r="AB3724" s="340"/>
      <c r="AC3724" s="340"/>
      <c r="AD3724" s="340"/>
      <c r="AE3724" s="340"/>
      <c r="AF3724" s="340"/>
      <c r="AG3724" s="340"/>
      <c r="AH3724" s="340"/>
      <c r="AI3724" s="340"/>
      <c r="AJ3724" s="340"/>
      <c r="AK3724" s="340"/>
      <c r="AL3724" s="340"/>
      <c r="AM3724" s="340"/>
      <c r="AN3724" s="340"/>
      <c r="AO3724" s="340"/>
      <c r="AP3724" s="340"/>
      <c r="AQ3724" s="340"/>
      <c r="AR3724" s="340"/>
      <c r="AS3724" s="340"/>
      <c r="AT3724" s="340"/>
      <c r="AU3724" s="340"/>
      <c r="AV3724" s="340"/>
      <c r="AW3724" s="340"/>
      <c r="AX3724" s="340"/>
      <c r="AY3724" s="340"/>
      <c r="AZ3724" s="340"/>
      <c r="BA3724" s="340"/>
      <c r="BB3724" s="340"/>
      <c r="BC3724" s="340"/>
      <c r="BD3724" s="340"/>
      <c r="BE3724" s="340"/>
      <c r="BF3724" s="340"/>
    </row>
    <row r="3725" spans="1:58" s="62" customFormat="1" ht="12.75" x14ac:dyDescent="0.2">
      <c r="A3725" s="271"/>
      <c r="B3725" s="377"/>
      <c r="C3725" s="377"/>
      <c r="D3725" s="269"/>
      <c r="E3725" s="269"/>
      <c r="F3725" s="269"/>
      <c r="G3725" s="280"/>
      <c r="H3725" s="390"/>
      <c r="I3725" s="390"/>
      <c r="J3725" s="390"/>
      <c r="K3725" s="390"/>
      <c r="L3725" s="390"/>
      <c r="M3725" s="390"/>
      <c r="N3725" s="390"/>
      <c r="O3725" s="390"/>
      <c r="P3725" s="390"/>
      <c r="Q3725" s="390"/>
      <c r="R3725" s="390"/>
      <c r="S3725" s="390"/>
      <c r="T3725" s="390"/>
      <c r="U3725" s="390"/>
      <c r="V3725" s="390"/>
      <c r="W3725" s="390"/>
      <c r="X3725" s="390"/>
      <c r="Y3725" s="390"/>
      <c r="Z3725" s="390"/>
      <c r="AA3725" s="340"/>
      <c r="AB3725" s="340"/>
      <c r="AC3725" s="340"/>
      <c r="AD3725" s="340"/>
      <c r="AE3725" s="340"/>
      <c r="AF3725" s="340"/>
      <c r="AG3725" s="340"/>
      <c r="AH3725" s="340"/>
      <c r="AI3725" s="340"/>
      <c r="AJ3725" s="340"/>
      <c r="AK3725" s="340"/>
      <c r="AL3725" s="340"/>
      <c r="AM3725" s="340"/>
      <c r="AN3725" s="340"/>
      <c r="AO3725" s="340"/>
      <c r="AP3725" s="340"/>
      <c r="AQ3725" s="340"/>
      <c r="AR3725" s="340"/>
      <c r="AS3725" s="340"/>
      <c r="AT3725" s="340"/>
      <c r="AU3725" s="340"/>
      <c r="AV3725" s="340"/>
      <c r="AW3725" s="340"/>
      <c r="AX3725" s="340"/>
      <c r="AY3725" s="340"/>
      <c r="AZ3725" s="340"/>
      <c r="BA3725" s="340"/>
      <c r="BB3725" s="340"/>
      <c r="BC3725" s="340"/>
      <c r="BD3725" s="340"/>
      <c r="BE3725" s="340"/>
      <c r="BF3725" s="340"/>
    </row>
    <row r="3726" spans="1:58" s="62" customFormat="1" ht="12.75" x14ac:dyDescent="0.2">
      <c r="A3726" s="271"/>
      <c r="B3726" s="377"/>
      <c r="C3726" s="377"/>
      <c r="D3726" s="269"/>
      <c r="E3726" s="269"/>
      <c r="F3726" s="269"/>
      <c r="G3726" s="280"/>
      <c r="H3726" s="390"/>
      <c r="I3726" s="390"/>
      <c r="J3726" s="390"/>
      <c r="K3726" s="390"/>
      <c r="L3726" s="390"/>
      <c r="M3726" s="390"/>
      <c r="N3726" s="390"/>
      <c r="O3726" s="390"/>
      <c r="P3726" s="390"/>
      <c r="Q3726" s="390"/>
      <c r="R3726" s="390"/>
      <c r="S3726" s="390"/>
      <c r="T3726" s="390"/>
      <c r="U3726" s="390"/>
      <c r="V3726" s="390"/>
      <c r="W3726" s="390"/>
      <c r="X3726" s="390"/>
      <c r="Y3726" s="390"/>
      <c r="Z3726" s="390"/>
      <c r="AA3726" s="340"/>
      <c r="AB3726" s="340"/>
      <c r="AC3726" s="340"/>
      <c r="AD3726" s="340"/>
      <c r="AE3726" s="340"/>
      <c r="AF3726" s="340"/>
      <c r="AG3726" s="340"/>
      <c r="AH3726" s="340"/>
      <c r="AI3726" s="340"/>
      <c r="AJ3726" s="340"/>
      <c r="AK3726" s="340"/>
      <c r="AL3726" s="340"/>
      <c r="AM3726" s="340"/>
      <c r="AN3726" s="340"/>
      <c r="AO3726" s="340"/>
      <c r="AP3726" s="340"/>
      <c r="AQ3726" s="340"/>
      <c r="AR3726" s="340"/>
      <c r="AS3726" s="340"/>
      <c r="AT3726" s="340"/>
      <c r="AU3726" s="340"/>
      <c r="AV3726" s="340"/>
      <c r="AW3726" s="340"/>
      <c r="AX3726" s="340"/>
      <c r="AY3726" s="340"/>
      <c r="AZ3726" s="340"/>
      <c r="BA3726" s="340"/>
      <c r="BB3726" s="340"/>
      <c r="BC3726" s="340"/>
      <c r="BD3726" s="340"/>
      <c r="BE3726" s="340"/>
      <c r="BF3726" s="340"/>
    </row>
    <row r="3727" spans="1:58" s="62" customFormat="1" ht="12.75" x14ac:dyDescent="0.2">
      <c r="A3727" s="271"/>
      <c r="B3727" s="377"/>
      <c r="C3727" s="377"/>
      <c r="D3727" s="269"/>
      <c r="E3727" s="269"/>
      <c r="F3727" s="269"/>
      <c r="G3727" s="280"/>
      <c r="H3727" s="390"/>
      <c r="I3727" s="390"/>
      <c r="J3727" s="390"/>
      <c r="K3727" s="390"/>
      <c r="L3727" s="390"/>
      <c r="M3727" s="390"/>
      <c r="N3727" s="390"/>
      <c r="O3727" s="390"/>
      <c r="P3727" s="390"/>
      <c r="Q3727" s="390"/>
      <c r="R3727" s="390"/>
      <c r="S3727" s="390"/>
      <c r="T3727" s="390"/>
      <c r="U3727" s="390"/>
      <c r="V3727" s="390"/>
      <c r="W3727" s="390"/>
      <c r="X3727" s="390"/>
      <c r="Y3727" s="390"/>
      <c r="Z3727" s="390"/>
      <c r="AA3727" s="340"/>
      <c r="AB3727" s="340"/>
      <c r="AC3727" s="340"/>
      <c r="AD3727" s="340"/>
      <c r="AE3727" s="340"/>
      <c r="AF3727" s="340"/>
      <c r="AG3727" s="340"/>
      <c r="AH3727" s="340"/>
      <c r="AI3727" s="340"/>
      <c r="AJ3727" s="340"/>
      <c r="AK3727" s="340"/>
      <c r="AL3727" s="340"/>
      <c r="AM3727" s="340"/>
      <c r="AN3727" s="340"/>
      <c r="AO3727" s="340"/>
      <c r="AP3727" s="340"/>
      <c r="AQ3727" s="340"/>
      <c r="AR3727" s="340"/>
      <c r="AS3727" s="340"/>
      <c r="AT3727" s="340"/>
      <c r="AU3727" s="340"/>
      <c r="AV3727" s="340"/>
      <c r="AW3727" s="340"/>
      <c r="AX3727" s="340"/>
      <c r="AY3727" s="340"/>
      <c r="AZ3727" s="340"/>
      <c r="BA3727" s="340"/>
      <c r="BB3727" s="340"/>
      <c r="BC3727" s="340"/>
      <c r="BD3727" s="340"/>
      <c r="BE3727" s="340"/>
      <c r="BF3727" s="340"/>
    </row>
    <row r="3728" spans="1:58" s="62" customFormat="1" ht="12.75" x14ac:dyDescent="0.2">
      <c r="A3728" s="271"/>
      <c r="B3728" s="377"/>
      <c r="C3728" s="377"/>
      <c r="D3728" s="269"/>
      <c r="E3728" s="269"/>
      <c r="F3728" s="269"/>
      <c r="G3728" s="280"/>
      <c r="H3728" s="390"/>
      <c r="I3728" s="390"/>
      <c r="J3728" s="390"/>
      <c r="K3728" s="390"/>
      <c r="L3728" s="390"/>
      <c r="M3728" s="390"/>
      <c r="N3728" s="390"/>
      <c r="O3728" s="390"/>
      <c r="P3728" s="390"/>
      <c r="Q3728" s="390"/>
      <c r="R3728" s="390"/>
      <c r="S3728" s="390"/>
      <c r="T3728" s="390"/>
      <c r="U3728" s="390"/>
      <c r="V3728" s="390"/>
      <c r="W3728" s="390"/>
      <c r="X3728" s="390"/>
      <c r="Y3728" s="390"/>
      <c r="Z3728" s="390"/>
      <c r="AA3728" s="340"/>
      <c r="AB3728" s="340"/>
      <c r="AC3728" s="340"/>
      <c r="AD3728" s="340"/>
      <c r="AE3728" s="340"/>
      <c r="AF3728" s="340"/>
      <c r="AG3728" s="340"/>
      <c r="AH3728" s="340"/>
      <c r="AI3728" s="340"/>
      <c r="AJ3728" s="340"/>
      <c r="AK3728" s="340"/>
      <c r="AL3728" s="340"/>
      <c r="AM3728" s="340"/>
      <c r="AN3728" s="340"/>
      <c r="AO3728" s="340"/>
      <c r="AP3728" s="340"/>
      <c r="AQ3728" s="340"/>
      <c r="AR3728" s="340"/>
      <c r="AS3728" s="340"/>
      <c r="AT3728" s="340"/>
      <c r="AU3728" s="340"/>
      <c r="AV3728" s="340"/>
      <c r="AW3728" s="340"/>
      <c r="AX3728" s="340"/>
      <c r="AY3728" s="340"/>
      <c r="AZ3728" s="340"/>
      <c r="BA3728" s="340"/>
      <c r="BB3728" s="340"/>
      <c r="BC3728" s="340"/>
      <c r="BD3728" s="340"/>
      <c r="BE3728" s="340"/>
      <c r="BF3728" s="340"/>
    </row>
    <row r="3729" spans="1:58" s="62" customFormat="1" ht="12.75" x14ac:dyDescent="0.2">
      <c r="A3729" s="271"/>
      <c r="B3729" s="377"/>
      <c r="C3729" s="377"/>
      <c r="D3729" s="269"/>
      <c r="E3729" s="269"/>
      <c r="F3729" s="269"/>
      <c r="G3729" s="280"/>
      <c r="H3729" s="390"/>
      <c r="I3729" s="390"/>
      <c r="J3729" s="390"/>
      <c r="K3729" s="390"/>
      <c r="L3729" s="390"/>
      <c r="M3729" s="390"/>
      <c r="N3729" s="390"/>
      <c r="O3729" s="390"/>
      <c r="P3729" s="390"/>
      <c r="Q3729" s="390"/>
      <c r="R3729" s="390"/>
      <c r="S3729" s="390"/>
      <c r="T3729" s="390"/>
      <c r="U3729" s="390"/>
      <c r="V3729" s="390"/>
      <c r="W3729" s="390"/>
      <c r="X3729" s="390"/>
      <c r="Y3729" s="390"/>
      <c r="Z3729" s="390"/>
      <c r="AA3729" s="340"/>
      <c r="AB3729" s="340"/>
      <c r="AC3729" s="340"/>
      <c r="AD3729" s="340"/>
      <c r="AE3729" s="340"/>
      <c r="AF3729" s="340"/>
      <c r="AG3729" s="340"/>
      <c r="AH3729" s="340"/>
      <c r="AI3729" s="340"/>
      <c r="AJ3729" s="340"/>
      <c r="AK3729" s="340"/>
      <c r="AL3729" s="340"/>
      <c r="AM3729" s="340"/>
      <c r="AN3729" s="340"/>
      <c r="AO3729" s="340"/>
      <c r="AP3729" s="340"/>
      <c r="AQ3729" s="340"/>
      <c r="AR3729" s="340"/>
      <c r="AS3729" s="340"/>
      <c r="AT3729" s="340"/>
      <c r="AU3729" s="340"/>
      <c r="AV3729" s="340"/>
      <c r="AW3729" s="340"/>
      <c r="AX3729" s="340"/>
      <c r="AY3729" s="340"/>
      <c r="AZ3729" s="340"/>
      <c r="BA3729" s="340"/>
      <c r="BB3729" s="340"/>
      <c r="BC3729" s="340"/>
      <c r="BD3729" s="340"/>
      <c r="BE3729" s="340"/>
      <c r="BF3729" s="340"/>
    </row>
    <row r="3730" spans="1:58" s="62" customFormat="1" ht="12.75" x14ac:dyDescent="0.2">
      <c r="A3730" s="271"/>
      <c r="B3730" s="377"/>
      <c r="C3730" s="377"/>
      <c r="D3730" s="269"/>
      <c r="E3730" s="269"/>
      <c r="F3730" s="269"/>
      <c r="G3730" s="280"/>
      <c r="H3730" s="390"/>
      <c r="I3730" s="390"/>
      <c r="J3730" s="390"/>
      <c r="K3730" s="390"/>
      <c r="L3730" s="390"/>
      <c r="M3730" s="390"/>
      <c r="N3730" s="390"/>
      <c r="O3730" s="390"/>
      <c r="P3730" s="390"/>
      <c r="Q3730" s="390"/>
      <c r="R3730" s="390"/>
      <c r="S3730" s="390"/>
      <c r="T3730" s="390"/>
      <c r="U3730" s="390"/>
      <c r="V3730" s="390"/>
      <c r="W3730" s="390"/>
      <c r="X3730" s="390"/>
      <c r="Y3730" s="390"/>
      <c r="Z3730" s="390"/>
      <c r="AA3730" s="340"/>
      <c r="AB3730" s="340"/>
      <c r="AC3730" s="340"/>
      <c r="AD3730" s="340"/>
      <c r="AE3730" s="340"/>
      <c r="AF3730" s="340"/>
      <c r="AG3730" s="340"/>
      <c r="AH3730" s="340"/>
      <c r="AI3730" s="340"/>
      <c r="AJ3730" s="340"/>
      <c r="AK3730" s="340"/>
      <c r="AL3730" s="340"/>
      <c r="AM3730" s="340"/>
      <c r="AN3730" s="340"/>
      <c r="AO3730" s="340"/>
      <c r="AP3730" s="340"/>
      <c r="AQ3730" s="340"/>
      <c r="AR3730" s="340"/>
      <c r="AS3730" s="340"/>
      <c r="AT3730" s="340"/>
      <c r="AU3730" s="340"/>
      <c r="AV3730" s="340"/>
      <c r="AW3730" s="340"/>
      <c r="AX3730" s="340"/>
      <c r="AY3730" s="340"/>
      <c r="AZ3730" s="340"/>
      <c r="BA3730" s="340"/>
      <c r="BB3730" s="340"/>
      <c r="BC3730" s="340"/>
      <c r="BD3730" s="340"/>
      <c r="BE3730" s="340"/>
      <c r="BF3730" s="340"/>
    </row>
    <row r="3731" spans="1:58" s="62" customFormat="1" ht="12.75" x14ac:dyDescent="0.2">
      <c r="A3731" s="271"/>
      <c r="B3731" s="377"/>
      <c r="C3731" s="377"/>
      <c r="D3731" s="269"/>
      <c r="E3731" s="269"/>
      <c r="F3731" s="269"/>
      <c r="G3731" s="280"/>
      <c r="H3731" s="390"/>
      <c r="I3731" s="390"/>
      <c r="J3731" s="390"/>
      <c r="K3731" s="390"/>
      <c r="L3731" s="390"/>
      <c r="M3731" s="390"/>
      <c r="N3731" s="390"/>
      <c r="O3731" s="390"/>
      <c r="P3731" s="390"/>
      <c r="Q3731" s="390"/>
      <c r="R3731" s="390"/>
      <c r="S3731" s="390"/>
      <c r="T3731" s="390"/>
      <c r="U3731" s="390"/>
      <c r="V3731" s="390"/>
      <c r="W3731" s="390"/>
      <c r="X3731" s="390"/>
      <c r="Y3731" s="390"/>
      <c r="Z3731" s="390"/>
      <c r="AA3731" s="340"/>
      <c r="AB3731" s="340"/>
      <c r="AC3731" s="340"/>
      <c r="AD3731" s="340"/>
      <c r="AE3731" s="340"/>
      <c r="AF3731" s="340"/>
      <c r="AG3731" s="340"/>
      <c r="AH3731" s="340"/>
      <c r="AI3731" s="340"/>
      <c r="AJ3731" s="340"/>
      <c r="AK3731" s="340"/>
      <c r="AL3731" s="340"/>
      <c r="AM3731" s="340"/>
      <c r="AN3731" s="340"/>
      <c r="AO3731" s="340"/>
      <c r="AP3731" s="340"/>
      <c r="AQ3731" s="340"/>
      <c r="AR3731" s="340"/>
      <c r="AS3731" s="340"/>
      <c r="AT3731" s="340"/>
      <c r="AU3731" s="340"/>
      <c r="AV3731" s="340"/>
      <c r="AW3731" s="340"/>
      <c r="AX3731" s="340"/>
      <c r="AY3731" s="340"/>
      <c r="AZ3731" s="340"/>
      <c r="BA3731" s="340"/>
      <c r="BB3731" s="340"/>
      <c r="BC3731" s="340"/>
      <c r="BD3731" s="340"/>
      <c r="BE3731" s="340"/>
      <c r="BF3731" s="340"/>
    </row>
    <row r="3732" spans="1:58" s="62" customFormat="1" ht="12.75" x14ac:dyDescent="0.2">
      <c r="A3732" s="271"/>
      <c r="B3732" s="377"/>
      <c r="C3732" s="377"/>
      <c r="D3732" s="269"/>
      <c r="E3732" s="269"/>
      <c r="F3732" s="269"/>
      <c r="G3732" s="280"/>
      <c r="H3732" s="390"/>
      <c r="I3732" s="390"/>
      <c r="J3732" s="390"/>
      <c r="K3732" s="390"/>
      <c r="L3732" s="390"/>
      <c r="M3732" s="390"/>
      <c r="N3732" s="390"/>
      <c r="O3732" s="390"/>
      <c r="P3732" s="390"/>
      <c r="Q3732" s="390"/>
      <c r="R3732" s="390"/>
      <c r="S3732" s="390"/>
      <c r="T3732" s="390"/>
      <c r="U3732" s="390"/>
      <c r="V3732" s="390"/>
      <c r="W3732" s="390"/>
      <c r="X3732" s="390"/>
      <c r="Y3732" s="390"/>
      <c r="Z3732" s="390"/>
      <c r="AA3732" s="340"/>
      <c r="AB3732" s="340"/>
      <c r="AC3732" s="340"/>
      <c r="AD3732" s="340"/>
      <c r="AE3732" s="340"/>
      <c r="AF3732" s="340"/>
      <c r="AG3732" s="340"/>
      <c r="AH3732" s="340"/>
      <c r="AI3732" s="340"/>
      <c r="AJ3732" s="340"/>
      <c r="AK3732" s="340"/>
      <c r="AL3732" s="340"/>
      <c r="AM3732" s="340"/>
      <c r="AN3732" s="340"/>
      <c r="AO3732" s="340"/>
      <c r="AP3732" s="340"/>
      <c r="AQ3732" s="340"/>
      <c r="AR3732" s="340"/>
      <c r="AS3732" s="340"/>
      <c r="AT3732" s="340"/>
      <c r="AU3732" s="340"/>
      <c r="AV3732" s="340"/>
      <c r="AW3732" s="340"/>
      <c r="AX3732" s="340"/>
      <c r="AY3732" s="340"/>
      <c r="AZ3732" s="340"/>
      <c r="BA3732" s="340"/>
      <c r="BB3732" s="340"/>
      <c r="BC3732" s="340"/>
      <c r="BD3732" s="340"/>
      <c r="BE3732" s="340"/>
      <c r="BF3732" s="340"/>
    </row>
    <row r="3733" spans="1:58" s="62" customFormat="1" ht="12.75" x14ac:dyDescent="0.2">
      <c r="A3733" s="271"/>
      <c r="B3733" s="377"/>
      <c r="C3733" s="377"/>
      <c r="D3733" s="269"/>
      <c r="E3733" s="269"/>
      <c r="F3733" s="269"/>
      <c r="G3733" s="280"/>
      <c r="H3733" s="390"/>
      <c r="I3733" s="390"/>
      <c r="J3733" s="390"/>
      <c r="K3733" s="390"/>
      <c r="L3733" s="390"/>
      <c r="M3733" s="390"/>
      <c r="N3733" s="390"/>
      <c r="O3733" s="390"/>
      <c r="P3733" s="390"/>
      <c r="Q3733" s="390"/>
      <c r="R3733" s="390"/>
      <c r="S3733" s="390"/>
      <c r="T3733" s="390"/>
      <c r="U3733" s="390"/>
      <c r="V3733" s="390"/>
      <c r="W3733" s="390"/>
      <c r="X3733" s="390"/>
      <c r="Y3733" s="390"/>
      <c r="Z3733" s="390"/>
      <c r="AA3733" s="340"/>
      <c r="AB3733" s="340"/>
      <c r="AC3733" s="340"/>
      <c r="AD3733" s="340"/>
      <c r="AE3733" s="340"/>
      <c r="AF3733" s="340"/>
      <c r="AG3733" s="340"/>
      <c r="AH3733" s="340"/>
      <c r="AI3733" s="340"/>
      <c r="AJ3733" s="340"/>
      <c r="AK3733" s="340"/>
      <c r="AL3733" s="340"/>
      <c r="AM3733" s="340"/>
      <c r="AN3733" s="340"/>
      <c r="AO3733" s="340"/>
      <c r="AP3733" s="340"/>
      <c r="AQ3733" s="340"/>
      <c r="AR3733" s="340"/>
      <c r="AS3733" s="340"/>
      <c r="AT3733" s="340"/>
      <c r="AU3733" s="340"/>
      <c r="AV3733" s="340"/>
      <c r="AW3733" s="340"/>
      <c r="AX3733" s="340"/>
      <c r="AY3733" s="340"/>
      <c r="AZ3733" s="340"/>
      <c r="BA3733" s="340"/>
      <c r="BB3733" s="340"/>
      <c r="BC3733" s="340"/>
      <c r="BD3733" s="340"/>
      <c r="BE3733" s="340"/>
      <c r="BF3733" s="340"/>
    </row>
    <row r="3734" spans="1:58" s="62" customFormat="1" ht="12.75" x14ac:dyDescent="0.2">
      <c r="A3734" s="271"/>
      <c r="B3734" s="377"/>
      <c r="C3734" s="377"/>
      <c r="D3734" s="269"/>
      <c r="E3734" s="269"/>
      <c r="F3734" s="269"/>
      <c r="G3734" s="280"/>
      <c r="H3734" s="390"/>
      <c r="I3734" s="390"/>
      <c r="J3734" s="390"/>
      <c r="K3734" s="390"/>
      <c r="L3734" s="390"/>
      <c r="M3734" s="390"/>
      <c r="N3734" s="390"/>
      <c r="O3734" s="390"/>
      <c r="P3734" s="390"/>
      <c r="Q3734" s="390"/>
      <c r="R3734" s="390"/>
      <c r="S3734" s="390"/>
      <c r="T3734" s="390"/>
      <c r="U3734" s="390"/>
      <c r="V3734" s="390"/>
      <c r="W3734" s="390"/>
      <c r="X3734" s="390"/>
      <c r="Y3734" s="390"/>
      <c r="Z3734" s="390"/>
      <c r="AA3734" s="340"/>
      <c r="AB3734" s="340"/>
      <c r="AC3734" s="340"/>
      <c r="AD3734" s="340"/>
      <c r="AE3734" s="340"/>
      <c r="AF3734" s="340"/>
      <c r="AG3734" s="340"/>
      <c r="AH3734" s="340"/>
      <c r="AI3734" s="340"/>
      <c r="AJ3734" s="340"/>
      <c r="AK3734" s="340"/>
      <c r="AL3734" s="340"/>
      <c r="AM3734" s="340"/>
      <c r="AN3734" s="340"/>
      <c r="AO3734" s="340"/>
      <c r="AP3734" s="340"/>
      <c r="AQ3734" s="340"/>
      <c r="AR3734" s="340"/>
      <c r="AS3734" s="340"/>
      <c r="AT3734" s="340"/>
      <c r="AU3734" s="340"/>
      <c r="AV3734" s="340"/>
      <c r="AW3734" s="340"/>
      <c r="AX3734" s="340"/>
      <c r="AY3734" s="340"/>
      <c r="AZ3734" s="340"/>
      <c r="BA3734" s="340"/>
      <c r="BB3734" s="340"/>
      <c r="BC3734" s="340"/>
      <c r="BD3734" s="340"/>
      <c r="BE3734" s="340"/>
      <c r="BF3734" s="340"/>
    </row>
    <row r="3735" spans="1:58" s="62" customFormat="1" ht="12.75" x14ac:dyDescent="0.2">
      <c r="A3735" s="271"/>
      <c r="B3735" s="377"/>
      <c r="C3735" s="377"/>
      <c r="D3735" s="269"/>
      <c r="E3735" s="269"/>
      <c r="F3735" s="269"/>
      <c r="G3735" s="280"/>
      <c r="H3735" s="390"/>
      <c r="I3735" s="390"/>
      <c r="J3735" s="390"/>
      <c r="K3735" s="390"/>
      <c r="L3735" s="390"/>
      <c r="M3735" s="390"/>
      <c r="N3735" s="390"/>
      <c r="O3735" s="390"/>
      <c r="P3735" s="390"/>
      <c r="Q3735" s="390"/>
      <c r="R3735" s="390"/>
      <c r="S3735" s="390"/>
      <c r="T3735" s="390"/>
      <c r="U3735" s="390"/>
      <c r="V3735" s="390"/>
      <c r="W3735" s="390"/>
      <c r="X3735" s="390"/>
      <c r="Y3735" s="390"/>
      <c r="Z3735" s="390"/>
      <c r="AA3735" s="340"/>
      <c r="AB3735" s="340"/>
      <c r="AC3735" s="340"/>
      <c r="AD3735" s="340"/>
      <c r="AE3735" s="340"/>
      <c r="AF3735" s="340"/>
      <c r="AG3735" s="340"/>
      <c r="AH3735" s="340"/>
      <c r="AI3735" s="340"/>
      <c r="AJ3735" s="340"/>
      <c r="AK3735" s="340"/>
      <c r="AL3735" s="340"/>
      <c r="AM3735" s="340"/>
      <c r="AN3735" s="340"/>
      <c r="AO3735" s="340"/>
      <c r="AP3735" s="340"/>
      <c r="AQ3735" s="340"/>
      <c r="AR3735" s="340"/>
      <c r="AS3735" s="340"/>
      <c r="AT3735" s="340"/>
      <c r="AU3735" s="340"/>
      <c r="AV3735" s="340"/>
      <c r="AW3735" s="340"/>
      <c r="AX3735" s="340"/>
      <c r="AY3735" s="340"/>
      <c r="AZ3735" s="340"/>
      <c r="BA3735" s="340"/>
      <c r="BB3735" s="340"/>
      <c r="BC3735" s="340"/>
      <c r="BD3735" s="340"/>
      <c r="BE3735" s="340"/>
      <c r="BF3735" s="340"/>
    </row>
    <row r="3736" spans="1:58" s="62" customFormat="1" ht="12.75" x14ac:dyDescent="0.2">
      <c r="A3736" s="271"/>
      <c r="B3736" s="377"/>
      <c r="C3736" s="377"/>
      <c r="D3736" s="269"/>
      <c r="E3736" s="269"/>
      <c r="F3736" s="269"/>
      <c r="G3736" s="280"/>
      <c r="H3736" s="390"/>
      <c r="I3736" s="390"/>
      <c r="J3736" s="390"/>
      <c r="K3736" s="390"/>
      <c r="L3736" s="390"/>
      <c r="M3736" s="390"/>
      <c r="N3736" s="390"/>
      <c r="O3736" s="390"/>
      <c r="P3736" s="390"/>
      <c r="Q3736" s="390"/>
      <c r="R3736" s="390"/>
      <c r="S3736" s="390"/>
      <c r="T3736" s="390"/>
      <c r="U3736" s="390"/>
      <c r="V3736" s="390"/>
      <c r="W3736" s="390"/>
      <c r="X3736" s="390"/>
      <c r="Y3736" s="390"/>
      <c r="Z3736" s="390"/>
      <c r="AA3736" s="340"/>
      <c r="AB3736" s="340"/>
      <c r="AC3736" s="340"/>
      <c r="AD3736" s="340"/>
      <c r="AE3736" s="340"/>
      <c r="AF3736" s="340"/>
      <c r="AG3736" s="340"/>
      <c r="AH3736" s="340"/>
      <c r="AI3736" s="340"/>
      <c r="AJ3736" s="340"/>
      <c r="AK3736" s="340"/>
      <c r="AL3736" s="340"/>
      <c r="AM3736" s="340"/>
      <c r="AN3736" s="340"/>
      <c r="AO3736" s="340"/>
      <c r="AP3736" s="340"/>
      <c r="AQ3736" s="340"/>
      <c r="AR3736" s="340"/>
      <c r="AS3736" s="340"/>
      <c r="AT3736" s="340"/>
      <c r="AU3736" s="340"/>
      <c r="AV3736" s="340"/>
      <c r="AW3736" s="340"/>
      <c r="AX3736" s="340"/>
      <c r="AY3736" s="340"/>
      <c r="AZ3736" s="340"/>
      <c r="BA3736" s="340"/>
      <c r="BB3736" s="340"/>
      <c r="BC3736" s="340"/>
      <c r="BD3736" s="340"/>
      <c r="BE3736" s="340"/>
      <c r="BF3736" s="340"/>
    </row>
    <row r="3737" spans="1:58" s="62" customFormat="1" ht="12.75" x14ac:dyDescent="0.2">
      <c r="A3737" s="271"/>
      <c r="B3737" s="377"/>
      <c r="C3737" s="377"/>
      <c r="D3737" s="269"/>
      <c r="E3737" s="269"/>
      <c r="F3737" s="269"/>
      <c r="G3737" s="280"/>
      <c r="H3737" s="390"/>
      <c r="I3737" s="390"/>
      <c r="J3737" s="390"/>
      <c r="K3737" s="390"/>
      <c r="L3737" s="390"/>
      <c r="M3737" s="390"/>
      <c r="N3737" s="390"/>
      <c r="O3737" s="390"/>
      <c r="P3737" s="390"/>
      <c r="Q3737" s="390"/>
      <c r="R3737" s="390"/>
      <c r="S3737" s="390"/>
      <c r="T3737" s="390"/>
      <c r="U3737" s="390"/>
      <c r="V3737" s="390"/>
      <c r="W3737" s="390"/>
      <c r="X3737" s="390"/>
      <c r="Y3737" s="390"/>
      <c r="Z3737" s="390"/>
      <c r="AA3737" s="340"/>
      <c r="AB3737" s="340"/>
      <c r="AC3737" s="340"/>
      <c r="AD3737" s="340"/>
      <c r="AE3737" s="340"/>
      <c r="AF3737" s="340"/>
      <c r="AG3737" s="340"/>
      <c r="AH3737" s="340"/>
      <c r="AI3737" s="340"/>
      <c r="AJ3737" s="340"/>
      <c r="AK3737" s="340"/>
      <c r="AL3737" s="340"/>
      <c r="AM3737" s="340"/>
      <c r="AN3737" s="340"/>
      <c r="AO3737" s="340"/>
      <c r="AP3737" s="340"/>
      <c r="AQ3737" s="340"/>
      <c r="AR3737" s="340"/>
      <c r="AS3737" s="340"/>
      <c r="AT3737" s="340"/>
      <c r="AU3737" s="340"/>
      <c r="AV3737" s="340"/>
      <c r="AW3737" s="340"/>
      <c r="AX3737" s="340"/>
      <c r="AY3737" s="340"/>
      <c r="AZ3737" s="340"/>
      <c r="BA3737" s="340"/>
      <c r="BB3737" s="340"/>
      <c r="BC3737" s="340"/>
      <c r="BD3737" s="340"/>
      <c r="BE3737" s="340"/>
      <c r="BF3737" s="340"/>
    </row>
    <row r="3738" spans="1:58" s="62" customFormat="1" ht="12.75" x14ac:dyDescent="0.2">
      <c r="A3738" s="271"/>
      <c r="B3738" s="377"/>
      <c r="C3738" s="377"/>
      <c r="D3738" s="269"/>
      <c r="E3738" s="269"/>
      <c r="F3738" s="269"/>
      <c r="G3738" s="280"/>
      <c r="H3738" s="390"/>
      <c r="I3738" s="390"/>
      <c r="J3738" s="390"/>
      <c r="K3738" s="390"/>
      <c r="L3738" s="390"/>
      <c r="M3738" s="390"/>
      <c r="N3738" s="390"/>
      <c r="O3738" s="390"/>
      <c r="P3738" s="390"/>
      <c r="Q3738" s="390"/>
      <c r="R3738" s="390"/>
      <c r="S3738" s="390"/>
      <c r="T3738" s="390"/>
      <c r="U3738" s="390"/>
      <c r="V3738" s="390"/>
      <c r="W3738" s="390"/>
      <c r="X3738" s="390"/>
      <c r="Y3738" s="390"/>
      <c r="Z3738" s="390"/>
      <c r="AA3738" s="340"/>
      <c r="AB3738" s="340"/>
      <c r="AC3738" s="340"/>
      <c r="AD3738" s="340"/>
      <c r="AE3738" s="340"/>
      <c r="AF3738" s="340"/>
      <c r="AG3738" s="340"/>
      <c r="AH3738" s="340"/>
      <c r="AI3738" s="340"/>
      <c r="AJ3738" s="340"/>
      <c r="AK3738" s="340"/>
      <c r="AL3738" s="340"/>
      <c r="AM3738" s="340"/>
      <c r="AN3738" s="340"/>
      <c r="AO3738" s="340"/>
      <c r="AP3738" s="340"/>
      <c r="AQ3738" s="340"/>
      <c r="AR3738" s="340"/>
      <c r="AS3738" s="340"/>
      <c r="AT3738" s="340"/>
      <c r="AU3738" s="340"/>
      <c r="AV3738" s="340"/>
      <c r="AW3738" s="340"/>
      <c r="AX3738" s="340"/>
      <c r="AY3738" s="340"/>
      <c r="AZ3738" s="340"/>
      <c r="BA3738" s="340"/>
      <c r="BB3738" s="340"/>
      <c r="BC3738" s="340"/>
      <c r="BD3738" s="340"/>
      <c r="BE3738" s="340"/>
      <c r="BF3738" s="340"/>
    </row>
    <row r="3739" spans="1:58" s="62" customFormat="1" ht="12.75" x14ac:dyDescent="0.2">
      <c r="A3739" s="271"/>
      <c r="B3739" s="377"/>
      <c r="C3739" s="377"/>
      <c r="D3739" s="269"/>
      <c r="E3739" s="269"/>
      <c r="F3739" s="269"/>
      <c r="G3739" s="280"/>
      <c r="H3739" s="390"/>
      <c r="I3739" s="390"/>
      <c r="J3739" s="390"/>
      <c r="K3739" s="390"/>
      <c r="L3739" s="390"/>
      <c r="M3739" s="390"/>
      <c r="N3739" s="390"/>
      <c r="O3739" s="390"/>
      <c r="P3739" s="390"/>
      <c r="Q3739" s="390"/>
      <c r="R3739" s="390"/>
      <c r="S3739" s="390"/>
      <c r="T3739" s="390"/>
      <c r="U3739" s="390"/>
      <c r="V3739" s="390"/>
      <c r="W3739" s="390"/>
      <c r="X3739" s="390"/>
      <c r="Y3739" s="390"/>
      <c r="Z3739" s="390"/>
      <c r="AA3739" s="340"/>
      <c r="AB3739" s="340"/>
      <c r="AC3739" s="340"/>
      <c r="AD3739" s="340"/>
      <c r="AE3739" s="340"/>
      <c r="AF3739" s="340"/>
      <c r="AG3739" s="340"/>
      <c r="AH3739" s="340"/>
      <c r="AI3739" s="340"/>
      <c r="AJ3739" s="340"/>
      <c r="AK3739" s="340"/>
      <c r="AL3739" s="340"/>
      <c r="AM3739" s="340"/>
      <c r="AN3739" s="340"/>
      <c r="AO3739" s="340"/>
      <c r="AP3739" s="340"/>
      <c r="AQ3739" s="340"/>
      <c r="AR3739" s="340"/>
      <c r="AS3739" s="340"/>
      <c r="AT3739" s="340"/>
      <c r="AU3739" s="340"/>
      <c r="AV3739" s="340"/>
      <c r="AW3739" s="340"/>
      <c r="AX3739" s="340"/>
      <c r="AY3739" s="340"/>
      <c r="AZ3739" s="340"/>
      <c r="BA3739" s="340"/>
      <c r="BB3739" s="340"/>
      <c r="BC3739" s="340"/>
      <c r="BD3739" s="340"/>
      <c r="BE3739" s="340"/>
      <c r="BF3739" s="340"/>
    </row>
    <row r="3740" spans="1:58" s="62" customFormat="1" ht="12.75" x14ac:dyDescent="0.2">
      <c r="A3740" s="271"/>
      <c r="B3740" s="377"/>
      <c r="C3740" s="377"/>
      <c r="D3740" s="269"/>
      <c r="E3740" s="269"/>
      <c r="F3740" s="269"/>
      <c r="G3740" s="280"/>
      <c r="H3740" s="390"/>
      <c r="I3740" s="390"/>
      <c r="J3740" s="390"/>
      <c r="K3740" s="390"/>
      <c r="L3740" s="390"/>
      <c r="M3740" s="390"/>
      <c r="N3740" s="390"/>
      <c r="O3740" s="390"/>
      <c r="P3740" s="390"/>
      <c r="Q3740" s="390"/>
      <c r="R3740" s="390"/>
      <c r="S3740" s="390"/>
      <c r="T3740" s="390"/>
      <c r="U3740" s="390"/>
      <c r="V3740" s="390"/>
      <c r="W3740" s="390"/>
      <c r="X3740" s="390"/>
      <c r="Y3740" s="390"/>
      <c r="Z3740" s="390"/>
      <c r="AA3740" s="340"/>
      <c r="AB3740" s="340"/>
      <c r="AC3740" s="340"/>
      <c r="AD3740" s="340"/>
      <c r="AE3740" s="340"/>
      <c r="AF3740" s="340"/>
      <c r="AG3740" s="340"/>
      <c r="AH3740" s="340"/>
      <c r="AI3740" s="340"/>
      <c r="AJ3740" s="340"/>
      <c r="AK3740" s="340"/>
      <c r="AL3740" s="340"/>
      <c r="AM3740" s="340"/>
      <c r="AN3740" s="340"/>
      <c r="AO3740" s="340"/>
      <c r="AP3740" s="340"/>
      <c r="AQ3740" s="340"/>
      <c r="AR3740" s="340"/>
      <c r="AS3740" s="340"/>
      <c r="AT3740" s="340"/>
      <c r="AU3740" s="340"/>
      <c r="AV3740" s="340"/>
      <c r="AW3740" s="340"/>
      <c r="AX3740" s="340"/>
      <c r="AY3740" s="340"/>
      <c r="AZ3740" s="340"/>
      <c r="BA3740" s="340"/>
      <c r="BB3740" s="340"/>
      <c r="BC3740" s="340"/>
      <c r="BD3740" s="340"/>
      <c r="BE3740" s="340"/>
      <c r="BF3740" s="340"/>
    </row>
    <row r="3741" spans="1:58" s="62" customFormat="1" ht="12.75" x14ac:dyDescent="0.2">
      <c r="A3741" s="271"/>
      <c r="B3741" s="377"/>
      <c r="C3741" s="377"/>
      <c r="D3741" s="269"/>
      <c r="E3741" s="269"/>
      <c r="F3741" s="269"/>
      <c r="G3741" s="280"/>
      <c r="H3741" s="390"/>
      <c r="I3741" s="390"/>
      <c r="J3741" s="390"/>
      <c r="K3741" s="390"/>
      <c r="L3741" s="390"/>
      <c r="M3741" s="390"/>
      <c r="N3741" s="390"/>
      <c r="O3741" s="390"/>
      <c r="P3741" s="390"/>
      <c r="Q3741" s="390"/>
      <c r="R3741" s="390"/>
      <c r="S3741" s="390"/>
      <c r="T3741" s="390"/>
      <c r="U3741" s="390"/>
      <c r="V3741" s="390"/>
      <c r="W3741" s="390"/>
      <c r="X3741" s="390"/>
      <c r="Y3741" s="390"/>
      <c r="Z3741" s="390"/>
      <c r="AA3741" s="340"/>
      <c r="AB3741" s="340"/>
      <c r="AC3741" s="340"/>
      <c r="AD3741" s="340"/>
      <c r="AE3741" s="340"/>
      <c r="AF3741" s="340"/>
      <c r="AG3741" s="340"/>
      <c r="AH3741" s="340"/>
      <c r="AI3741" s="340"/>
      <c r="AJ3741" s="340"/>
      <c r="AK3741" s="340"/>
      <c r="AL3741" s="340"/>
      <c r="AM3741" s="340"/>
      <c r="AN3741" s="340"/>
      <c r="AO3741" s="340"/>
      <c r="AP3741" s="340"/>
      <c r="AQ3741" s="340"/>
      <c r="AR3741" s="340"/>
      <c r="AS3741" s="340"/>
      <c r="AT3741" s="340"/>
      <c r="AU3741" s="340"/>
      <c r="AV3741" s="340"/>
      <c r="AW3741" s="340"/>
      <c r="AX3741" s="340"/>
      <c r="AY3741" s="340"/>
      <c r="AZ3741" s="340"/>
      <c r="BA3741" s="340"/>
      <c r="BB3741" s="340"/>
      <c r="BC3741" s="340"/>
      <c r="BD3741" s="340"/>
      <c r="BE3741" s="340"/>
      <c r="BF3741" s="340"/>
    </row>
    <row r="3742" spans="1:58" s="62" customFormat="1" ht="12.75" x14ac:dyDescent="0.2">
      <c r="A3742" s="271"/>
      <c r="B3742" s="377"/>
      <c r="C3742" s="377"/>
      <c r="D3742" s="269"/>
      <c r="E3742" s="269"/>
      <c r="F3742" s="269"/>
      <c r="G3742" s="280"/>
      <c r="H3742" s="390"/>
      <c r="I3742" s="390"/>
      <c r="J3742" s="390"/>
      <c r="K3742" s="390"/>
      <c r="L3742" s="390"/>
      <c r="M3742" s="390"/>
      <c r="N3742" s="390"/>
      <c r="O3742" s="390"/>
      <c r="P3742" s="390"/>
      <c r="Q3742" s="390"/>
      <c r="R3742" s="390"/>
      <c r="S3742" s="390"/>
      <c r="T3742" s="390"/>
      <c r="U3742" s="390"/>
      <c r="V3742" s="390"/>
      <c r="W3742" s="390"/>
      <c r="X3742" s="390"/>
      <c r="Y3742" s="390"/>
      <c r="Z3742" s="390"/>
      <c r="AA3742" s="340"/>
      <c r="AB3742" s="340"/>
      <c r="AC3742" s="340"/>
      <c r="AD3742" s="340"/>
      <c r="AE3742" s="340"/>
      <c r="AF3742" s="340"/>
      <c r="AG3742" s="340"/>
      <c r="AH3742" s="340"/>
      <c r="AI3742" s="340"/>
      <c r="AJ3742" s="340"/>
      <c r="AK3742" s="340"/>
      <c r="AL3742" s="340"/>
      <c r="AM3742" s="340"/>
      <c r="AN3742" s="340"/>
      <c r="AO3742" s="340"/>
      <c r="AP3742" s="340"/>
      <c r="AQ3742" s="340"/>
      <c r="AR3742" s="340"/>
      <c r="AS3742" s="340"/>
      <c r="AT3742" s="340"/>
      <c r="AU3742" s="340"/>
      <c r="AV3742" s="340"/>
      <c r="AW3742" s="340"/>
      <c r="AX3742" s="340"/>
      <c r="AY3742" s="340"/>
      <c r="AZ3742" s="340"/>
      <c r="BA3742" s="340"/>
      <c r="BB3742" s="340"/>
      <c r="BC3742" s="340"/>
      <c r="BD3742" s="340"/>
      <c r="BE3742" s="340"/>
      <c r="BF3742" s="340"/>
    </row>
    <row r="3743" spans="1:58" s="62" customFormat="1" ht="12.75" x14ac:dyDescent="0.2">
      <c r="A3743" s="271"/>
      <c r="B3743" s="377"/>
      <c r="C3743" s="377"/>
      <c r="D3743" s="269"/>
      <c r="E3743" s="269"/>
      <c r="F3743" s="269"/>
      <c r="G3743" s="280"/>
      <c r="H3743" s="390"/>
      <c r="I3743" s="390"/>
      <c r="J3743" s="390"/>
      <c r="K3743" s="390"/>
      <c r="L3743" s="390"/>
      <c r="M3743" s="390"/>
      <c r="N3743" s="390"/>
      <c r="O3743" s="390"/>
      <c r="P3743" s="390"/>
      <c r="Q3743" s="390"/>
      <c r="R3743" s="390"/>
      <c r="S3743" s="390"/>
      <c r="T3743" s="390"/>
      <c r="U3743" s="390"/>
      <c r="V3743" s="390"/>
      <c r="W3743" s="390"/>
      <c r="X3743" s="390"/>
      <c r="Y3743" s="390"/>
      <c r="Z3743" s="390"/>
      <c r="AA3743" s="340"/>
      <c r="AB3743" s="340"/>
      <c r="AC3743" s="340"/>
      <c r="AD3743" s="340"/>
      <c r="AE3743" s="340"/>
      <c r="AF3743" s="340"/>
      <c r="AG3743" s="340"/>
      <c r="AH3743" s="340"/>
      <c r="AI3743" s="340"/>
      <c r="AJ3743" s="340"/>
      <c r="AK3743" s="340"/>
      <c r="AL3743" s="340"/>
      <c r="AM3743" s="340"/>
      <c r="AN3743" s="340"/>
      <c r="AO3743" s="340"/>
      <c r="AP3743" s="340"/>
      <c r="AQ3743" s="340"/>
      <c r="AR3743" s="340"/>
      <c r="AS3743" s="340"/>
      <c r="AT3743" s="340"/>
      <c r="AU3743" s="340"/>
      <c r="AV3743" s="340"/>
      <c r="AW3743" s="340"/>
      <c r="AX3743" s="340"/>
      <c r="AY3743" s="340"/>
      <c r="AZ3743" s="340"/>
      <c r="BA3743" s="340"/>
      <c r="BB3743" s="340"/>
      <c r="BC3743" s="340"/>
      <c r="BD3743" s="340"/>
      <c r="BE3743" s="340"/>
      <c r="BF3743" s="340"/>
    </row>
    <row r="3744" spans="1:58" s="62" customFormat="1" ht="12.75" x14ac:dyDescent="0.2">
      <c r="A3744" s="271"/>
      <c r="B3744" s="377"/>
      <c r="C3744" s="377"/>
      <c r="D3744" s="269"/>
      <c r="E3744" s="269"/>
      <c r="F3744" s="269"/>
      <c r="G3744" s="280"/>
      <c r="H3744" s="390"/>
      <c r="I3744" s="390"/>
      <c r="J3744" s="390"/>
      <c r="K3744" s="390"/>
      <c r="L3744" s="390"/>
      <c r="M3744" s="390"/>
      <c r="N3744" s="390"/>
      <c r="O3744" s="390"/>
      <c r="P3744" s="390"/>
      <c r="Q3744" s="390"/>
      <c r="R3744" s="390"/>
      <c r="S3744" s="390"/>
      <c r="T3744" s="390"/>
      <c r="U3744" s="390"/>
      <c r="V3744" s="390"/>
      <c r="W3744" s="390"/>
      <c r="X3744" s="390"/>
      <c r="Y3744" s="390"/>
      <c r="Z3744" s="390"/>
      <c r="AA3744" s="340"/>
      <c r="AB3744" s="340"/>
      <c r="AC3744" s="340"/>
      <c r="AD3744" s="340"/>
      <c r="AE3744" s="340"/>
      <c r="AF3744" s="340"/>
      <c r="AG3744" s="340"/>
      <c r="AH3744" s="340"/>
      <c r="AI3744" s="340"/>
      <c r="AJ3744" s="340"/>
      <c r="AK3744" s="340"/>
      <c r="AL3744" s="340"/>
      <c r="AM3744" s="340"/>
      <c r="AN3744" s="340"/>
      <c r="AO3744" s="340"/>
      <c r="AP3744" s="340"/>
      <c r="AQ3744" s="340"/>
      <c r="AR3744" s="340"/>
      <c r="AS3744" s="340"/>
      <c r="AT3744" s="340"/>
      <c r="AU3744" s="340"/>
      <c r="AV3744" s="340"/>
      <c r="AW3744" s="340"/>
      <c r="AX3744" s="340"/>
      <c r="AY3744" s="340"/>
      <c r="AZ3744" s="340"/>
      <c r="BA3744" s="340"/>
      <c r="BB3744" s="340"/>
      <c r="BC3744" s="340"/>
      <c r="BD3744" s="340"/>
      <c r="BE3744" s="340"/>
      <c r="BF3744" s="340"/>
    </row>
    <row r="3745" spans="1:58" s="62" customFormat="1" ht="12.75" x14ac:dyDescent="0.2">
      <c r="A3745" s="271"/>
      <c r="B3745" s="377"/>
      <c r="C3745" s="377"/>
      <c r="D3745" s="269"/>
      <c r="E3745" s="269"/>
      <c r="F3745" s="269"/>
      <c r="G3745" s="280"/>
      <c r="H3745" s="390"/>
      <c r="I3745" s="390"/>
      <c r="J3745" s="390"/>
      <c r="K3745" s="390"/>
      <c r="L3745" s="390"/>
      <c r="M3745" s="390"/>
      <c r="N3745" s="390"/>
      <c r="O3745" s="390"/>
      <c r="P3745" s="390"/>
      <c r="Q3745" s="390"/>
      <c r="R3745" s="390"/>
      <c r="S3745" s="390"/>
      <c r="T3745" s="390"/>
      <c r="U3745" s="390"/>
      <c r="V3745" s="390"/>
      <c r="W3745" s="390"/>
      <c r="X3745" s="390"/>
      <c r="Y3745" s="390"/>
      <c r="Z3745" s="390"/>
      <c r="AA3745" s="340"/>
      <c r="AB3745" s="340"/>
      <c r="AC3745" s="340"/>
      <c r="AD3745" s="340"/>
      <c r="AE3745" s="340"/>
      <c r="AF3745" s="340"/>
      <c r="AG3745" s="340"/>
      <c r="AH3745" s="340"/>
      <c r="AI3745" s="340"/>
      <c r="AJ3745" s="340"/>
      <c r="AK3745" s="340"/>
      <c r="AL3745" s="340"/>
      <c r="AM3745" s="340"/>
      <c r="AN3745" s="340"/>
      <c r="AO3745" s="340"/>
      <c r="AP3745" s="340"/>
      <c r="AQ3745" s="340"/>
      <c r="AR3745" s="340"/>
      <c r="AS3745" s="340"/>
      <c r="AT3745" s="340"/>
      <c r="AU3745" s="340"/>
      <c r="AV3745" s="340"/>
      <c r="AW3745" s="340"/>
      <c r="AX3745" s="340"/>
      <c r="AY3745" s="340"/>
      <c r="AZ3745" s="340"/>
      <c r="BA3745" s="340"/>
      <c r="BB3745" s="340"/>
      <c r="BC3745" s="340"/>
      <c r="BD3745" s="340"/>
      <c r="BE3745" s="340"/>
      <c r="BF3745" s="340"/>
    </row>
    <row r="3746" spans="1:58" s="62" customFormat="1" ht="12.75" x14ac:dyDescent="0.2">
      <c r="A3746" s="271"/>
      <c r="B3746" s="377"/>
      <c r="C3746" s="377"/>
      <c r="D3746" s="269"/>
      <c r="E3746" s="269"/>
      <c r="F3746" s="269"/>
      <c r="G3746" s="280"/>
      <c r="H3746" s="390"/>
      <c r="I3746" s="390"/>
      <c r="J3746" s="390"/>
      <c r="K3746" s="390"/>
      <c r="L3746" s="390"/>
      <c r="M3746" s="390"/>
      <c r="N3746" s="390"/>
      <c r="O3746" s="390"/>
      <c r="P3746" s="390"/>
      <c r="Q3746" s="390"/>
      <c r="R3746" s="390"/>
      <c r="S3746" s="390"/>
      <c r="T3746" s="390"/>
      <c r="U3746" s="390"/>
      <c r="V3746" s="390"/>
      <c r="W3746" s="390"/>
      <c r="X3746" s="390"/>
      <c r="Y3746" s="390"/>
      <c r="Z3746" s="390"/>
      <c r="AA3746" s="340"/>
      <c r="AB3746" s="340"/>
      <c r="AC3746" s="340"/>
      <c r="AD3746" s="340"/>
      <c r="AE3746" s="340"/>
      <c r="AF3746" s="340"/>
      <c r="AG3746" s="340"/>
      <c r="AH3746" s="340"/>
      <c r="AI3746" s="340"/>
      <c r="AJ3746" s="340"/>
      <c r="AK3746" s="340"/>
      <c r="AL3746" s="340"/>
      <c r="AM3746" s="340"/>
      <c r="AN3746" s="340"/>
      <c r="AO3746" s="340"/>
      <c r="AP3746" s="340"/>
      <c r="AQ3746" s="340"/>
      <c r="AR3746" s="340"/>
      <c r="AS3746" s="340"/>
      <c r="AT3746" s="340"/>
      <c r="AU3746" s="340"/>
      <c r="AV3746" s="340"/>
      <c r="AW3746" s="340"/>
      <c r="AX3746" s="340"/>
      <c r="AY3746" s="340"/>
      <c r="AZ3746" s="340"/>
      <c r="BA3746" s="340"/>
      <c r="BB3746" s="340"/>
      <c r="BC3746" s="340"/>
      <c r="BD3746" s="340"/>
      <c r="BE3746" s="340"/>
      <c r="BF3746" s="340"/>
    </row>
    <row r="3747" spans="1:58" s="62" customFormat="1" ht="12.75" x14ac:dyDescent="0.2">
      <c r="A3747" s="271"/>
      <c r="B3747" s="377"/>
      <c r="C3747" s="377"/>
      <c r="D3747" s="269"/>
      <c r="E3747" s="269"/>
      <c r="F3747" s="269"/>
      <c r="G3747" s="280"/>
      <c r="H3747" s="390"/>
      <c r="I3747" s="390"/>
      <c r="J3747" s="390"/>
      <c r="K3747" s="390"/>
      <c r="L3747" s="390"/>
      <c r="M3747" s="390"/>
      <c r="N3747" s="390"/>
      <c r="O3747" s="390"/>
      <c r="P3747" s="390"/>
      <c r="Q3747" s="390"/>
      <c r="R3747" s="390"/>
      <c r="S3747" s="390"/>
      <c r="T3747" s="390"/>
      <c r="U3747" s="390"/>
      <c r="V3747" s="390"/>
      <c r="W3747" s="390"/>
      <c r="X3747" s="390"/>
      <c r="Y3747" s="390"/>
      <c r="Z3747" s="390"/>
      <c r="AA3747" s="340"/>
      <c r="AB3747" s="340"/>
      <c r="AC3747" s="340"/>
      <c r="AD3747" s="340"/>
      <c r="AE3747" s="340"/>
      <c r="AF3747" s="340"/>
      <c r="AG3747" s="340"/>
      <c r="AH3747" s="340"/>
      <c r="AI3747" s="340"/>
      <c r="AJ3747" s="340"/>
      <c r="AK3747" s="340"/>
      <c r="AL3747" s="340"/>
      <c r="AM3747" s="340"/>
      <c r="AN3747" s="340"/>
      <c r="AO3747" s="340"/>
      <c r="AP3747" s="340"/>
      <c r="AQ3747" s="340"/>
      <c r="AR3747" s="340"/>
      <c r="AS3747" s="340"/>
      <c r="AT3747" s="340"/>
      <c r="AU3747" s="340"/>
      <c r="AV3747" s="340"/>
      <c r="AW3747" s="340"/>
      <c r="AX3747" s="340"/>
      <c r="AY3747" s="340"/>
      <c r="AZ3747" s="340"/>
      <c r="BA3747" s="340"/>
      <c r="BB3747" s="340"/>
      <c r="BC3747" s="340"/>
      <c r="BD3747" s="340"/>
      <c r="BE3747" s="340"/>
      <c r="BF3747" s="340"/>
    </row>
    <row r="3748" spans="1:58" s="62" customFormat="1" ht="12.75" x14ac:dyDescent="0.2">
      <c r="A3748" s="271"/>
      <c r="B3748" s="377"/>
      <c r="C3748" s="377"/>
      <c r="D3748" s="269"/>
      <c r="E3748" s="269"/>
      <c r="F3748" s="269"/>
      <c r="G3748" s="280"/>
      <c r="H3748" s="390"/>
      <c r="I3748" s="390"/>
      <c r="J3748" s="390"/>
      <c r="K3748" s="390"/>
      <c r="L3748" s="390"/>
      <c r="M3748" s="390"/>
      <c r="N3748" s="390"/>
      <c r="O3748" s="390"/>
      <c r="P3748" s="390"/>
      <c r="Q3748" s="390"/>
      <c r="R3748" s="390"/>
      <c r="S3748" s="390"/>
      <c r="T3748" s="390"/>
      <c r="U3748" s="390"/>
      <c r="V3748" s="390"/>
      <c r="W3748" s="390"/>
      <c r="X3748" s="390"/>
      <c r="Y3748" s="390"/>
      <c r="Z3748" s="390"/>
      <c r="AA3748" s="340"/>
      <c r="AB3748" s="340"/>
      <c r="AC3748" s="340"/>
      <c r="AD3748" s="340"/>
      <c r="AE3748" s="340"/>
      <c r="AF3748" s="340"/>
      <c r="AG3748" s="340"/>
      <c r="AH3748" s="340"/>
      <c r="AI3748" s="340"/>
      <c r="AJ3748" s="340"/>
      <c r="AK3748" s="340"/>
      <c r="AL3748" s="340"/>
      <c r="AM3748" s="340"/>
      <c r="AN3748" s="340"/>
      <c r="AO3748" s="340"/>
      <c r="AP3748" s="340"/>
      <c r="AQ3748" s="340"/>
      <c r="AR3748" s="340"/>
      <c r="AS3748" s="340"/>
      <c r="AT3748" s="340"/>
      <c r="AU3748" s="340"/>
      <c r="AV3748" s="340"/>
      <c r="AW3748" s="340"/>
      <c r="AX3748" s="340"/>
      <c r="AY3748" s="340"/>
      <c r="AZ3748" s="340"/>
      <c r="BA3748" s="340"/>
      <c r="BB3748" s="340"/>
      <c r="BC3748" s="340"/>
      <c r="BD3748" s="340"/>
      <c r="BE3748" s="340"/>
      <c r="BF3748" s="340"/>
    </row>
    <row r="3749" spans="1:58" s="62" customFormat="1" ht="12.75" x14ac:dyDescent="0.2">
      <c r="A3749" s="271"/>
      <c r="B3749" s="377"/>
      <c r="C3749" s="377"/>
      <c r="D3749" s="269"/>
      <c r="E3749" s="269"/>
      <c r="F3749" s="269"/>
      <c r="G3749" s="280"/>
      <c r="H3749" s="390"/>
      <c r="I3749" s="390"/>
      <c r="J3749" s="390"/>
      <c r="K3749" s="390"/>
      <c r="L3749" s="390"/>
      <c r="M3749" s="390"/>
      <c r="N3749" s="390"/>
      <c r="O3749" s="390"/>
      <c r="P3749" s="390"/>
      <c r="Q3749" s="390"/>
      <c r="R3749" s="390"/>
      <c r="S3749" s="390"/>
      <c r="T3749" s="390"/>
      <c r="U3749" s="390"/>
      <c r="V3749" s="390"/>
      <c r="W3749" s="390"/>
      <c r="X3749" s="390"/>
      <c r="Y3749" s="390"/>
      <c r="Z3749" s="390"/>
      <c r="AA3749" s="340"/>
      <c r="AB3749" s="340"/>
      <c r="AC3749" s="340"/>
      <c r="AD3749" s="340"/>
      <c r="AE3749" s="340"/>
      <c r="AF3749" s="340"/>
      <c r="AG3749" s="340"/>
      <c r="AH3749" s="340"/>
      <c r="AI3749" s="340"/>
      <c r="AJ3749" s="340"/>
      <c r="AK3749" s="340"/>
      <c r="AL3749" s="340"/>
      <c r="AM3749" s="340"/>
      <c r="AN3749" s="340"/>
      <c r="AO3749" s="340"/>
      <c r="AP3749" s="340"/>
      <c r="AQ3749" s="340"/>
      <c r="AR3749" s="340"/>
      <c r="AS3749" s="340"/>
      <c r="AT3749" s="340"/>
      <c r="AU3749" s="340"/>
      <c r="AV3749" s="340"/>
      <c r="AW3749" s="340"/>
      <c r="AX3749" s="340"/>
      <c r="AY3749" s="340"/>
      <c r="AZ3749" s="340"/>
      <c r="BA3749" s="340"/>
      <c r="BB3749" s="340"/>
      <c r="BC3749" s="340"/>
      <c r="BD3749" s="340"/>
      <c r="BE3749" s="340"/>
      <c r="BF3749" s="340"/>
    </row>
    <row r="3750" spans="1:58" s="62" customFormat="1" ht="12.75" x14ac:dyDescent="0.2">
      <c r="A3750" s="271"/>
      <c r="B3750" s="377"/>
      <c r="C3750" s="377"/>
      <c r="D3750" s="269"/>
      <c r="E3750" s="269"/>
      <c r="F3750" s="269"/>
      <c r="G3750" s="280"/>
      <c r="H3750" s="390"/>
      <c r="I3750" s="390"/>
      <c r="J3750" s="390"/>
      <c r="K3750" s="390"/>
      <c r="L3750" s="390"/>
      <c r="M3750" s="390"/>
      <c r="N3750" s="390"/>
      <c r="O3750" s="390"/>
      <c r="P3750" s="390"/>
      <c r="Q3750" s="390"/>
      <c r="R3750" s="390"/>
      <c r="S3750" s="390"/>
      <c r="T3750" s="390"/>
      <c r="U3750" s="390"/>
      <c r="V3750" s="390"/>
      <c r="W3750" s="390"/>
      <c r="X3750" s="390"/>
      <c r="Y3750" s="390"/>
      <c r="Z3750" s="390"/>
      <c r="AA3750" s="340"/>
      <c r="AB3750" s="340"/>
      <c r="AC3750" s="340"/>
      <c r="AD3750" s="340"/>
      <c r="AE3750" s="340"/>
      <c r="AF3750" s="340"/>
      <c r="AG3750" s="340"/>
      <c r="AH3750" s="340"/>
      <c r="AI3750" s="340"/>
      <c r="AJ3750" s="340"/>
      <c r="AK3750" s="340"/>
      <c r="AL3750" s="340"/>
      <c r="AM3750" s="340"/>
      <c r="AN3750" s="340"/>
      <c r="AO3750" s="340"/>
      <c r="AP3750" s="340"/>
      <c r="AQ3750" s="340"/>
      <c r="AR3750" s="340"/>
      <c r="AS3750" s="340"/>
      <c r="AT3750" s="340"/>
      <c r="AU3750" s="340"/>
      <c r="AV3750" s="340"/>
      <c r="AW3750" s="340"/>
      <c r="AX3750" s="340"/>
      <c r="AY3750" s="340"/>
      <c r="AZ3750" s="340"/>
      <c r="BA3750" s="340"/>
      <c r="BB3750" s="340"/>
      <c r="BC3750" s="340"/>
      <c r="BD3750" s="340"/>
      <c r="BE3750" s="340"/>
      <c r="BF3750" s="340"/>
    </row>
    <row r="3751" spans="1:58" s="62" customFormat="1" ht="12.75" x14ac:dyDescent="0.2">
      <c r="A3751" s="271"/>
      <c r="B3751" s="377"/>
      <c r="C3751" s="377"/>
      <c r="D3751" s="269"/>
      <c r="E3751" s="269"/>
      <c r="F3751" s="269"/>
      <c r="G3751" s="280"/>
      <c r="H3751" s="390"/>
      <c r="I3751" s="390"/>
      <c r="J3751" s="390"/>
      <c r="K3751" s="390"/>
      <c r="L3751" s="390"/>
      <c r="M3751" s="390"/>
      <c r="N3751" s="390"/>
      <c r="O3751" s="390"/>
      <c r="P3751" s="390"/>
      <c r="Q3751" s="390"/>
      <c r="R3751" s="390"/>
      <c r="S3751" s="390"/>
      <c r="T3751" s="390"/>
      <c r="U3751" s="390"/>
      <c r="V3751" s="390"/>
      <c r="W3751" s="390"/>
      <c r="X3751" s="390"/>
      <c r="Y3751" s="390"/>
      <c r="Z3751" s="390"/>
      <c r="AA3751" s="340"/>
      <c r="AB3751" s="340"/>
      <c r="AC3751" s="340"/>
      <c r="AD3751" s="340"/>
      <c r="AE3751" s="340"/>
      <c r="AF3751" s="340"/>
      <c r="AG3751" s="340"/>
      <c r="AH3751" s="340"/>
      <c r="AI3751" s="340"/>
      <c r="AJ3751" s="340"/>
      <c r="AK3751" s="340"/>
      <c r="AL3751" s="340"/>
      <c r="AM3751" s="340"/>
      <c r="AN3751" s="340"/>
      <c r="AO3751" s="340"/>
      <c r="AP3751" s="340"/>
      <c r="AQ3751" s="340"/>
      <c r="AR3751" s="340"/>
      <c r="AS3751" s="340"/>
      <c r="AT3751" s="340"/>
      <c r="AU3751" s="340"/>
      <c r="AV3751" s="340"/>
      <c r="AW3751" s="340"/>
      <c r="AX3751" s="340"/>
      <c r="AY3751" s="340"/>
      <c r="AZ3751" s="340"/>
      <c r="BA3751" s="340"/>
      <c r="BB3751" s="340"/>
      <c r="BC3751" s="340"/>
      <c r="BD3751" s="340"/>
      <c r="BE3751" s="340"/>
      <c r="BF3751" s="340"/>
    </row>
    <row r="3752" spans="1:58" s="62" customFormat="1" ht="12.75" x14ac:dyDescent="0.2">
      <c r="A3752" s="271"/>
      <c r="B3752" s="377"/>
      <c r="C3752" s="377"/>
      <c r="D3752" s="269"/>
      <c r="E3752" s="269"/>
      <c r="F3752" s="269"/>
      <c r="G3752" s="280"/>
      <c r="H3752" s="390"/>
      <c r="I3752" s="390"/>
      <c r="J3752" s="390"/>
      <c r="K3752" s="390"/>
      <c r="L3752" s="390"/>
      <c r="M3752" s="390"/>
      <c r="N3752" s="390"/>
      <c r="O3752" s="390"/>
      <c r="P3752" s="390"/>
      <c r="Q3752" s="390"/>
      <c r="R3752" s="390"/>
      <c r="S3752" s="390"/>
      <c r="T3752" s="390"/>
      <c r="U3752" s="390"/>
      <c r="V3752" s="390"/>
      <c r="W3752" s="390"/>
      <c r="X3752" s="390"/>
      <c r="Y3752" s="390"/>
      <c r="Z3752" s="390"/>
      <c r="AA3752" s="340"/>
      <c r="AB3752" s="340"/>
      <c r="AC3752" s="340"/>
      <c r="AD3752" s="340"/>
      <c r="AE3752" s="340"/>
      <c r="AF3752" s="340"/>
      <c r="AG3752" s="340"/>
      <c r="AH3752" s="340"/>
      <c r="AI3752" s="340"/>
      <c r="AJ3752" s="340"/>
      <c r="AK3752" s="340"/>
      <c r="AL3752" s="340"/>
      <c r="AM3752" s="340"/>
      <c r="AN3752" s="340"/>
      <c r="AO3752" s="340"/>
      <c r="AP3752" s="340"/>
      <c r="AQ3752" s="340"/>
      <c r="AR3752" s="340"/>
      <c r="AS3752" s="340"/>
      <c r="AT3752" s="340"/>
      <c r="AU3752" s="340"/>
      <c r="AV3752" s="340"/>
      <c r="AW3752" s="340"/>
      <c r="AX3752" s="340"/>
      <c r="AY3752" s="340"/>
      <c r="AZ3752" s="340"/>
      <c r="BA3752" s="340"/>
      <c r="BB3752" s="340"/>
      <c r="BC3752" s="340"/>
      <c r="BD3752" s="340"/>
      <c r="BE3752" s="340"/>
      <c r="BF3752" s="340"/>
    </row>
    <row r="3753" spans="1:58" s="62" customFormat="1" ht="12.75" x14ac:dyDescent="0.2">
      <c r="A3753" s="271"/>
      <c r="B3753" s="377"/>
      <c r="C3753" s="377"/>
      <c r="D3753" s="269"/>
      <c r="E3753" s="269"/>
      <c r="F3753" s="269"/>
      <c r="G3753" s="280"/>
      <c r="H3753" s="390"/>
      <c r="I3753" s="390"/>
      <c r="J3753" s="390"/>
      <c r="K3753" s="390"/>
      <c r="L3753" s="390"/>
      <c r="M3753" s="390"/>
      <c r="N3753" s="390"/>
      <c r="O3753" s="390"/>
      <c r="P3753" s="390"/>
      <c r="Q3753" s="390"/>
      <c r="R3753" s="390"/>
      <c r="S3753" s="390"/>
      <c r="T3753" s="390"/>
      <c r="U3753" s="390"/>
      <c r="V3753" s="390"/>
      <c r="W3753" s="390"/>
      <c r="X3753" s="390"/>
      <c r="Y3753" s="390"/>
      <c r="Z3753" s="390"/>
      <c r="AA3753" s="340"/>
      <c r="AB3753" s="340"/>
      <c r="AC3753" s="340"/>
      <c r="AD3753" s="340"/>
      <c r="AE3753" s="340"/>
      <c r="AF3753" s="340"/>
      <c r="AG3753" s="340"/>
      <c r="AH3753" s="340"/>
      <c r="AI3753" s="340"/>
      <c r="AJ3753" s="340"/>
      <c r="AK3753" s="340"/>
      <c r="AL3753" s="340"/>
      <c r="AM3753" s="340"/>
      <c r="AN3753" s="340"/>
      <c r="AO3753" s="340"/>
      <c r="AP3753" s="340"/>
      <c r="AQ3753" s="340"/>
      <c r="AR3753" s="340"/>
      <c r="AS3753" s="340"/>
      <c r="AT3753" s="340"/>
      <c r="AU3753" s="340"/>
      <c r="AV3753" s="340"/>
      <c r="AW3753" s="340"/>
      <c r="AX3753" s="340"/>
      <c r="AY3753" s="340"/>
      <c r="AZ3753" s="340"/>
      <c r="BA3753" s="340"/>
      <c r="BB3753" s="340"/>
      <c r="BC3753" s="340"/>
      <c r="BD3753" s="340"/>
      <c r="BE3753" s="340"/>
      <c r="BF3753" s="340"/>
    </row>
    <row r="3754" spans="1:58" s="62" customFormat="1" ht="12.75" x14ac:dyDescent="0.2">
      <c r="A3754" s="271"/>
      <c r="B3754" s="377"/>
      <c r="C3754" s="377"/>
      <c r="D3754" s="269"/>
      <c r="E3754" s="269"/>
      <c r="F3754" s="269"/>
      <c r="G3754" s="280"/>
      <c r="H3754" s="390"/>
      <c r="I3754" s="390"/>
      <c r="J3754" s="390"/>
      <c r="K3754" s="390"/>
      <c r="L3754" s="390"/>
      <c r="M3754" s="390"/>
      <c r="N3754" s="390"/>
      <c r="O3754" s="390"/>
      <c r="P3754" s="390"/>
      <c r="Q3754" s="390"/>
      <c r="R3754" s="390"/>
      <c r="S3754" s="390"/>
      <c r="T3754" s="390"/>
      <c r="U3754" s="390"/>
      <c r="V3754" s="390"/>
      <c r="W3754" s="390"/>
      <c r="X3754" s="390"/>
      <c r="Y3754" s="390"/>
      <c r="Z3754" s="390"/>
      <c r="AA3754" s="340"/>
      <c r="AB3754" s="340"/>
      <c r="AC3754" s="340"/>
      <c r="AD3754" s="340"/>
      <c r="AE3754" s="340"/>
      <c r="AF3754" s="340"/>
      <c r="AG3754" s="340"/>
      <c r="AH3754" s="340"/>
      <c r="AI3754" s="340"/>
      <c r="AJ3754" s="340"/>
      <c r="AK3754" s="340"/>
      <c r="AL3754" s="340"/>
      <c r="AM3754" s="340"/>
      <c r="AN3754" s="340"/>
      <c r="AO3754" s="340"/>
      <c r="AP3754" s="340"/>
      <c r="AQ3754" s="340"/>
      <c r="AR3754" s="340"/>
      <c r="AS3754" s="340"/>
      <c r="AT3754" s="340"/>
      <c r="AU3754" s="340"/>
      <c r="AV3754" s="340"/>
      <c r="AW3754" s="340"/>
      <c r="AX3754" s="340"/>
      <c r="AY3754" s="340"/>
      <c r="AZ3754" s="340"/>
      <c r="BA3754" s="340"/>
      <c r="BB3754" s="340"/>
      <c r="BC3754" s="340"/>
      <c r="BD3754" s="340"/>
      <c r="BE3754" s="340"/>
      <c r="BF3754" s="340"/>
    </row>
    <row r="3755" spans="1:58" s="62" customFormat="1" ht="12.75" x14ac:dyDescent="0.2">
      <c r="A3755" s="271"/>
      <c r="B3755" s="377"/>
      <c r="C3755" s="377"/>
      <c r="D3755" s="269"/>
      <c r="E3755" s="269"/>
      <c r="F3755" s="269"/>
      <c r="G3755" s="280"/>
      <c r="H3755" s="390"/>
      <c r="I3755" s="390"/>
      <c r="J3755" s="390"/>
      <c r="K3755" s="390"/>
      <c r="L3755" s="390"/>
      <c r="M3755" s="390"/>
      <c r="N3755" s="390"/>
      <c r="O3755" s="390"/>
      <c r="P3755" s="390"/>
      <c r="Q3755" s="390"/>
      <c r="R3755" s="390"/>
      <c r="S3755" s="390"/>
      <c r="T3755" s="390"/>
      <c r="U3755" s="390"/>
      <c r="V3755" s="390"/>
      <c r="W3755" s="390"/>
      <c r="X3755" s="390"/>
      <c r="Y3755" s="390"/>
      <c r="Z3755" s="390"/>
      <c r="AA3755" s="340"/>
      <c r="AB3755" s="340"/>
      <c r="AC3755" s="340"/>
      <c r="AD3755" s="340"/>
      <c r="AE3755" s="340"/>
      <c r="AF3755" s="340"/>
      <c r="AG3755" s="340"/>
      <c r="AH3755" s="340"/>
      <c r="AI3755" s="340"/>
      <c r="AJ3755" s="340"/>
      <c r="AK3755" s="340"/>
      <c r="AL3755" s="340"/>
      <c r="AM3755" s="340"/>
      <c r="AN3755" s="340"/>
      <c r="AO3755" s="340"/>
      <c r="AP3755" s="340"/>
      <c r="AQ3755" s="340"/>
      <c r="AR3755" s="340"/>
      <c r="AS3755" s="340"/>
      <c r="AT3755" s="340"/>
      <c r="AU3755" s="340"/>
      <c r="AV3755" s="340"/>
      <c r="AW3755" s="340"/>
      <c r="AX3755" s="340"/>
      <c r="AY3755" s="340"/>
      <c r="AZ3755" s="340"/>
      <c r="BA3755" s="340"/>
      <c r="BB3755" s="340"/>
      <c r="BC3755" s="340"/>
      <c r="BD3755" s="340"/>
      <c r="BE3755" s="340"/>
      <c r="BF3755" s="340"/>
    </row>
    <row r="3756" spans="1:58" s="62" customFormat="1" ht="12.75" x14ac:dyDescent="0.2">
      <c r="A3756" s="271"/>
      <c r="B3756" s="377"/>
      <c r="C3756" s="377"/>
      <c r="D3756" s="269"/>
      <c r="E3756" s="269"/>
      <c r="F3756" s="269"/>
      <c r="G3756" s="280"/>
      <c r="H3756" s="390"/>
      <c r="I3756" s="390"/>
      <c r="J3756" s="390"/>
      <c r="K3756" s="390"/>
      <c r="L3756" s="390"/>
      <c r="M3756" s="390"/>
      <c r="N3756" s="390"/>
      <c r="O3756" s="390"/>
      <c r="P3756" s="390"/>
      <c r="Q3756" s="390"/>
      <c r="R3756" s="390"/>
      <c r="S3756" s="390"/>
      <c r="T3756" s="390"/>
      <c r="U3756" s="390"/>
      <c r="V3756" s="390"/>
      <c r="W3756" s="390"/>
      <c r="X3756" s="390"/>
      <c r="Y3756" s="390"/>
      <c r="Z3756" s="390"/>
      <c r="AA3756" s="340"/>
      <c r="AB3756" s="340"/>
      <c r="AC3756" s="340"/>
      <c r="AD3756" s="340"/>
      <c r="AE3756" s="340"/>
      <c r="AF3756" s="340"/>
      <c r="AG3756" s="340"/>
      <c r="AH3756" s="340"/>
      <c r="AI3756" s="340"/>
      <c r="AJ3756" s="340"/>
      <c r="AK3756" s="340"/>
      <c r="AL3756" s="340"/>
      <c r="AM3756" s="340"/>
      <c r="AN3756" s="340"/>
      <c r="AO3756" s="340"/>
      <c r="AP3756" s="340"/>
      <c r="AQ3756" s="340"/>
      <c r="AR3756" s="340"/>
      <c r="AS3756" s="340"/>
      <c r="AT3756" s="340"/>
      <c r="AU3756" s="340"/>
      <c r="AV3756" s="340"/>
      <c r="AW3756" s="340"/>
      <c r="AX3756" s="340"/>
      <c r="AY3756" s="340"/>
      <c r="AZ3756" s="340"/>
      <c r="BA3756" s="340"/>
      <c r="BB3756" s="340"/>
      <c r="BC3756" s="340"/>
      <c r="BD3756" s="340"/>
      <c r="BE3756" s="340"/>
      <c r="BF3756" s="340"/>
    </row>
    <row r="3757" spans="1:58" s="62" customFormat="1" ht="12.75" x14ac:dyDescent="0.2">
      <c r="A3757" s="271"/>
      <c r="B3757" s="377"/>
      <c r="C3757" s="377"/>
      <c r="D3757" s="269"/>
      <c r="E3757" s="269"/>
      <c r="F3757" s="269"/>
      <c r="G3757" s="280"/>
      <c r="H3757" s="390"/>
      <c r="I3757" s="390"/>
      <c r="J3757" s="390"/>
      <c r="K3757" s="390"/>
      <c r="L3757" s="390"/>
      <c r="M3757" s="390"/>
      <c r="N3757" s="390"/>
      <c r="O3757" s="390"/>
      <c r="P3757" s="390"/>
      <c r="Q3757" s="390"/>
      <c r="R3757" s="390"/>
      <c r="S3757" s="390"/>
      <c r="T3757" s="390"/>
      <c r="U3757" s="390"/>
      <c r="V3757" s="390"/>
      <c r="W3757" s="390"/>
      <c r="X3757" s="390"/>
      <c r="Y3757" s="390"/>
      <c r="Z3757" s="390"/>
      <c r="AA3757" s="340"/>
      <c r="AB3757" s="340"/>
      <c r="AC3757" s="340"/>
      <c r="AD3757" s="340"/>
      <c r="AE3757" s="340"/>
      <c r="AF3757" s="340"/>
      <c r="AG3757" s="340"/>
      <c r="AH3757" s="340"/>
      <c r="AI3757" s="340"/>
      <c r="AJ3757" s="340"/>
      <c r="AK3757" s="340"/>
      <c r="AL3757" s="340"/>
      <c r="AM3757" s="340"/>
      <c r="AN3757" s="340"/>
      <c r="AO3757" s="340"/>
      <c r="AP3757" s="340"/>
      <c r="AQ3757" s="340"/>
      <c r="AR3757" s="340"/>
      <c r="AS3757" s="340"/>
      <c r="AT3757" s="340"/>
      <c r="AU3757" s="340"/>
      <c r="AV3757" s="340"/>
      <c r="AW3757" s="340"/>
      <c r="AX3757" s="340"/>
      <c r="AY3757" s="340"/>
      <c r="AZ3757" s="340"/>
      <c r="BA3757" s="340"/>
      <c r="BB3757" s="340"/>
      <c r="BC3757" s="340"/>
      <c r="BD3757" s="340"/>
      <c r="BE3757" s="340"/>
      <c r="BF3757" s="340"/>
    </row>
    <row r="3758" spans="1:58" s="62" customFormat="1" ht="12.75" x14ac:dyDescent="0.2">
      <c r="A3758" s="271"/>
      <c r="B3758" s="377"/>
      <c r="C3758" s="377"/>
      <c r="D3758" s="269"/>
      <c r="E3758" s="269"/>
      <c r="F3758" s="269"/>
      <c r="G3758" s="280"/>
      <c r="H3758" s="390"/>
      <c r="I3758" s="390"/>
      <c r="J3758" s="390"/>
      <c r="K3758" s="390"/>
      <c r="L3758" s="390"/>
      <c r="M3758" s="390"/>
      <c r="N3758" s="390"/>
      <c r="O3758" s="390"/>
      <c r="P3758" s="390"/>
      <c r="Q3758" s="390"/>
      <c r="R3758" s="390"/>
      <c r="S3758" s="390"/>
      <c r="T3758" s="390"/>
      <c r="U3758" s="390"/>
      <c r="V3758" s="390"/>
      <c r="W3758" s="390"/>
      <c r="X3758" s="390"/>
      <c r="Y3758" s="390"/>
      <c r="Z3758" s="390"/>
      <c r="AA3758" s="340"/>
      <c r="AB3758" s="340"/>
      <c r="AC3758" s="340"/>
      <c r="AD3758" s="340"/>
      <c r="AE3758" s="340"/>
      <c r="AF3758" s="340"/>
      <c r="AG3758" s="340"/>
      <c r="AH3758" s="340"/>
      <c r="AI3758" s="340"/>
      <c r="AJ3758" s="340"/>
      <c r="AK3758" s="340"/>
      <c r="AL3758" s="340"/>
      <c r="AM3758" s="340"/>
      <c r="AN3758" s="340"/>
      <c r="AO3758" s="340"/>
      <c r="AP3758" s="340"/>
      <c r="AQ3758" s="340"/>
      <c r="AR3758" s="340"/>
      <c r="AS3758" s="340"/>
      <c r="AT3758" s="340"/>
      <c r="AU3758" s="340"/>
      <c r="AV3758" s="340"/>
      <c r="AW3758" s="340"/>
      <c r="AX3758" s="340"/>
      <c r="AY3758" s="340"/>
      <c r="AZ3758" s="340"/>
      <c r="BA3758" s="340"/>
      <c r="BB3758" s="340"/>
      <c r="BC3758" s="340"/>
      <c r="BD3758" s="340"/>
      <c r="BE3758" s="340"/>
      <c r="BF3758" s="340"/>
    </row>
    <row r="3759" spans="1:58" s="62" customFormat="1" ht="12.75" x14ac:dyDescent="0.2">
      <c r="A3759" s="271"/>
      <c r="B3759" s="377"/>
      <c r="C3759" s="377"/>
      <c r="D3759" s="269"/>
      <c r="E3759" s="269"/>
      <c r="F3759" s="269"/>
      <c r="G3759" s="280"/>
      <c r="H3759" s="390"/>
      <c r="I3759" s="390"/>
      <c r="J3759" s="390"/>
      <c r="K3759" s="390"/>
      <c r="L3759" s="390"/>
      <c r="M3759" s="390"/>
      <c r="N3759" s="390"/>
      <c r="O3759" s="390"/>
      <c r="P3759" s="390"/>
      <c r="Q3759" s="390"/>
      <c r="R3759" s="390"/>
      <c r="S3759" s="390"/>
      <c r="T3759" s="390"/>
      <c r="U3759" s="390"/>
      <c r="V3759" s="390"/>
      <c r="W3759" s="390"/>
      <c r="X3759" s="390"/>
      <c r="Y3759" s="390"/>
      <c r="Z3759" s="390"/>
      <c r="AA3759" s="340"/>
      <c r="AB3759" s="340"/>
      <c r="AC3759" s="340"/>
      <c r="AD3759" s="340"/>
      <c r="AE3759" s="340"/>
      <c r="AF3759" s="340"/>
      <c r="AG3759" s="340"/>
      <c r="AH3759" s="340"/>
      <c r="AI3759" s="340"/>
      <c r="AJ3759" s="340"/>
      <c r="AK3759" s="340"/>
      <c r="AL3759" s="340"/>
      <c r="AM3759" s="340"/>
      <c r="AN3759" s="340"/>
      <c r="AO3759" s="340"/>
      <c r="AP3759" s="340"/>
      <c r="AQ3759" s="340"/>
      <c r="AR3759" s="340"/>
      <c r="AS3759" s="340"/>
      <c r="AT3759" s="340"/>
      <c r="AU3759" s="340"/>
      <c r="AV3759" s="340"/>
      <c r="AW3759" s="340"/>
      <c r="AX3759" s="340"/>
      <c r="AY3759" s="340"/>
      <c r="AZ3759" s="340"/>
      <c r="BA3759" s="340"/>
      <c r="BB3759" s="340"/>
      <c r="BC3759" s="340"/>
      <c r="BD3759" s="340"/>
      <c r="BE3759" s="340"/>
      <c r="BF3759" s="340"/>
    </row>
    <row r="3760" spans="1:58" s="62" customFormat="1" ht="12.75" x14ac:dyDescent="0.2">
      <c r="A3760" s="271"/>
      <c r="B3760" s="377"/>
      <c r="C3760" s="377"/>
      <c r="D3760" s="269"/>
      <c r="E3760" s="269"/>
      <c r="F3760" s="269"/>
      <c r="G3760" s="280"/>
      <c r="H3760" s="390"/>
      <c r="I3760" s="390"/>
      <c r="J3760" s="390"/>
      <c r="K3760" s="390"/>
      <c r="L3760" s="390"/>
      <c r="M3760" s="390"/>
      <c r="N3760" s="390"/>
      <c r="O3760" s="390"/>
      <c r="P3760" s="390"/>
      <c r="Q3760" s="390"/>
      <c r="R3760" s="390"/>
      <c r="S3760" s="390"/>
      <c r="T3760" s="390"/>
      <c r="U3760" s="390"/>
      <c r="V3760" s="390"/>
      <c r="W3760" s="390"/>
      <c r="X3760" s="390"/>
      <c r="Y3760" s="390"/>
      <c r="Z3760" s="390"/>
      <c r="AA3760" s="340"/>
      <c r="AB3760" s="340"/>
      <c r="AC3760" s="340"/>
      <c r="AD3760" s="340"/>
      <c r="AE3760" s="340"/>
      <c r="AF3760" s="340"/>
      <c r="AG3760" s="340"/>
      <c r="AH3760" s="340"/>
      <c r="AI3760" s="340"/>
      <c r="AJ3760" s="340"/>
      <c r="AK3760" s="340"/>
      <c r="AL3760" s="340"/>
      <c r="AM3760" s="340"/>
      <c r="AN3760" s="340"/>
      <c r="AO3760" s="340"/>
      <c r="AP3760" s="340"/>
      <c r="AQ3760" s="340"/>
      <c r="AR3760" s="340"/>
      <c r="AS3760" s="340"/>
      <c r="AT3760" s="340"/>
      <c r="AU3760" s="340"/>
      <c r="AV3760" s="340"/>
      <c r="AW3760" s="340"/>
      <c r="AX3760" s="340"/>
      <c r="AY3760" s="340"/>
      <c r="AZ3760" s="340"/>
      <c r="BA3760" s="340"/>
      <c r="BB3760" s="340"/>
      <c r="BC3760" s="340"/>
      <c r="BD3760" s="340"/>
      <c r="BE3760" s="340"/>
      <c r="BF3760" s="340"/>
    </row>
    <row r="3761" spans="1:58" s="62" customFormat="1" ht="12.75" x14ac:dyDescent="0.2">
      <c r="A3761" s="271"/>
      <c r="B3761" s="377"/>
      <c r="C3761" s="377"/>
      <c r="D3761" s="269"/>
      <c r="E3761" s="269"/>
      <c r="F3761" s="269"/>
      <c r="G3761" s="280"/>
      <c r="H3761" s="390"/>
      <c r="I3761" s="390"/>
      <c r="J3761" s="390"/>
      <c r="K3761" s="390"/>
      <c r="L3761" s="390"/>
      <c r="M3761" s="390"/>
      <c r="N3761" s="390"/>
      <c r="O3761" s="390"/>
      <c r="P3761" s="390"/>
      <c r="Q3761" s="390"/>
      <c r="R3761" s="390"/>
      <c r="S3761" s="390"/>
      <c r="T3761" s="390"/>
      <c r="U3761" s="390"/>
      <c r="V3761" s="390"/>
      <c r="W3761" s="390"/>
      <c r="X3761" s="390"/>
      <c r="Y3761" s="390"/>
      <c r="Z3761" s="390"/>
      <c r="AA3761" s="340"/>
      <c r="AB3761" s="340"/>
      <c r="AC3761" s="340"/>
      <c r="AD3761" s="340"/>
      <c r="AE3761" s="340"/>
      <c r="AF3761" s="340"/>
      <c r="AG3761" s="340"/>
      <c r="AH3761" s="340"/>
      <c r="AI3761" s="340"/>
      <c r="AJ3761" s="340"/>
      <c r="AK3761" s="340"/>
      <c r="AL3761" s="340"/>
      <c r="AM3761" s="340"/>
      <c r="AN3761" s="340"/>
      <c r="AO3761" s="340"/>
      <c r="AP3761" s="340"/>
      <c r="AQ3761" s="340"/>
      <c r="AR3761" s="340"/>
      <c r="AS3761" s="340"/>
      <c r="AT3761" s="340"/>
      <c r="AU3761" s="340"/>
      <c r="AV3761" s="340"/>
      <c r="AW3761" s="340"/>
      <c r="AX3761" s="340"/>
      <c r="AY3761" s="340"/>
      <c r="AZ3761" s="340"/>
      <c r="BA3761" s="340"/>
      <c r="BB3761" s="340"/>
      <c r="BC3761" s="340"/>
      <c r="BD3761" s="340"/>
      <c r="BE3761" s="340"/>
      <c r="BF3761" s="340"/>
    </row>
    <row r="3762" spans="1:58" s="62" customFormat="1" ht="12.75" x14ac:dyDescent="0.2">
      <c r="A3762" s="271"/>
      <c r="B3762" s="377"/>
      <c r="C3762" s="377"/>
      <c r="D3762" s="269"/>
      <c r="E3762" s="269"/>
      <c r="F3762" s="269"/>
      <c r="G3762" s="280"/>
      <c r="H3762" s="390"/>
      <c r="I3762" s="390"/>
      <c r="J3762" s="390"/>
      <c r="K3762" s="390"/>
      <c r="L3762" s="390"/>
      <c r="M3762" s="390"/>
      <c r="N3762" s="390"/>
      <c r="O3762" s="390"/>
      <c r="P3762" s="390"/>
      <c r="Q3762" s="390"/>
      <c r="R3762" s="390"/>
      <c r="S3762" s="390"/>
      <c r="T3762" s="390"/>
      <c r="U3762" s="390"/>
      <c r="V3762" s="390"/>
      <c r="W3762" s="390"/>
      <c r="X3762" s="390"/>
      <c r="Y3762" s="390"/>
      <c r="Z3762" s="390"/>
      <c r="AA3762" s="340"/>
      <c r="AB3762" s="340"/>
      <c r="AC3762" s="340"/>
      <c r="AD3762" s="340"/>
      <c r="AE3762" s="340"/>
      <c r="AF3762" s="340"/>
      <c r="AG3762" s="340"/>
      <c r="AH3762" s="340"/>
      <c r="AI3762" s="340"/>
      <c r="AJ3762" s="340"/>
      <c r="AK3762" s="340"/>
      <c r="AL3762" s="340"/>
      <c r="AM3762" s="340"/>
      <c r="AN3762" s="340"/>
      <c r="AO3762" s="340"/>
      <c r="AP3762" s="340"/>
      <c r="AQ3762" s="340"/>
      <c r="AR3762" s="340"/>
      <c r="AS3762" s="340"/>
      <c r="AT3762" s="340"/>
      <c r="AU3762" s="340"/>
      <c r="AV3762" s="340"/>
      <c r="AW3762" s="340"/>
      <c r="AX3762" s="340"/>
      <c r="AY3762" s="340"/>
      <c r="AZ3762" s="340"/>
      <c r="BA3762" s="340"/>
      <c r="BB3762" s="340"/>
      <c r="BC3762" s="340"/>
      <c r="BD3762" s="340"/>
      <c r="BE3762" s="340"/>
      <c r="BF3762" s="340"/>
    </row>
    <row r="3763" spans="1:58" s="62" customFormat="1" ht="12.75" x14ac:dyDescent="0.2">
      <c r="A3763" s="271"/>
      <c r="B3763" s="377"/>
      <c r="C3763" s="377"/>
      <c r="D3763" s="269"/>
      <c r="E3763" s="269"/>
      <c r="F3763" s="269"/>
      <c r="G3763" s="280"/>
      <c r="H3763" s="390"/>
      <c r="I3763" s="390"/>
      <c r="J3763" s="390"/>
      <c r="K3763" s="390"/>
      <c r="L3763" s="390"/>
      <c r="M3763" s="390"/>
      <c r="N3763" s="390"/>
      <c r="O3763" s="390"/>
      <c r="P3763" s="390"/>
      <c r="Q3763" s="390"/>
      <c r="R3763" s="390"/>
      <c r="S3763" s="390"/>
      <c r="T3763" s="390"/>
      <c r="U3763" s="390"/>
      <c r="V3763" s="390"/>
      <c r="W3763" s="390"/>
      <c r="X3763" s="390"/>
      <c r="Y3763" s="390"/>
      <c r="Z3763" s="390"/>
      <c r="AA3763" s="340"/>
      <c r="AB3763" s="340"/>
      <c r="AC3763" s="340"/>
      <c r="AD3763" s="340"/>
      <c r="AE3763" s="340"/>
      <c r="AF3763" s="340"/>
      <c r="AG3763" s="340"/>
      <c r="AH3763" s="340"/>
      <c r="AI3763" s="340"/>
      <c r="AJ3763" s="340"/>
      <c r="AK3763" s="340"/>
      <c r="AL3763" s="340"/>
      <c r="AM3763" s="340"/>
      <c r="AN3763" s="340"/>
      <c r="AO3763" s="340"/>
      <c r="AP3763" s="340"/>
      <c r="AQ3763" s="340"/>
      <c r="AR3763" s="340"/>
      <c r="AS3763" s="340"/>
      <c r="AT3763" s="340"/>
      <c r="AU3763" s="340"/>
      <c r="AV3763" s="340"/>
      <c r="AW3763" s="340"/>
      <c r="AX3763" s="340"/>
      <c r="AY3763" s="340"/>
      <c r="AZ3763" s="340"/>
      <c r="BA3763" s="340"/>
      <c r="BB3763" s="340"/>
      <c r="BC3763" s="340"/>
      <c r="BD3763" s="340"/>
      <c r="BE3763" s="340"/>
      <c r="BF3763" s="340"/>
    </row>
    <row r="3764" spans="1:58" s="62" customFormat="1" ht="12.75" x14ac:dyDescent="0.2">
      <c r="A3764" s="271"/>
      <c r="B3764" s="377"/>
      <c r="C3764" s="377"/>
      <c r="D3764" s="269"/>
      <c r="E3764" s="269"/>
      <c r="F3764" s="269"/>
      <c r="G3764" s="280"/>
      <c r="H3764" s="390"/>
      <c r="I3764" s="390"/>
      <c r="J3764" s="390"/>
      <c r="K3764" s="390"/>
      <c r="L3764" s="390"/>
      <c r="M3764" s="390"/>
      <c r="N3764" s="390"/>
      <c r="O3764" s="390"/>
      <c r="P3764" s="390"/>
      <c r="Q3764" s="390"/>
      <c r="R3764" s="390"/>
      <c r="S3764" s="390"/>
      <c r="T3764" s="390"/>
      <c r="U3764" s="390"/>
      <c r="V3764" s="390"/>
      <c r="W3764" s="390"/>
      <c r="X3764" s="390"/>
      <c r="Y3764" s="390"/>
      <c r="Z3764" s="390"/>
      <c r="AA3764" s="340"/>
      <c r="AB3764" s="340"/>
      <c r="AC3764" s="340"/>
      <c r="AD3764" s="340"/>
      <c r="AE3764" s="340"/>
      <c r="AF3764" s="340"/>
      <c r="AG3764" s="340"/>
      <c r="AH3764" s="340"/>
      <c r="AI3764" s="340"/>
      <c r="AJ3764" s="340"/>
      <c r="AK3764" s="340"/>
      <c r="AL3764" s="340"/>
      <c r="AM3764" s="340"/>
      <c r="AN3764" s="340"/>
      <c r="AO3764" s="340"/>
      <c r="AP3764" s="340"/>
      <c r="AQ3764" s="340"/>
      <c r="AR3764" s="340"/>
      <c r="AS3764" s="340"/>
      <c r="AT3764" s="340"/>
      <c r="AU3764" s="340"/>
      <c r="AV3764" s="340"/>
      <c r="AW3764" s="340"/>
      <c r="AX3764" s="340"/>
      <c r="AY3764" s="340"/>
      <c r="AZ3764" s="340"/>
      <c r="BA3764" s="340"/>
      <c r="BB3764" s="340"/>
      <c r="BC3764" s="340"/>
      <c r="BD3764" s="340"/>
      <c r="BE3764" s="340"/>
      <c r="BF3764" s="340"/>
    </row>
    <row r="3765" spans="1:58" s="62" customFormat="1" ht="12.75" x14ac:dyDescent="0.2">
      <c r="A3765" s="271"/>
      <c r="B3765" s="377"/>
      <c r="C3765" s="377"/>
      <c r="D3765" s="269"/>
      <c r="E3765" s="269"/>
      <c r="F3765" s="269"/>
      <c r="G3765" s="280"/>
      <c r="H3765" s="390"/>
      <c r="I3765" s="390"/>
      <c r="J3765" s="390"/>
      <c r="K3765" s="390"/>
      <c r="L3765" s="390"/>
      <c r="M3765" s="390"/>
      <c r="N3765" s="390"/>
      <c r="O3765" s="390"/>
      <c r="P3765" s="390"/>
      <c r="Q3765" s="390"/>
      <c r="R3765" s="390"/>
      <c r="S3765" s="390"/>
      <c r="T3765" s="390"/>
      <c r="U3765" s="390"/>
      <c r="V3765" s="390"/>
      <c r="W3765" s="390"/>
      <c r="X3765" s="390"/>
      <c r="Y3765" s="390"/>
      <c r="Z3765" s="390"/>
      <c r="AA3765" s="340"/>
      <c r="AB3765" s="340"/>
      <c r="AC3765" s="340"/>
      <c r="AD3765" s="340"/>
      <c r="AE3765" s="340"/>
      <c r="AF3765" s="340"/>
      <c r="AG3765" s="340"/>
      <c r="AH3765" s="340"/>
      <c r="AI3765" s="340"/>
      <c r="AJ3765" s="340"/>
      <c r="AK3765" s="340"/>
      <c r="AL3765" s="340"/>
      <c r="AM3765" s="340"/>
      <c r="AN3765" s="340"/>
      <c r="AO3765" s="340"/>
      <c r="AP3765" s="340"/>
      <c r="AQ3765" s="340"/>
      <c r="AR3765" s="340"/>
      <c r="AS3765" s="340"/>
      <c r="AT3765" s="340"/>
      <c r="AU3765" s="340"/>
      <c r="AV3765" s="340"/>
      <c r="AW3765" s="340"/>
      <c r="AX3765" s="340"/>
      <c r="AY3765" s="340"/>
      <c r="AZ3765" s="340"/>
      <c r="BA3765" s="340"/>
      <c r="BB3765" s="340"/>
      <c r="BC3765" s="340"/>
      <c r="BD3765" s="340"/>
      <c r="BE3765" s="340"/>
      <c r="BF3765" s="340"/>
    </row>
    <row r="3766" spans="1:58" s="62" customFormat="1" ht="12.75" x14ac:dyDescent="0.2">
      <c r="A3766" s="271"/>
      <c r="B3766" s="377"/>
      <c r="C3766" s="377"/>
      <c r="D3766" s="269"/>
      <c r="E3766" s="269"/>
      <c r="F3766" s="269"/>
      <c r="G3766" s="280"/>
      <c r="H3766" s="390"/>
      <c r="I3766" s="390"/>
      <c r="J3766" s="390"/>
      <c r="K3766" s="390"/>
      <c r="L3766" s="390"/>
      <c r="M3766" s="390"/>
      <c r="N3766" s="390"/>
      <c r="O3766" s="390"/>
      <c r="P3766" s="390"/>
      <c r="Q3766" s="390"/>
      <c r="R3766" s="390"/>
      <c r="S3766" s="390"/>
      <c r="T3766" s="390"/>
      <c r="U3766" s="390"/>
      <c r="V3766" s="390"/>
      <c r="W3766" s="390"/>
      <c r="X3766" s="390"/>
      <c r="Y3766" s="390"/>
      <c r="Z3766" s="390"/>
      <c r="AA3766" s="340"/>
      <c r="AB3766" s="340"/>
      <c r="AC3766" s="340"/>
      <c r="AD3766" s="340"/>
      <c r="AE3766" s="340"/>
      <c r="AF3766" s="340"/>
      <c r="AG3766" s="340"/>
      <c r="AH3766" s="340"/>
      <c r="AI3766" s="340"/>
      <c r="AJ3766" s="340"/>
      <c r="AK3766" s="340"/>
      <c r="AL3766" s="340"/>
      <c r="AM3766" s="340"/>
      <c r="AN3766" s="340"/>
      <c r="AO3766" s="340"/>
      <c r="AP3766" s="340"/>
      <c r="AQ3766" s="340"/>
      <c r="AR3766" s="340"/>
      <c r="AS3766" s="340"/>
      <c r="AT3766" s="340"/>
      <c r="AU3766" s="340"/>
      <c r="AV3766" s="340"/>
      <c r="AW3766" s="340"/>
      <c r="AX3766" s="340"/>
      <c r="AY3766" s="340"/>
      <c r="AZ3766" s="340"/>
      <c r="BA3766" s="340"/>
      <c r="BB3766" s="340"/>
      <c r="BC3766" s="340"/>
      <c r="BD3766" s="340"/>
      <c r="BE3766" s="340"/>
      <c r="BF3766" s="340"/>
    </row>
    <row r="3767" spans="1:58" s="62" customFormat="1" ht="12.75" x14ac:dyDescent="0.2">
      <c r="A3767" s="271"/>
      <c r="B3767" s="377"/>
      <c r="C3767" s="377"/>
      <c r="D3767" s="269"/>
      <c r="E3767" s="269"/>
      <c r="F3767" s="269"/>
      <c r="G3767" s="280"/>
      <c r="H3767" s="390"/>
      <c r="I3767" s="390"/>
      <c r="J3767" s="390"/>
      <c r="K3767" s="390"/>
      <c r="L3767" s="390"/>
      <c r="M3767" s="390"/>
      <c r="N3767" s="390"/>
      <c r="O3767" s="390"/>
      <c r="P3767" s="390"/>
      <c r="Q3767" s="390"/>
      <c r="R3767" s="390"/>
      <c r="S3767" s="390"/>
      <c r="T3767" s="390"/>
      <c r="U3767" s="390"/>
      <c r="V3767" s="390"/>
      <c r="W3767" s="390"/>
      <c r="X3767" s="390"/>
      <c r="Y3767" s="390"/>
      <c r="Z3767" s="390"/>
      <c r="AA3767" s="340"/>
      <c r="AB3767" s="340"/>
      <c r="AC3767" s="340"/>
      <c r="AD3767" s="340"/>
      <c r="AE3767" s="340"/>
      <c r="AF3767" s="340"/>
      <c r="AG3767" s="340"/>
      <c r="AH3767" s="340"/>
      <c r="AI3767" s="340"/>
      <c r="AJ3767" s="340"/>
      <c r="AK3767" s="340"/>
      <c r="AL3767" s="340"/>
      <c r="AM3767" s="340"/>
      <c r="AN3767" s="340"/>
      <c r="AO3767" s="340"/>
      <c r="AP3767" s="340"/>
      <c r="AQ3767" s="340"/>
      <c r="AR3767" s="340"/>
      <c r="AS3767" s="340"/>
      <c r="AT3767" s="340"/>
      <c r="AU3767" s="340"/>
      <c r="AV3767" s="340"/>
      <c r="AW3767" s="340"/>
      <c r="AX3767" s="340"/>
      <c r="AY3767" s="340"/>
      <c r="AZ3767" s="340"/>
      <c r="BA3767" s="340"/>
      <c r="BB3767" s="340"/>
      <c r="BC3767" s="340"/>
      <c r="BD3767" s="340"/>
      <c r="BE3767" s="340"/>
      <c r="BF3767" s="340"/>
    </row>
    <row r="3768" spans="1:58" s="62" customFormat="1" ht="12.75" x14ac:dyDescent="0.2">
      <c r="A3768" s="271"/>
      <c r="B3768" s="377"/>
      <c r="C3768" s="377"/>
      <c r="D3768" s="269"/>
      <c r="E3768" s="269"/>
      <c r="F3768" s="269"/>
      <c r="G3768" s="280"/>
      <c r="H3768" s="390"/>
      <c r="I3768" s="390"/>
      <c r="J3768" s="390"/>
      <c r="K3768" s="390"/>
      <c r="L3768" s="390"/>
      <c r="M3768" s="390"/>
      <c r="N3768" s="390"/>
      <c r="O3768" s="390"/>
      <c r="P3768" s="390"/>
      <c r="Q3768" s="390"/>
      <c r="R3768" s="390"/>
      <c r="S3768" s="390"/>
      <c r="T3768" s="390"/>
      <c r="U3768" s="390"/>
      <c r="V3768" s="390"/>
      <c r="W3768" s="390"/>
      <c r="X3768" s="390"/>
      <c r="Y3768" s="390"/>
      <c r="Z3768" s="390"/>
      <c r="AA3768" s="340"/>
      <c r="AB3768" s="340"/>
      <c r="AC3768" s="340"/>
      <c r="AD3768" s="340"/>
      <c r="AE3768" s="340"/>
      <c r="AF3768" s="340"/>
      <c r="AG3768" s="340"/>
      <c r="AH3768" s="340"/>
      <c r="AI3768" s="340"/>
      <c r="AJ3768" s="340"/>
      <c r="AK3768" s="340"/>
      <c r="AL3768" s="340"/>
      <c r="AM3768" s="340"/>
      <c r="AN3768" s="340"/>
      <c r="AO3768" s="340"/>
      <c r="AP3768" s="340"/>
      <c r="AQ3768" s="340"/>
      <c r="AR3768" s="340"/>
      <c r="AS3768" s="340"/>
      <c r="AT3768" s="340"/>
      <c r="AU3768" s="340"/>
      <c r="AV3768" s="340"/>
      <c r="AW3768" s="340"/>
      <c r="AX3768" s="340"/>
      <c r="AY3768" s="340"/>
      <c r="AZ3768" s="340"/>
      <c r="BA3768" s="340"/>
      <c r="BB3768" s="340"/>
      <c r="BC3768" s="340"/>
      <c r="BD3768" s="340"/>
      <c r="BE3768" s="340"/>
      <c r="BF3768" s="340"/>
    </row>
    <row r="3769" spans="1:58" s="62" customFormat="1" ht="12.75" x14ac:dyDescent="0.2">
      <c r="A3769" s="271"/>
      <c r="B3769" s="377"/>
      <c r="C3769" s="377"/>
      <c r="D3769" s="269"/>
      <c r="E3769" s="269"/>
      <c r="F3769" s="269"/>
      <c r="G3769" s="280"/>
      <c r="H3769" s="390"/>
      <c r="I3769" s="390"/>
      <c r="J3769" s="390"/>
      <c r="K3769" s="390"/>
      <c r="L3769" s="390"/>
      <c r="M3769" s="390"/>
      <c r="N3769" s="390"/>
      <c r="O3769" s="390"/>
      <c r="P3769" s="390"/>
      <c r="Q3769" s="390"/>
      <c r="R3769" s="390"/>
      <c r="S3769" s="390"/>
      <c r="T3769" s="390"/>
      <c r="U3769" s="390"/>
      <c r="V3769" s="390"/>
      <c r="W3769" s="390"/>
      <c r="X3769" s="390"/>
      <c r="Y3769" s="390"/>
      <c r="Z3769" s="390"/>
      <c r="AA3769" s="340"/>
      <c r="AB3769" s="340"/>
      <c r="AC3769" s="340"/>
      <c r="AD3769" s="340"/>
      <c r="AE3769" s="340"/>
      <c r="AF3769" s="340"/>
      <c r="AG3769" s="340"/>
      <c r="AH3769" s="340"/>
      <c r="AI3769" s="340"/>
      <c r="AJ3769" s="340"/>
      <c r="AK3769" s="340"/>
      <c r="AL3769" s="340"/>
      <c r="AM3769" s="340"/>
      <c r="AN3769" s="340"/>
      <c r="AO3769" s="340"/>
      <c r="AP3769" s="340"/>
      <c r="AQ3769" s="340"/>
      <c r="AR3769" s="340"/>
      <c r="AS3769" s="340"/>
      <c r="AT3769" s="340"/>
      <c r="AU3769" s="340"/>
      <c r="AV3769" s="340"/>
      <c r="AW3769" s="340"/>
      <c r="AX3769" s="340"/>
      <c r="AY3769" s="340"/>
      <c r="AZ3769" s="340"/>
      <c r="BA3769" s="340"/>
      <c r="BB3769" s="340"/>
      <c r="BC3769" s="340"/>
      <c r="BD3769" s="340"/>
      <c r="BE3769" s="340"/>
      <c r="BF3769" s="340"/>
    </row>
    <row r="3770" spans="1:58" s="62" customFormat="1" ht="12.75" x14ac:dyDescent="0.2">
      <c r="A3770" s="271"/>
      <c r="B3770" s="377"/>
      <c r="C3770" s="377"/>
      <c r="D3770" s="269"/>
      <c r="E3770" s="269"/>
      <c r="F3770" s="269"/>
      <c r="G3770" s="280"/>
      <c r="H3770" s="390"/>
      <c r="I3770" s="390"/>
      <c r="J3770" s="390"/>
      <c r="K3770" s="390"/>
      <c r="L3770" s="390"/>
      <c r="M3770" s="390"/>
      <c r="N3770" s="390"/>
      <c r="O3770" s="390"/>
      <c r="P3770" s="390"/>
      <c r="Q3770" s="390"/>
      <c r="R3770" s="390"/>
      <c r="S3770" s="390"/>
      <c r="T3770" s="390"/>
      <c r="U3770" s="390"/>
      <c r="V3770" s="390"/>
      <c r="W3770" s="390"/>
      <c r="X3770" s="390"/>
      <c r="Y3770" s="390"/>
      <c r="Z3770" s="390"/>
      <c r="AA3770" s="340"/>
      <c r="AB3770" s="340"/>
      <c r="AC3770" s="340"/>
      <c r="AD3770" s="340"/>
      <c r="AE3770" s="340"/>
      <c r="AF3770" s="340"/>
      <c r="AG3770" s="340"/>
      <c r="AH3770" s="340"/>
      <c r="AI3770" s="340"/>
      <c r="AJ3770" s="340"/>
      <c r="AK3770" s="340"/>
      <c r="AL3770" s="340"/>
      <c r="AM3770" s="340"/>
      <c r="AN3770" s="340"/>
      <c r="AO3770" s="340"/>
      <c r="AP3770" s="340"/>
      <c r="AQ3770" s="340"/>
      <c r="AR3770" s="340"/>
      <c r="AS3770" s="340"/>
      <c r="AT3770" s="340"/>
      <c r="AU3770" s="340"/>
      <c r="AV3770" s="340"/>
      <c r="AW3770" s="340"/>
      <c r="AX3770" s="340"/>
      <c r="AY3770" s="340"/>
      <c r="AZ3770" s="340"/>
      <c r="BA3770" s="340"/>
      <c r="BB3770" s="340"/>
      <c r="BC3770" s="340"/>
      <c r="BD3770" s="340"/>
      <c r="BE3770" s="340"/>
      <c r="BF3770" s="340"/>
    </row>
    <row r="3771" spans="1:58" s="62" customFormat="1" ht="12.75" x14ac:dyDescent="0.2">
      <c r="A3771" s="271"/>
      <c r="B3771" s="377"/>
      <c r="C3771" s="377"/>
      <c r="D3771" s="269"/>
      <c r="E3771" s="269"/>
      <c r="F3771" s="269"/>
      <c r="G3771" s="280"/>
      <c r="H3771" s="390"/>
      <c r="I3771" s="390"/>
      <c r="J3771" s="390"/>
      <c r="K3771" s="390"/>
      <c r="L3771" s="390"/>
      <c r="M3771" s="390"/>
      <c r="N3771" s="390"/>
      <c r="O3771" s="390"/>
      <c r="P3771" s="390"/>
      <c r="Q3771" s="390"/>
      <c r="R3771" s="390"/>
      <c r="S3771" s="390"/>
      <c r="T3771" s="390"/>
      <c r="U3771" s="390"/>
      <c r="V3771" s="390"/>
      <c r="W3771" s="390"/>
      <c r="X3771" s="390"/>
      <c r="Y3771" s="390"/>
      <c r="Z3771" s="390"/>
      <c r="AA3771" s="340"/>
      <c r="AB3771" s="340"/>
      <c r="AC3771" s="340"/>
      <c r="AD3771" s="340"/>
      <c r="AE3771" s="340"/>
      <c r="AF3771" s="340"/>
      <c r="AG3771" s="340"/>
      <c r="AH3771" s="340"/>
      <c r="AI3771" s="340"/>
      <c r="AJ3771" s="340"/>
      <c r="AK3771" s="340"/>
      <c r="AL3771" s="340"/>
      <c r="AM3771" s="340"/>
      <c r="AN3771" s="340"/>
      <c r="AO3771" s="340"/>
      <c r="AP3771" s="340"/>
      <c r="AQ3771" s="340"/>
      <c r="AR3771" s="340"/>
      <c r="AS3771" s="340"/>
      <c r="AT3771" s="340"/>
      <c r="AU3771" s="340"/>
      <c r="AV3771" s="340"/>
      <c r="AW3771" s="340"/>
      <c r="AX3771" s="340"/>
      <c r="AY3771" s="340"/>
      <c r="AZ3771" s="340"/>
      <c r="BA3771" s="340"/>
      <c r="BB3771" s="340"/>
      <c r="BC3771" s="340"/>
      <c r="BD3771" s="340"/>
      <c r="BE3771" s="340"/>
      <c r="BF3771" s="340"/>
    </row>
    <row r="3772" spans="1:58" s="62" customFormat="1" ht="12.75" x14ac:dyDescent="0.2">
      <c r="A3772" s="271"/>
      <c r="B3772" s="377"/>
      <c r="C3772" s="377"/>
      <c r="D3772" s="269"/>
      <c r="E3772" s="269"/>
      <c r="F3772" s="269"/>
      <c r="G3772" s="280"/>
      <c r="H3772" s="390"/>
      <c r="I3772" s="390"/>
      <c r="J3772" s="390"/>
      <c r="K3772" s="390"/>
      <c r="L3772" s="390"/>
      <c r="M3772" s="390"/>
      <c r="N3772" s="390"/>
      <c r="O3772" s="390"/>
      <c r="P3772" s="390"/>
      <c r="Q3772" s="390"/>
      <c r="R3772" s="390"/>
      <c r="S3772" s="390"/>
      <c r="T3772" s="390"/>
      <c r="U3772" s="390"/>
      <c r="V3772" s="390"/>
      <c r="W3772" s="390"/>
      <c r="X3772" s="390"/>
      <c r="Y3772" s="390"/>
      <c r="Z3772" s="390"/>
      <c r="AA3772" s="340"/>
      <c r="AB3772" s="340"/>
      <c r="AC3772" s="340"/>
      <c r="AD3772" s="340"/>
      <c r="AE3772" s="340"/>
      <c r="AF3772" s="340"/>
      <c r="AG3772" s="340"/>
      <c r="AH3772" s="340"/>
      <c r="AI3772" s="340"/>
      <c r="AJ3772" s="340"/>
      <c r="AK3772" s="340"/>
      <c r="AL3772" s="340"/>
      <c r="AM3772" s="340"/>
      <c r="AN3772" s="340"/>
      <c r="AO3772" s="340"/>
      <c r="AP3772" s="340"/>
      <c r="AQ3772" s="340"/>
      <c r="AR3772" s="340"/>
      <c r="AS3772" s="340"/>
      <c r="AT3772" s="340"/>
      <c r="AU3772" s="340"/>
      <c r="AV3772" s="340"/>
      <c r="AW3772" s="340"/>
      <c r="AX3772" s="340"/>
      <c r="AY3772" s="340"/>
      <c r="AZ3772" s="340"/>
      <c r="BA3772" s="340"/>
      <c r="BB3772" s="340"/>
      <c r="BC3772" s="340"/>
      <c r="BD3772" s="340"/>
      <c r="BE3772" s="340"/>
      <c r="BF3772" s="340"/>
    </row>
    <row r="3773" spans="1:58" s="62" customFormat="1" ht="12.75" x14ac:dyDescent="0.2">
      <c r="A3773" s="271"/>
      <c r="B3773" s="377"/>
      <c r="C3773" s="377"/>
      <c r="D3773" s="269"/>
      <c r="E3773" s="269"/>
      <c r="F3773" s="269"/>
      <c r="G3773" s="280"/>
      <c r="H3773" s="390"/>
      <c r="I3773" s="390"/>
      <c r="J3773" s="390"/>
      <c r="K3773" s="390"/>
      <c r="L3773" s="390"/>
      <c r="M3773" s="390"/>
      <c r="N3773" s="390"/>
      <c r="O3773" s="390"/>
      <c r="P3773" s="390"/>
      <c r="Q3773" s="390"/>
      <c r="R3773" s="390"/>
      <c r="S3773" s="390"/>
      <c r="T3773" s="390"/>
      <c r="U3773" s="390"/>
      <c r="V3773" s="390"/>
      <c r="W3773" s="390"/>
      <c r="X3773" s="390"/>
      <c r="Y3773" s="390"/>
      <c r="Z3773" s="390"/>
      <c r="AA3773" s="340"/>
      <c r="AB3773" s="340"/>
      <c r="AC3773" s="340"/>
      <c r="AD3773" s="340"/>
      <c r="AE3773" s="340"/>
      <c r="AF3773" s="340"/>
      <c r="AG3773" s="340"/>
      <c r="AH3773" s="340"/>
      <c r="AI3773" s="340"/>
      <c r="AJ3773" s="340"/>
      <c r="AK3773" s="340"/>
      <c r="AL3773" s="340"/>
      <c r="AM3773" s="340"/>
      <c r="AN3773" s="340"/>
      <c r="AO3773" s="340"/>
      <c r="AP3773" s="340"/>
      <c r="AQ3773" s="340"/>
      <c r="AR3773" s="340"/>
      <c r="AS3773" s="340"/>
      <c r="AT3773" s="340"/>
      <c r="AU3773" s="340"/>
      <c r="AV3773" s="340"/>
      <c r="AW3773" s="340"/>
      <c r="AX3773" s="340"/>
      <c r="AY3773" s="340"/>
      <c r="AZ3773" s="340"/>
      <c r="BA3773" s="340"/>
      <c r="BB3773" s="340"/>
      <c r="BC3773" s="340"/>
      <c r="BD3773" s="340"/>
      <c r="BE3773" s="340"/>
      <c r="BF3773" s="340"/>
    </row>
    <row r="3774" spans="1:58" s="62" customFormat="1" ht="12.75" x14ac:dyDescent="0.2">
      <c r="A3774" s="271"/>
      <c r="B3774" s="377"/>
      <c r="C3774" s="377"/>
      <c r="D3774" s="269"/>
      <c r="E3774" s="269"/>
      <c r="F3774" s="269"/>
      <c r="G3774" s="280"/>
      <c r="H3774" s="390"/>
      <c r="I3774" s="390"/>
      <c r="J3774" s="390"/>
      <c r="K3774" s="390"/>
      <c r="L3774" s="390"/>
      <c r="M3774" s="390"/>
      <c r="N3774" s="390"/>
      <c r="O3774" s="390"/>
      <c r="P3774" s="390"/>
      <c r="Q3774" s="390"/>
      <c r="R3774" s="390"/>
      <c r="S3774" s="390"/>
      <c r="T3774" s="390"/>
      <c r="U3774" s="390"/>
      <c r="V3774" s="390"/>
      <c r="W3774" s="390"/>
      <c r="X3774" s="390"/>
      <c r="Y3774" s="390"/>
      <c r="Z3774" s="390"/>
      <c r="AA3774" s="340"/>
      <c r="AB3774" s="340"/>
      <c r="AC3774" s="340"/>
      <c r="AD3774" s="340"/>
      <c r="AE3774" s="340"/>
      <c r="AF3774" s="340"/>
      <c r="AG3774" s="340"/>
      <c r="AH3774" s="340"/>
      <c r="AI3774" s="340"/>
      <c r="AJ3774" s="340"/>
      <c r="AK3774" s="340"/>
      <c r="AL3774" s="340"/>
      <c r="AM3774" s="340"/>
      <c r="AN3774" s="340"/>
      <c r="AO3774" s="340"/>
      <c r="AP3774" s="340"/>
      <c r="AQ3774" s="340"/>
      <c r="AR3774" s="340"/>
      <c r="AS3774" s="340"/>
      <c r="AT3774" s="340"/>
      <c r="AU3774" s="340"/>
      <c r="AV3774" s="340"/>
      <c r="AW3774" s="340"/>
      <c r="AX3774" s="340"/>
      <c r="AY3774" s="340"/>
      <c r="AZ3774" s="340"/>
      <c r="BA3774" s="340"/>
      <c r="BB3774" s="340"/>
      <c r="BC3774" s="340"/>
      <c r="BD3774" s="340"/>
      <c r="BE3774" s="340"/>
      <c r="BF3774" s="340"/>
    </row>
    <row r="3775" spans="1:58" s="62" customFormat="1" ht="12.75" x14ac:dyDescent="0.2">
      <c r="A3775" s="271"/>
      <c r="B3775" s="377"/>
      <c r="C3775" s="377"/>
      <c r="D3775" s="269"/>
      <c r="E3775" s="269"/>
      <c r="F3775" s="269"/>
      <c r="G3775" s="280"/>
      <c r="H3775" s="390"/>
      <c r="I3775" s="390"/>
      <c r="J3775" s="390"/>
      <c r="K3775" s="390"/>
      <c r="L3775" s="390"/>
      <c r="M3775" s="390"/>
      <c r="N3775" s="390"/>
      <c r="O3775" s="390"/>
      <c r="P3775" s="390"/>
      <c r="Q3775" s="390"/>
      <c r="R3775" s="390"/>
      <c r="S3775" s="390"/>
      <c r="T3775" s="390"/>
      <c r="U3775" s="390"/>
      <c r="V3775" s="390"/>
      <c r="W3775" s="390"/>
      <c r="X3775" s="390"/>
      <c r="Y3775" s="390"/>
      <c r="Z3775" s="390"/>
      <c r="AA3775" s="340"/>
      <c r="AB3775" s="340"/>
      <c r="AC3775" s="340"/>
      <c r="AD3775" s="340"/>
      <c r="AE3775" s="340"/>
      <c r="AF3775" s="340"/>
      <c r="AG3775" s="340"/>
      <c r="AH3775" s="340"/>
      <c r="AI3775" s="340"/>
      <c r="AJ3775" s="340"/>
      <c r="AK3775" s="340"/>
      <c r="AL3775" s="340"/>
      <c r="AM3775" s="340"/>
      <c r="AN3775" s="340"/>
      <c r="AO3775" s="340"/>
      <c r="AP3775" s="340"/>
      <c r="AQ3775" s="340"/>
      <c r="AR3775" s="340"/>
      <c r="AS3775" s="340"/>
      <c r="AT3775" s="340"/>
      <c r="AU3775" s="340"/>
      <c r="AV3775" s="340"/>
      <c r="AW3775" s="340"/>
      <c r="AX3775" s="340"/>
      <c r="AY3775" s="340"/>
      <c r="AZ3775" s="340"/>
      <c r="BA3775" s="340"/>
      <c r="BB3775" s="340"/>
      <c r="BC3775" s="340"/>
      <c r="BD3775" s="340"/>
      <c r="BE3775" s="340"/>
      <c r="BF3775" s="340"/>
    </row>
    <row r="3776" spans="1:58" s="62" customFormat="1" ht="12.75" x14ac:dyDescent="0.2">
      <c r="A3776" s="271"/>
      <c r="B3776" s="377"/>
      <c r="C3776" s="377"/>
      <c r="D3776" s="269"/>
      <c r="E3776" s="269"/>
      <c r="F3776" s="269"/>
      <c r="G3776" s="280"/>
      <c r="H3776" s="390"/>
      <c r="I3776" s="390"/>
      <c r="J3776" s="390"/>
      <c r="K3776" s="390"/>
      <c r="L3776" s="390"/>
      <c r="M3776" s="390"/>
      <c r="N3776" s="390"/>
      <c r="O3776" s="390"/>
      <c r="P3776" s="390"/>
      <c r="Q3776" s="390"/>
      <c r="R3776" s="390"/>
      <c r="S3776" s="390"/>
      <c r="T3776" s="390"/>
      <c r="U3776" s="390"/>
      <c r="V3776" s="390"/>
      <c r="W3776" s="390"/>
      <c r="X3776" s="390"/>
      <c r="Y3776" s="390"/>
      <c r="Z3776" s="390"/>
      <c r="AA3776" s="340"/>
      <c r="AB3776" s="340"/>
      <c r="AC3776" s="340"/>
      <c r="AD3776" s="340"/>
      <c r="AE3776" s="340"/>
      <c r="AF3776" s="340"/>
      <c r="AG3776" s="340"/>
      <c r="AH3776" s="340"/>
      <c r="AI3776" s="340"/>
      <c r="AJ3776" s="340"/>
      <c r="AK3776" s="340"/>
      <c r="AL3776" s="340"/>
      <c r="AM3776" s="340"/>
      <c r="AN3776" s="340"/>
      <c r="AO3776" s="340"/>
      <c r="AP3776" s="340"/>
      <c r="AQ3776" s="340"/>
      <c r="AR3776" s="340"/>
      <c r="AS3776" s="340"/>
      <c r="AT3776" s="340"/>
      <c r="AU3776" s="340"/>
      <c r="AV3776" s="340"/>
      <c r="AW3776" s="340"/>
      <c r="AX3776" s="340"/>
      <c r="AY3776" s="340"/>
      <c r="AZ3776" s="340"/>
      <c r="BA3776" s="340"/>
      <c r="BB3776" s="340"/>
      <c r="BC3776" s="340"/>
      <c r="BD3776" s="340"/>
      <c r="BE3776" s="340"/>
      <c r="BF3776" s="340"/>
    </row>
    <row r="3777" spans="1:58" s="62" customFormat="1" ht="12.75" x14ac:dyDescent="0.2">
      <c r="A3777" s="271"/>
      <c r="B3777" s="377"/>
      <c r="C3777" s="377"/>
      <c r="D3777" s="269"/>
      <c r="E3777" s="269"/>
      <c r="F3777" s="269"/>
      <c r="G3777" s="280"/>
      <c r="H3777" s="390"/>
      <c r="I3777" s="390"/>
      <c r="J3777" s="390"/>
      <c r="K3777" s="390"/>
      <c r="L3777" s="390"/>
      <c r="M3777" s="390"/>
      <c r="N3777" s="390"/>
      <c r="O3777" s="390"/>
      <c r="P3777" s="390"/>
      <c r="Q3777" s="390"/>
      <c r="R3777" s="390"/>
      <c r="S3777" s="390"/>
      <c r="T3777" s="390"/>
      <c r="U3777" s="390"/>
      <c r="V3777" s="390"/>
      <c r="W3777" s="390"/>
      <c r="X3777" s="390"/>
      <c r="Y3777" s="390"/>
      <c r="Z3777" s="390"/>
      <c r="AA3777" s="340"/>
      <c r="AB3777" s="340"/>
      <c r="AC3777" s="340"/>
      <c r="AD3777" s="340"/>
      <c r="AE3777" s="340"/>
      <c r="AF3777" s="340"/>
      <c r="AG3777" s="340"/>
      <c r="AH3777" s="340"/>
      <c r="AI3777" s="340"/>
      <c r="AJ3777" s="340"/>
      <c r="AK3777" s="340"/>
      <c r="AL3777" s="340"/>
      <c r="AM3777" s="340"/>
      <c r="AN3777" s="340"/>
      <c r="AO3777" s="340"/>
      <c r="AP3777" s="340"/>
      <c r="AQ3777" s="340"/>
      <c r="AR3777" s="340"/>
      <c r="AS3777" s="340"/>
      <c r="AT3777" s="340"/>
      <c r="AU3777" s="340"/>
      <c r="AV3777" s="340"/>
      <c r="AW3777" s="340"/>
      <c r="AX3777" s="340"/>
      <c r="AY3777" s="340"/>
      <c r="AZ3777" s="340"/>
      <c r="BA3777" s="340"/>
      <c r="BB3777" s="340"/>
      <c r="BC3777" s="340"/>
      <c r="BD3777" s="340"/>
      <c r="BE3777" s="340"/>
      <c r="BF3777" s="340"/>
    </row>
    <row r="3778" spans="1:58" s="62" customFormat="1" ht="12.75" x14ac:dyDescent="0.2">
      <c r="A3778" s="271"/>
      <c r="B3778" s="377"/>
      <c r="C3778" s="377"/>
      <c r="D3778" s="269"/>
      <c r="E3778" s="269"/>
      <c r="F3778" s="269"/>
      <c r="G3778" s="280"/>
      <c r="H3778" s="390"/>
      <c r="I3778" s="390"/>
      <c r="J3778" s="390"/>
      <c r="K3778" s="390"/>
      <c r="L3778" s="390"/>
      <c r="M3778" s="390"/>
      <c r="N3778" s="390"/>
      <c r="O3778" s="390"/>
      <c r="P3778" s="390"/>
      <c r="Q3778" s="390"/>
      <c r="R3778" s="390"/>
      <c r="S3778" s="390"/>
      <c r="T3778" s="390"/>
      <c r="U3778" s="390"/>
      <c r="V3778" s="390"/>
      <c r="W3778" s="390"/>
      <c r="X3778" s="390"/>
      <c r="Y3778" s="390"/>
      <c r="Z3778" s="390"/>
      <c r="AA3778" s="340"/>
      <c r="AB3778" s="340"/>
      <c r="AC3778" s="340"/>
      <c r="AD3778" s="340"/>
      <c r="AE3778" s="340"/>
      <c r="AF3778" s="340"/>
      <c r="AG3778" s="340"/>
      <c r="AH3778" s="340"/>
      <c r="AI3778" s="340"/>
      <c r="AJ3778" s="340"/>
      <c r="AK3778" s="340"/>
      <c r="AL3778" s="340"/>
      <c r="AM3778" s="340"/>
      <c r="AN3778" s="340"/>
      <c r="AO3778" s="340"/>
      <c r="AP3778" s="340"/>
      <c r="AQ3778" s="340"/>
      <c r="AR3778" s="340"/>
      <c r="AS3778" s="340"/>
      <c r="AT3778" s="340"/>
      <c r="AU3778" s="340"/>
      <c r="AV3778" s="340"/>
      <c r="AW3778" s="340"/>
      <c r="AX3778" s="340"/>
      <c r="AY3778" s="340"/>
      <c r="AZ3778" s="340"/>
      <c r="BA3778" s="340"/>
      <c r="BB3778" s="340"/>
      <c r="BC3778" s="340"/>
      <c r="BD3778" s="340"/>
      <c r="BE3778" s="340"/>
      <c r="BF3778" s="340"/>
    </row>
    <row r="3779" spans="1:58" s="62" customFormat="1" ht="12.75" x14ac:dyDescent="0.2">
      <c r="A3779" s="271"/>
      <c r="B3779" s="377"/>
      <c r="C3779" s="377"/>
      <c r="D3779" s="269"/>
      <c r="E3779" s="269"/>
      <c r="F3779" s="269"/>
      <c r="G3779" s="280"/>
      <c r="H3779" s="390"/>
      <c r="I3779" s="390"/>
      <c r="J3779" s="390"/>
      <c r="K3779" s="390"/>
      <c r="L3779" s="390"/>
      <c r="M3779" s="390"/>
      <c r="N3779" s="390"/>
      <c r="O3779" s="390"/>
      <c r="P3779" s="390"/>
      <c r="Q3779" s="390"/>
      <c r="R3779" s="390"/>
      <c r="S3779" s="390"/>
      <c r="T3779" s="390"/>
      <c r="U3779" s="390"/>
      <c r="V3779" s="390"/>
      <c r="W3779" s="390"/>
      <c r="X3779" s="390"/>
      <c r="Y3779" s="390"/>
      <c r="Z3779" s="390"/>
      <c r="AA3779" s="340"/>
      <c r="AB3779" s="340"/>
      <c r="AC3779" s="340"/>
      <c r="AD3779" s="340"/>
      <c r="AE3779" s="340"/>
      <c r="AF3779" s="340"/>
      <c r="AG3779" s="340"/>
      <c r="AH3779" s="340"/>
      <c r="AI3779" s="340"/>
      <c r="AJ3779" s="340"/>
      <c r="AK3779" s="340"/>
      <c r="AL3779" s="340"/>
      <c r="AM3779" s="340"/>
      <c r="AN3779" s="340"/>
      <c r="AO3779" s="340"/>
      <c r="AP3779" s="340"/>
      <c r="AQ3779" s="340"/>
      <c r="AR3779" s="340"/>
      <c r="AS3779" s="340"/>
      <c r="AT3779" s="340"/>
      <c r="AU3779" s="340"/>
      <c r="AV3779" s="340"/>
      <c r="AW3779" s="340"/>
      <c r="AX3779" s="340"/>
      <c r="AY3779" s="340"/>
      <c r="AZ3779" s="340"/>
      <c r="BA3779" s="340"/>
      <c r="BB3779" s="340"/>
      <c r="BC3779" s="340"/>
      <c r="BD3779" s="340"/>
      <c r="BE3779" s="340"/>
      <c r="BF3779" s="340"/>
    </row>
    <row r="3780" spans="1:58" s="62" customFormat="1" ht="12.75" x14ac:dyDescent="0.2">
      <c r="A3780" s="271"/>
      <c r="B3780" s="377"/>
      <c r="C3780" s="377"/>
      <c r="D3780" s="269"/>
      <c r="E3780" s="269"/>
      <c r="F3780" s="269"/>
      <c r="G3780" s="280"/>
      <c r="H3780" s="390"/>
      <c r="I3780" s="390"/>
      <c r="J3780" s="390"/>
      <c r="K3780" s="390"/>
      <c r="L3780" s="390"/>
      <c r="M3780" s="390"/>
      <c r="N3780" s="390"/>
      <c r="O3780" s="390"/>
      <c r="P3780" s="390"/>
      <c r="Q3780" s="390"/>
      <c r="R3780" s="390"/>
      <c r="S3780" s="390"/>
      <c r="T3780" s="390"/>
      <c r="U3780" s="390"/>
      <c r="V3780" s="390"/>
      <c r="W3780" s="390"/>
      <c r="X3780" s="390"/>
      <c r="Y3780" s="390"/>
      <c r="Z3780" s="390"/>
      <c r="AA3780" s="340"/>
      <c r="AB3780" s="340"/>
      <c r="AC3780" s="340"/>
      <c r="AD3780" s="340"/>
      <c r="AE3780" s="340"/>
      <c r="AF3780" s="340"/>
      <c r="AG3780" s="340"/>
      <c r="AH3780" s="340"/>
      <c r="AI3780" s="340"/>
      <c r="AJ3780" s="340"/>
      <c r="AK3780" s="340"/>
      <c r="AL3780" s="340"/>
      <c r="AM3780" s="340"/>
      <c r="AN3780" s="340"/>
      <c r="AO3780" s="340"/>
      <c r="AP3780" s="340"/>
      <c r="AQ3780" s="340"/>
      <c r="AR3780" s="340"/>
      <c r="AS3780" s="340"/>
      <c r="AT3780" s="340"/>
      <c r="AU3780" s="340"/>
      <c r="AV3780" s="340"/>
      <c r="AW3780" s="340"/>
      <c r="AX3780" s="340"/>
      <c r="AY3780" s="340"/>
      <c r="AZ3780" s="340"/>
      <c r="BA3780" s="340"/>
      <c r="BB3780" s="340"/>
      <c r="BC3780" s="340"/>
      <c r="BD3780" s="340"/>
      <c r="BE3780" s="340"/>
      <c r="BF3780" s="340"/>
    </row>
    <row r="3781" spans="1:58" s="62" customFormat="1" ht="12.75" x14ac:dyDescent="0.2">
      <c r="A3781" s="271"/>
      <c r="B3781" s="377"/>
      <c r="C3781" s="377"/>
      <c r="D3781" s="269"/>
      <c r="E3781" s="269"/>
      <c r="F3781" s="269"/>
      <c r="G3781" s="280"/>
      <c r="H3781" s="390"/>
      <c r="I3781" s="390"/>
      <c r="J3781" s="390"/>
      <c r="K3781" s="390"/>
      <c r="L3781" s="390"/>
      <c r="M3781" s="390"/>
      <c r="N3781" s="390"/>
      <c r="O3781" s="390"/>
      <c r="P3781" s="390"/>
      <c r="Q3781" s="390"/>
      <c r="R3781" s="390"/>
      <c r="S3781" s="390"/>
      <c r="T3781" s="390"/>
      <c r="U3781" s="390"/>
      <c r="V3781" s="390"/>
      <c r="W3781" s="390"/>
      <c r="X3781" s="390"/>
      <c r="Y3781" s="390"/>
      <c r="Z3781" s="390"/>
      <c r="AA3781" s="340"/>
      <c r="AB3781" s="340"/>
      <c r="AC3781" s="340"/>
      <c r="AD3781" s="340"/>
      <c r="AE3781" s="340"/>
      <c r="AF3781" s="340"/>
      <c r="AG3781" s="340"/>
      <c r="AH3781" s="340"/>
      <c r="AI3781" s="340"/>
      <c r="AJ3781" s="340"/>
      <c r="AK3781" s="340"/>
      <c r="AL3781" s="340"/>
      <c r="AM3781" s="340"/>
      <c r="AN3781" s="340"/>
      <c r="AO3781" s="340"/>
      <c r="AP3781" s="340"/>
      <c r="AQ3781" s="340"/>
      <c r="AR3781" s="340"/>
      <c r="AS3781" s="340"/>
      <c r="AT3781" s="340"/>
      <c r="AU3781" s="340"/>
      <c r="AV3781" s="340"/>
      <c r="AW3781" s="340"/>
      <c r="AX3781" s="340"/>
      <c r="AY3781" s="340"/>
      <c r="AZ3781" s="340"/>
      <c r="BA3781" s="340"/>
      <c r="BB3781" s="340"/>
      <c r="BC3781" s="340"/>
      <c r="BD3781" s="340"/>
      <c r="BE3781" s="340"/>
      <c r="BF3781" s="340"/>
    </row>
    <row r="3782" spans="1:58" s="62" customFormat="1" ht="12.75" x14ac:dyDescent="0.2">
      <c r="A3782" s="271"/>
      <c r="B3782" s="377"/>
      <c r="C3782" s="377"/>
      <c r="D3782" s="269"/>
      <c r="E3782" s="269"/>
      <c r="F3782" s="269"/>
      <c r="G3782" s="280"/>
      <c r="H3782" s="390"/>
      <c r="I3782" s="390"/>
      <c r="J3782" s="390"/>
      <c r="K3782" s="390"/>
      <c r="L3782" s="390"/>
      <c r="M3782" s="390"/>
      <c r="N3782" s="390"/>
      <c r="O3782" s="390"/>
      <c r="P3782" s="390"/>
      <c r="Q3782" s="390"/>
      <c r="R3782" s="390"/>
      <c r="S3782" s="390"/>
      <c r="T3782" s="390"/>
      <c r="U3782" s="390"/>
      <c r="V3782" s="390"/>
      <c r="W3782" s="390"/>
      <c r="X3782" s="390"/>
      <c r="Y3782" s="390"/>
      <c r="Z3782" s="390"/>
      <c r="AA3782" s="340"/>
      <c r="AB3782" s="340"/>
      <c r="AC3782" s="340"/>
      <c r="AD3782" s="340"/>
      <c r="AE3782" s="340"/>
      <c r="AF3782" s="340"/>
      <c r="AG3782" s="340"/>
      <c r="AH3782" s="340"/>
      <c r="AI3782" s="340"/>
      <c r="AJ3782" s="340"/>
      <c r="AK3782" s="340"/>
      <c r="AL3782" s="340"/>
      <c r="AM3782" s="340"/>
      <c r="AN3782" s="340"/>
      <c r="AO3782" s="340"/>
      <c r="AP3782" s="340"/>
      <c r="AQ3782" s="340"/>
      <c r="AR3782" s="340"/>
      <c r="AS3782" s="340"/>
      <c r="AT3782" s="340"/>
      <c r="AU3782" s="340"/>
      <c r="AV3782" s="340"/>
      <c r="AW3782" s="340"/>
      <c r="AX3782" s="340"/>
      <c r="AY3782" s="340"/>
      <c r="AZ3782" s="340"/>
      <c r="BA3782" s="340"/>
      <c r="BB3782" s="340"/>
      <c r="BC3782" s="340"/>
      <c r="BD3782" s="340"/>
      <c r="BE3782" s="340"/>
      <c r="BF3782" s="340"/>
    </row>
    <row r="3783" spans="1:58" s="62" customFormat="1" ht="12.75" x14ac:dyDescent="0.2">
      <c r="A3783" s="271"/>
      <c r="B3783" s="377"/>
      <c r="C3783" s="377"/>
      <c r="D3783" s="269"/>
      <c r="E3783" s="269"/>
      <c r="F3783" s="269"/>
      <c r="G3783" s="280"/>
      <c r="H3783" s="390"/>
      <c r="I3783" s="390"/>
      <c r="J3783" s="390"/>
      <c r="K3783" s="390"/>
      <c r="L3783" s="390"/>
      <c r="M3783" s="390"/>
      <c r="N3783" s="390"/>
      <c r="O3783" s="390"/>
      <c r="P3783" s="390"/>
      <c r="Q3783" s="390"/>
      <c r="R3783" s="390"/>
      <c r="S3783" s="390"/>
      <c r="T3783" s="390"/>
      <c r="U3783" s="390"/>
      <c r="V3783" s="390"/>
      <c r="W3783" s="390"/>
      <c r="X3783" s="390"/>
      <c r="Y3783" s="390"/>
      <c r="Z3783" s="390"/>
      <c r="AA3783" s="340"/>
      <c r="AB3783" s="340"/>
      <c r="AC3783" s="340"/>
      <c r="AD3783" s="340"/>
      <c r="AE3783" s="340"/>
      <c r="AF3783" s="340"/>
      <c r="AG3783" s="340"/>
      <c r="AH3783" s="340"/>
      <c r="AI3783" s="340"/>
      <c r="AJ3783" s="340"/>
      <c r="AK3783" s="340"/>
      <c r="AL3783" s="340"/>
      <c r="AM3783" s="340"/>
      <c r="AN3783" s="340"/>
      <c r="AO3783" s="340"/>
      <c r="AP3783" s="340"/>
      <c r="AQ3783" s="340"/>
      <c r="AR3783" s="340"/>
      <c r="AS3783" s="340"/>
      <c r="AT3783" s="340"/>
      <c r="AU3783" s="340"/>
      <c r="AV3783" s="340"/>
      <c r="AW3783" s="340"/>
      <c r="AX3783" s="340"/>
      <c r="AY3783" s="340"/>
      <c r="AZ3783" s="340"/>
      <c r="BA3783" s="340"/>
      <c r="BB3783" s="340"/>
      <c r="BC3783" s="340"/>
      <c r="BD3783" s="340"/>
      <c r="BE3783" s="340"/>
      <c r="BF3783" s="340"/>
    </row>
    <row r="3784" spans="1:58" s="62" customFormat="1" ht="12.75" x14ac:dyDescent="0.2">
      <c r="A3784" s="271"/>
      <c r="B3784" s="377"/>
      <c r="C3784" s="377"/>
      <c r="D3784" s="269"/>
      <c r="E3784" s="269"/>
      <c r="F3784" s="269"/>
      <c r="G3784" s="280"/>
      <c r="H3784" s="390"/>
      <c r="I3784" s="390"/>
      <c r="J3784" s="390"/>
      <c r="K3784" s="390"/>
      <c r="L3784" s="390"/>
      <c r="M3784" s="390"/>
      <c r="N3784" s="390"/>
      <c r="O3784" s="390"/>
      <c r="P3784" s="390"/>
      <c r="Q3784" s="390"/>
      <c r="R3784" s="390"/>
      <c r="S3784" s="390"/>
      <c r="T3784" s="390"/>
      <c r="U3784" s="390"/>
      <c r="V3784" s="390"/>
      <c r="W3784" s="390"/>
      <c r="X3784" s="390"/>
      <c r="Y3784" s="390"/>
      <c r="Z3784" s="390"/>
      <c r="AA3784" s="340"/>
      <c r="AB3784" s="340"/>
      <c r="AC3784" s="340"/>
      <c r="AD3784" s="340"/>
      <c r="AE3784" s="340"/>
      <c r="AF3784" s="340"/>
      <c r="AG3784" s="340"/>
      <c r="AH3784" s="340"/>
      <c r="AI3784" s="340"/>
      <c r="AJ3784" s="340"/>
      <c r="AK3784" s="340"/>
      <c r="AL3784" s="340"/>
      <c r="AM3784" s="340"/>
      <c r="AN3784" s="340"/>
      <c r="AO3784" s="340"/>
      <c r="AP3784" s="340"/>
      <c r="AQ3784" s="340"/>
      <c r="AR3784" s="340"/>
      <c r="AS3784" s="340"/>
      <c r="AT3784" s="340"/>
      <c r="AU3784" s="340"/>
      <c r="AV3784" s="340"/>
      <c r="AW3784" s="340"/>
      <c r="AX3784" s="340"/>
      <c r="AY3784" s="340"/>
      <c r="AZ3784" s="340"/>
      <c r="BA3784" s="340"/>
      <c r="BB3784" s="340"/>
      <c r="BC3784" s="340"/>
      <c r="BD3784" s="340"/>
      <c r="BE3784" s="340"/>
      <c r="BF3784" s="340"/>
    </row>
    <row r="3785" spans="1:58" s="62" customFormat="1" ht="12.75" x14ac:dyDescent="0.2">
      <c r="A3785" s="271"/>
      <c r="B3785" s="377"/>
      <c r="C3785" s="377"/>
      <c r="D3785" s="269"/>
      <c r="E3785" s="269"/>
      <c r="F3785" s="269"/>
      <c r="G3785" s="280"/>
      <c r="H3785" s="390"/>
      <c r="I3785" s="390"/>
      <c r="J3785" s="390"/>
      <c r="K3785" s="390"/>
      <c r="L3785" s="390"/>
      <c r="M3785" s="390"/>
      <c r="N3785" s="390"/>
      <c r="O3785" s="390"/>
      <c r="P3785" s="390"/>
      <c r="Q3785" s="390"/>
      <c r="R3785" s="390"/>
      <c r="S3785" s="390"/>
      <c r="T3785" s="390"/>
      <c r="U3785" s="390"/>
      <c r="V3785" s="390"/>
      <c r="W3785" s="390"/>
      <c r="X3785" s="390"/>
      <c r="Y3785" s="390"/>
      <c r="Z3785" s="390"/>
      <c r="AA3785" s="340"/>
      <c r="AB3785" s="340"/>
      <c r="AC3785" s="340"/>
      <c r="AD3785" s="340"/>
      <c r="AE3785" s="340"/>
      <c r="AF3785" s="340"/>
      <c r="AG3785" s="340"/>
      <c r="AH3785" s="340"/>
      <c r="AI3785" s="340"/>
      <c r="AJ3785" s="340"/>
      <c r="AK3785" s="340"/>
      <c r="AL3785" s="340"/>
      <c r="AM3785" s="340"/>
      <c r="AN3785" s="340"/>
      <c r="AO3785" s="340"/>
      <c r="AP3785" s="340"/>
      <c r="AQ3785" s="340"/>
      <c r="AR3785" s="340"/>
      <c r="AS3785" s="340"/>
      <c r="AT3785" s="340"/>
      <c r="AU3785" s="340"/>
      <c r="AV3785" s="340"/>
      <c r="AW3785" s="340"/>
      <c r="AX3785" s="340"/>
      <c r="AY3785" s="340"/>
      <c r="AZ3785" s="340"/>
      <c r="BA3785" s="340"/>
      <c r="BB3785" s="340"/>
      <c r="BC3785" s="340"/>
      <c r="BD3785" s="340"/>
      <c r="BE3785" s="340"/>
      <c r="BF3785" s="340"/>
    </row>
    <row r="3786" spans="1:58" s="62" customFormat="1" ht="12.75" x14ac:dyDescent="0.2">
      <c r="A3786" s="271"/>
      <c r="B3786" s="377"/>
      <c r="C3786" s="377"/>
      <c r="D3786" s="269"/>
      <c r="E3786" s="269"/>
      <c r="F3786" s="269"/>
      <c r="G3786" s="280"/>
      <c r="H3786" s="390"/>
      <c r="I3786" s="390"/>
      <c r="J3786" s="390"/>
      <c r="K3786" s="390"/>
      <c r="L3786" s="390"/>
      <c r="M3786" s="390"/>
      <c r="N3786" s="390"/>
      <c r="O3786" s="390"/>
      <c r="P3786" s="390"/>
      <c r="Q3786" s="390"/>
      <c r="R3786" s="390"/>
      <c r="S3786" s="390"/>
      <c r="T3786" s="390"/>
      <c r="U3786" s="390"/>
      <c r="V3786" s="390"/>
      <c r="W3786" s="390"/>
      <c r="X3786" s="390"/>
      <c r="Y3786" s="390"/>
      <c r="Z3786" s="390"/>
      <c r="AA3786" s="340"/>
      <c r="AB3786" s="340"/>
      <c r="AC3786" s="340"/>
      <c r="AD3786" s="340"/>
      <c r="AE3786" s="340"/>
      <c r="AF3786" s="340"/>
      <c r="AG3786" s="340"/>
      <c r="AH3786" s="340"/>
      <c r="AI3786" s="340"/>
      <c r="AJ3786" s="340"/>
      <c r="AK3786" s="340"/>
      <c r="AL3786" s="340"/>
      <c r="AM3786" s="340"/>
      <c r="AN3786" s="340"/>
      <c r="AO3786" s="340"/>
      <c r="AP3786" s="340"/>
      <c r="AQ3786" s="340"/>
      <c r="AR3786" s="340"/>
      <c r="AS3786" s="340"/>
      <c r="AT3786" s="340"/>
      <c r="AU3786" s="340"/>
      <c r="AV3786" s="340"/>
      <c r="AW3786" s="340"/>
      <c r="AX3786" s="340"/>
      <c r="AY3786" s="340"/>
      <c r="AZ3786" s="340"/>
      <c r="BA3786" s="340"/>
      <c r="BB3786" s="340"/>
      <c r="BC3786" s="340"/>
      <c r="BD3786" s="340"/>
      <c r="BE3786" s="340"/>
      <c r="BF3786" s="340"/>
    </row>
    <row r="3787" spans="1:58" s="62" customFormat="1" ht="12.75" x14ac:dyDescent="0.2">
      <c r="A3787" s="271"/>
      <c r="B3787" s="377"/>
      <c r="C3787" s="377"/>
      <c r="D3787" s="269"/>
      <c r="E3787" s="269"/>
      <c r="F3787" s="269"/>
      <c r="G3787" s="280"/>
      <c r="H3787" s="390"/>
      <c r="I3787" s="390"/>
      <c r="J3787" s="390"/>
      <c r="K3787" s="390"/>
      <c r="L3787" s="390"/>
      <c r="M3787" s="390"/>
      <c r="N3787" s="390"/>
      <c r="O3787" s="390"/>
      <c r="P3787" s="390"/>
      <c r="Q3787" s="390"/>
      <c r="R3787" s="390"/>
      <c r="S3787" s="390"/>
      <c r="T3787" s="390"/>
      <c r="U3787" s="390"/>
      <c r="V3787" s="390"/>
      <c r="W3787" s="390"/>
      <c r="X3787" s="390"/>
      <c r="Y3787" s="390"/>
      <c r="Z3787" s="390"/>
      <c r="AA3787" s="340"/>
      <c r="AB3787" s="340"/>
      <c r="AC3787" s="340"/>
      <c r="AD3787" s="340"/>
      <c r="AE3787" s="340"/>
      <c r="AF3787" s="340"/>
      <c r="AG3787" s="340"/>
      <c r="AH3787" s="340"/>
      <c r="AI3787" s="340"/>
      <c r="AJ3787" s="340"/>
      <c r="AK3787" s="340"/>
      <c r="AL3787" s="340"/>
      <c r="AM3787" s="340"/>
      <c r="AN3787" s="340"/>
      <c r="AO3787" s="340"/>
      <c r="AP3787" s="340"/>
      <c r="AQ3787" s="340"/>
      <c r="AR3787" s="340"/>
      <c r="AS3787" s="340"/>
      <c r="AT3787" s="340"/>
      <c r="AU3787" s="340"/>
      <c r="AV3787" s="340"/>
      <c r="AW3787" s="340"/>
      <c r="AX3787" s="340"/>
      <c r="AY3787" s="340"/>
      <c r="AZ3787" s="340"/>
      <c r="BA3787" s="340"/>
      <c r="BB3787" s="340"/>
      <c r="BC3787" s="340"/>
      <c r="BD3787" s="340"/>
      <c r="BE3787" s="340"/>
      <c r="BF3787" s="340"/>
    </row>
    <row r="3788" spans="1:58" s="62" customFormat="1" ht="12.75" x14ac:dyDescent="0.2">
      <c r="A3788" s="271"/>
      <c r="B3788" s="377"/>
      <c r="C3788" s="377"/>
      <c r="D3788" s="269"/>
      <c r="E3788" s="269"/>
      <c r="F3788" s="269"/>
      <c r="G3788" s="280"/>
      <c r="H3788" s="390"/>
      <c r="I3788" s="390"/>
      <c r="J3788" s="390"/>
      <c r="K3788" s="390"/>
      <c r="L3788" s="390"/>
      <c r="M3788" s="390"/>
      <c r="N3788" s="390"/>
      <c r="O3788" s="390"/>
      <c r="P3788" s="390"/>
      <c r="Q3788" s="390"/>
      <c r="R3788" s="390"/>
      <c r="S3788" s="390"/>
      <c r="T3788" s="390"/>
      <c r="U3788" s="390"/>
      <c r="V3788" s="390"/>
      <c r="W3788" s="390"/>
      <c r="X3788" s="390"/>
      <c r="Y3788" s="390"/>
      <c r="Z3788" s="390"/>
      <c r="AA3788" s="340"/>
      <c r="AB3788" s="340"/>
      <c r="AC3788" s="340"/>
      <c r="AD3788" s="340"/>
      <c r="AE3788" s="340"/>
      <c r="AF3788" s="340"/>
      <c r="AG3788" s="340"/>
      <c r="AH3788" s="340"/>
      <c r="AI3788" s="340"/>
      <c r="AJ3788" s="340"/>
      <c r="AK3788" s="340"/>
      <c r="AL3788" s="340"/>
      <c r="AM3788" s="340"/>
      <c r="AN3788" s="340"/>
      <c r="AO3788" s="340"/>
      <c r="AP3788" s="340"/>
      <c r="AQ3788" s="340"/>
      <c r="AR3788" s="340"/>
      <c r="AS3788" s="340"/>
      <c r="AT3788" s="340"/>
      <c r="AU3788" s="340"/>
      <c r="AV3788" s="340"/>
      <c r="AW3788" s="340"/>
      <c r="AX3788" s="340"/>
      <c r="AY3788" s="340"/>
      <c r="AZ3788" s="340"/>
      <c r="BA3788" s="340"/>
      <c r="BB3788" s="340"/>
      <c r="BC3788" s="340"/>
      <c r="BD3788" s="340"/>
      <c r="BE3788" s="340"/>
      <c r="BF3788" s="340"/>
    </row>
    <row r="3789" spans="1:58" s="62" customFormat="1" ht="12.75" x14ac:dyDescent="0.2">
      <c r="A3789" s="271"/>
      <c r="B3789" s="377"/>
      <c r="C3789" s="377"/>
      <c r="D3789" s="269"/>
      <c r="E3789" s="269"/>
      <c r="F3789" s="269"/>
      <c r="G3789" s="280"/>
      <c r="H3789" s="390"/>
      <c r="I3789" s="390"/>
      <c r="J3789" s="390"/>
      <c r="K3789" s="390"/>
      <c r="L3789" s="390"/>
      <c r="M3789" s="390"/>
      <c r="N3789" s="390"/>
      <c r="O3789" s="390"/>
      <c r="P3789" s="390"/>
      <c r="Q3789" s="390"/>
      <c r="R3789" s="390"/>
      <c r="S3789" s="390"/>
      <c r="T3789" s="390"/>
      <c r="U3789" s="390"/>
      <c r="V3789" s="390"/>
      <c r="W3789" s="390"/>
      <c r="X3789" s="390"/>
      <c r="Y3789" s="390"/>
      <c r="Z3789" s="390"/>
      <c r="AA3789" s="340"/>
      <c r="AB3789" s="340"/>
      <c r="AC3789" s="340"/>
      <c r="AD3789" s="340"/>
      <c r="AE3789" s="340"/>
      <c r="AF3789" s="340"/>
      <c r="AG3789" s="340"/>
      <c r="AH3789" s="340"/>
      <c r="AI3789" s="340"/>
      <c r="AJ3789" s="340"/>
      <c r="AK3789" s="340"/>
      <c r="AL3789" s="340"/>
      <c r="AM3789" s="340"/>
      <c r="AN3789" s="340"/>
      <c r="AO3789" s="340"/>
      <c r="AP3789" s="340"/>
      <c r="AQ3789" s="340"/>
      <c r="AR3789" s="340"/>
      <c r="AS3789" s="340"/>
      <c r="AT3789" s="340"/>
      <c r="AU3789" s="340"/>
      <c r="AV3789" s="340"/>
      <c r="AW3789" s="340"/>
      <c r="AX3789" s="340"/>
      <c r="AY3789" s="340"/>
      <c r="AZ3789" s="340"/>
      <c r="BA3789" s="340"/>
      <c r="BB3789" s="340"/>
      <c r="BC3789" s="340"/>
      <c r="BD3789" s="340"/>
      <c r="BE3789" s="340"/>
      <c r="BF3789" s="340"/>
    </row>
    <row r="3790" spans="1:58" s="62" customFormat="1" ht="12.75" x14ac:dyDescent="0.2">
      <c r="A3790" s="271"/>
      <c r="B3790" s="377"/>
      <c r="C3790" s="377"/>
      <c r="D3790" s="269"/>
      <c r="E3790" s="269"/>
      <c r="F3790" s="269"/>
      <c r="G3790" s="280"/>
      <c r="H3790" s="390"/>
      <c r="I3790" s="390"/>
      <c r="J3790" s="390"/>
      <c r="K3790" s="390"/>
      <c r="L3790" s="390"/>
      <c r="M3790" s="390"/>
      <c r="N3790" s="390"/>
      <c r="O3790" s="390"/>
      <c r="P3790" s="390"/>
      <c r="Q3790" s="390"/>
      <c r="R3790" s="390"/>
      <c r="S3790" s="390"/>
      <c r="T3790" s="390"/>
      <c r="U3790" s="390"/>
      <c r="V3790" s="390"/>
      <c r="W3790" s="390"/>
      <c r="X3790" s="390"/>
      <c r="Y3790" s="390"/>
      <c r="Z3790" s="390"/>
      <c r="AA3790" s="340"/>
      <c r="AB3790" s="340"/>
      <c r="AC3790" s="340"/>
      <c r="AD3790" s="340"/>
      <c r="AE3790" s="340"/>
      <c r="AF3790" s="340"/>
      <c r="AG3790" s="340"/>
      <c r="AH3790" s="340"/>
      <c r="AI3790" s="340"/>
      <c r="AJ3790" s="340"/>
      <c r="AK3790" s="340"/>
      <c r="AL3790" s="340"/>
      <c r="AM3790" s="340"/>
      <c r="AN3790" s="340"/>
      <c r="AO3790" s="340"/>
      <c r="AP3790" s="340"/>
      <c r="AQ3790" s="340"/>
      <c r="AR3790" s="340"/>
      <c r="AS3790" s="340"/>
      <c r="AT3790" s="340"/>
      <c r="AU3790" s="340"/>
      <c r="AV3790" s="340"/>
      <c r="AW3790" s="340"/>
      <c r="AX3790" s="340"/>
      <c r="AY3790" s="340"/>
      <c r="AZ3790" s="340"/>
      <c r="BA3790" s="340"/>
      <c r="BB3790" s="340"/>
      <c r="BC3790" s="340"/>
      <c r="BD3790" s="340"/>
      <c r="BE3790" s="340"/>
      <c r="BF3790" s="340"/>
    </row>
    <row r="3791" spans="1:58" s="62" customFormat="1" ht="12.75" x14ac:dyDescent="0.2">
      <c r="A3791" s="271"/>
      <c r="B3791" s="377"/>
      <c r="C3791" s="377"/>
      <c r="D3791" s="269"/>
      <c r="E3791" s="269"/>
      <c r="F3791" s="269"/>
      <c r="G3791" s="280"/>
      <c r="H3791" s="390"/>
      <c r="I3791" s="390"/>
      <c r="J3791" s="390"/>
      <c r="K3791" s="390"/>
      <c r="L3791" s="390"/>
      <c r="M3791" s="390"/>
      <c r="N3791" s="390"/>
      <c r="O3791" s="390"/>
      <c r="P3791" s="390"/>
      <c r="Q3791" s="390"/>
      <c r="R3791" s="390"/>
      <c r="S3791" s="390"/>
      <c r="T3791" s="390"/>
      <c r="U3791" s="390"/>
      <c r="V3791" s="390"/>
      <c r="W3791" s="390"/>
      <c r="X3791" s="390"/>
      <c r="Y3791" s="390"/>
      <c r="Z3791" s="390"/>
      <c r="AA3791" s="340"/>
      <c r="AB3791" s="340"/>
      <c r="AC3791" s="340"/>
      <c r="AD3791" s="340"/>
      <c r="AE3791" s="340"/>
      <c r="AF3791" s="340"/>
      <c r="AG3791" s="340"/>
      <c r="AH3791" s="340"/>
      <c r="AI3791" s="340"/>
      <c r="AJ3791" s="340"/>
      <c r="AK3791" s="340"/>
      <c r="AL3791" s="340"/>
      <c r="AM3791" s="340"/>
      <c r="AN3791" s="340"/>
      <c r="AO3791" s="340"/>
      <c r="AP3791" s="340"/>
      <c r="AQ3791" s="340"/>
      <c r="AR3791" s="340"/>
      <c r="AS3791" s="340"/>
      <c r="AT3791" s="340"/>
      <c r="AU3791" s="340"/>
      <c r="AV3791" s="340"/>
      <c r="AW3791" s="340"/>
      <c r="AX3791" s="340"/>
      <c r="AY3791" s="340"/>
      <c r="AZ3791" s="340"/>
      <c r="BA3791" s="340"/>
      <c r="BB3791" s="340"/>
      <c r="BC3791" s="340"/>
      <c r="BD3791" s="340"/>
      <c r="BE3791" s="340"/>
      <c r="BF3791" s="340"/>
    </row>
    <row r="3792" spans="1:58" s="62" customFormat="1" ht="12.75" x14ac:dyDescent="0.2">
      <c r="A3792" s="271"/>
      <c r="B3792" s="377"/>
      <c r="C3792" s="377"/>
      <c r="D3792" s="269"/>
      <c r="E3792" s="269"/>
      <c r="F3792" s="269"/>
      <c r="G3792" s="280"/>
      <c r="H3792" s="390"/>
      <c r="I3792" s="390"/>
      <c r="J3792" s="390"/>
      <c r="K3792" s="390"/>
      <c r="L3792" s="390"/>
      <c r="M3792" s="390"/>
      <c r="N3792" s="390"/>
      <c r="O3792" s="390"/>
      <c r="P3792" s="390"/>
      <c r="Q3792" s="390"/>
      <c r="R3792" s="390"/>
      <c r="S3792" s="390"/>
      <c r="T3792" s="390"/>
      <c r="U3792" s="390"/>
      <c r="V3792" s="390"/>
      <c r="W3792" s="390"/>
      <c r="X3792" s="390"/>
      <c r="Y3792" s="390"/>
      <c r="Z3792" s="390"/>
      <c r="AA3792" s="340"/>
      <c r="AB3792" s="340"/>
      <c r="AC3792" s="340"/>
      <c r="AD3792" s="340"/>
      <c r="AE3792" s="340"/>
      <c r="AF3792" s="340"/>
      <c r="AG3792" s="340"/>
      <c r="AH3792" s="340"/>
      <c r="AI3792" s="340"/>
      <c r="AJ3792" s="340"/>
      <c r="AK3792" s="340"/>
      <c r="AL3792" s="340"/>
      <c r="AM3792" s="340"/>
      <c r="AN3792" s="340"/>
      <c r="AO3792" s="340"/>
      <c r="AP3792" s="340"/>
      <c r="AQ3792" s="340"/>
      <c r="AR3792" s="340"/>
      <c r="AS3792" s="340"/>
      <c r="AT3792" s="340"/>
      <c r="AU3792" s="340"/>
      <c r="AV3792" s="340"/>
      <c r="AW3792" s="340"/>
      <c r="AX3792" s="340"/>
      <c r="AY3792" s="340"/>
      <c r="AZ3792" s="340"/>
      <c r="BA3792" s="340"/>
      <c r="BB3792" s="340"/>
      <c r="BC3792" s="340"/>
      <c r="BD3792" s="340"/>
      <c r="BE3792" s="340"/>
      <c r="BF3792" s="340"/>
    </row>
    <row r="3793" spans="1:58" s="62" customFormat="1" ht="12.75" x14ac:dyDescent="0.2">
      <c r="A3793" s="271"/>
      <c r="B3793" s="377"/>
      <c r="C3793" s="377"/>
      <c r="D3793" s="269"/>
      <c r="E3793" s="269"/>
      <c r="F3793" s="269"/>
      <c r="G3793" s="280"/>
      <c r="H3793" s="390"/>
      <c r="I3793" s="390"/>
      <c r="J3793" s="390"/>
      <c r="K3793" s="390"/>
      <c r="L3793" s="390"/>
      <c r="M3793" s="390"/>
      <c r="N3793" s="390"/>
      <c r="O3793" s="390"/>
      <c r="P3793" s="390"/>
      <c r="Q3793" s="390"/>
      <c r="R3793" s="390"/>
      <c r="S3793" s="390"/>
      <c r="T3793" s="390"/>
      <c r="U3793" s="390"/>
      <c r="V3793" s="390"/>
      <c r="W3793" s="390"/>
      <c r="X3793" s="390"/>
      <c r="Y3793" s="390"/>
      <c r="Z3793" s="390"/>
      <c r="AA3793" s="340"/>
      <c r="AB3793" s="340"/>
      <c r="AC3793" s="340"/>
      <c r="AD3793" s="340"/>
      <c r="AE3793" s="340"/>
      <c r="AF3793" s="340"/>
      <c r="AG3793" s="340"/>
      <c r="AH3793" s="340"/>
      <c r="AI3793" s="340"/>
      <c r="AJ3793" s="340"/>
      <c r="AK3793" s="340"/>
      <c r="AL3793" s="340"/>
      <c r="AM3793" s="340"/>
      <c r="AN3793" s="340"/>
      <c r="AO3793" s="340"/>
      <c r="AP3793" s="340"/>
      <c r="AQ3793" s="340"/>
      <c r="AR3793" s="340"/>
      <c r="AS3793" s="340"/>
      <c r="AT3793" s="340"/>
      <c r="AU3793" s="340"/>
      <c r="AV3793" s="340"/>
      <c r="AW3793" s="340"/>
      <c r="AX3793" s="340"/>
      <c r="AY3793" s="340"/>
      <c r="AZ3793" s="340"/>
      <c r="BA3793" s="340"/>
      <c r="BB3793" s="340"/>
      <c r="BC3793" s="340"/>
      <c r="BD3793" s="340"/>
      <c r="BE3793" s="340"/>
      <c r="BF3793" s="340"/>
    </row>
    <row r="3794" spans="1:58" s="62" customFormat="1" ht="12.75" x14ac:dyDescent="0.2">
      <c r="A3794" s="271"/>
      <c r="B3794" s="377"/>
      <c r="C3794" s="377"/>
      <c r="D3794" s="269"/>
      <c r="E3794" s="269"/>
      <c r="F3794" s="269"/>
      <c r="G3794" s="280"/>
      <c r="H3794" s="390"/>
      <c r="I3794" s="390"/>
      <c r="J3794" s="390"/>
      <c r="K3794" s="390"/>
      <c r="L3794" s="390"/>
      <c r="M3794" s="390"/>
      <c r="N3794" s="390"/>
      <c r="O3794" s="390"/>
      <c r="P3794" s="390"/>
      <c r="Q3794" s="390"/>
      <c r="R3794" s="390"/>
      <c r="S3794" s="390"/>
      <c r="T3794" s="390"/>
      <c r="U3794" s="390"/>
      <c r="V3794" s="390"/>
      <c r="W3794" s="390"/>
      <c r="X3794" s="390"/>
      <c r="Y3794" s="390"/>
      <c r="Z3794" s="390"/>
      <c r="AA3794" s="340"/>
      <c r="AB3794" s="340"/>
      <c r="AC3794" s="340"/>
      <c r="AD3794" s="340"/>
      <c r="AE3794" s="340"/>
      <c r="AF3794" s="340"/>
      <c r="AG3794" s="340"/>
      <c r="AH3794" s="340"/>
      <c r="AI3794" s="340"/>
      <c r="AJ3794" s="340"/>
      <c r="AK3794" s="340"/>
      <c r="AL3794" s="340"/>
      <c r="AM3794" s="340"/>
      <c r="AN3794" s="340"/>
      <c r="AO3794" s="340"/>
      <c r="AP3794" s="340"/>
      <c r="AQ3794" s="340"/>
      <c r="AR3794" s="340"/>
      <c r="AS3794" s="340"/>
      <c r="AT3794" s="340"/>
      <c r="AU3794" s="340"/>
      <c r="AV3794" s="340"/>
      <c r="AW3794" s="340"/>
      <c r="AX3794" s="340"/>
      <c r="AY3794" s="340"/>
      <c r="AZ3794" s="340"/>
      <c r="BA3794" s="340"/>
      <c r="BB3794" s="340"/>
      <c r="BC3794" s="340"/>
      <c r="BD3794" s="340"/>
      <c r="BE3794" s="340"/>
      <c r="BF3794" s="340"/>
    </row>
    <row r="3795" spans="1:58" s="62" customFormat="1" ht="12.75" x14ac:dyDescent="0.2">
      <c r="A3795" s="271"/>
      <c r="B3795" s="377"/>
      <c r="C3795" s="377"/>
      <c r="D3795" s="269"/>
      <c r="E3795" s="269"/>
      <c r="F3795" s="269"/>
      <c r="G3795" s="280"/>
      <c r="H3795" s="390"/>
      <c r="I3795" s="390"/>
      <c r="J3795" s="390"/>
      <c r="K3795" s="390"/>
      <c r="L3795" s="390"/>
      <c r="M3795" s="390"/>
      <c r="N3795" s="390"/>
      <c r="O3795" s="390"/>
      <c r="P3795" s="390"/>
      <c r="Q3795" s="390"/>
      <c r="R3795" s="390"/>
      <c r="S3795" s="390"/>
      <c r="T3795" s="390"/>
      <c r="U3795" s="390"/>
      <c r="V3795" s="390"/>
      <c r="W3795" s="390"/>
      <c r="X3795" s="390"/>
      <c r="Y3795" s="390"/>
      <c r="Z3795" s="390"/>
      <c r="AA3795" s="340"/>
      <c r="AB3795" s="340"/>
      <c r="AC3795" s="340"/>
      <c r="AD3795" s="340"/>
      <c r="AE3795" s="340"/>
      <c r="AF3795" s="340"/>
      <c r="AG3795" s="340"/>
      <c r="AH3795" s="340"/>
      <c r="AI3795" s="340"/>
      <c r="AJ3795" s="340"/>
      <c r="AK3795" s="340"/>
      <c r="AL3795" s="340"/>
      <c r="AM3795" s="340"/>
      <c r="AN3795" s="340"/>
      <c r="AO3795" s="340"/>
      <c r="AP3795" s="340"/>
      <c r="AQ3795" s="340"/>
      <c r="AR3795" s="340"/>
      <c r="AS3795" s="340"/>
      <c r="AT3795" s="340"/>
      <c r="AU3795" s="340"/>
      <c r="AV3795" s="340"/>
      <c r="AW3795" s="340"/>
      <c r="AX3795" s="340"/>
      <c r="AY3795" s="340"/>
      <c r="AZ3795" s="340"/>
      <c r="BA3795" s="340"/>
      <c r="BB3795" s="340"/>
      <c r="BC3795" s="340"/>
      <c r="BD3795" s="340"/>
      <c r="BE3795" s="340"/>
      <c r="BF3795" s="340"/>
    </row>
    <row r="3796" spans="1:58" s="62" customFormat="1" ht="12.75" x14ac:dyDescent="0.2">
      <c r="A3796" s="271"/>
      <c r="B3796" s="377"/>
      <c r="C3796" s="377"/>
      <c r="D3796" s="269"/>
      <c r="E3796" s="269"/>
      <c r="F3796" s="269"/>
      <c r="G3796" s="280"/>
      <c r="H3796" s="390"/>
      <c r="I3796" s="390"/>
      <c r="J3796" s="390"/>
      <c r="K3796" s="390"/>
      <c r="L3796" s="390"/>
      <c r="M3796" s="390"/>
      <c r="N3796" s="390"/>
      <c r="O3796" s="390"/>
      <c r="P3796" s="390"/>
      <c r="Q3796" s="390"/>
      <c r="R3796" s="390"/>
      <c r="S3796" s="390"/>
      <c r="T3796" s="390"/>
      <c r="U3796" s="390"/>
      <c r="V3796" s="390"/>
      <c r="W3796" s="390"/>
      <c r="X3796" s="390"/>
      <c r="Y3796" s="390"/>
      <c r="Z3796" s="390"/>
      <c r="AA3796" s="340"/>
      <c r="AB3796" s="340"/>
      <c r="AC3796" s="340"/>
      <c r="AD3796" s="340"/>
      <c r="AE3796" s="340"/>
      <c r="AF3796" s="340"/>
      <c r="AG3796" s="340"/>
      <c r="AH3796" s="340"/>
      <c r="AI3796" s="340"/>
      <c r="AJ3796" s="340"/>
      <c r="AK3796" s="340"/>
      <c r="AL3796" s="340"/>
      <c r="AM3796" s="340"/>
      <c r="AN3796" s="340"/>
      <c r="AO3796" s="340"/>
      <c r="AP3796" s="340"/>
      <c r="AQ3796" s="340"/>
      <c r="AR3796" s="340"/>
      <c r="AS3796" s="340"/>
      <c r="AT3796" s="340"/>
      <c r="AU3796" s="340"/>
      <c r="AV3796" s="340"/>
      <c r="AW3796" s="340"/>
      <c r="AX3796" s="340"/>
      <c r="AY3796" s="340"/>
      <c r="AZ3796" s="340"/>
      <c r="BA3796" s="340"/>
      <c r="BB3796" s="340"/>
      <c r="BC3796" s="340"/>
      <c r="BD3796" s="340"/>
      <c r="BE3796" s="340"/>
      <c r="BF3796" s="340"/>
    </row>
    <row r="3797" spans="1:58" s="62" customFormat="1" ht="12.75" x14ac:dyDescent="0.2">
      <c r="A3797" s="271"/>
      <c r="B3797" s="377"/>
      <c r="C3797" s="377"/>
      <c r="D3797" s="269"/>
      <c r="E3797" s="269"/>
      <c r="F3797" s="269"/>
      <c r="G3797" s="280"/>
      <c r="H3797" s="390"/>
      <c r="I3797" s="390"/>
      <c r="J3797" s="390"/>
      <c r="K3797" s="390"/>
      <c r="L3797" s="390"/>
      <c r="M3797" s="390"/>
      <c r="N3797" s="390"/>
      <c r="O3797" s="390"/>
      <c r="P3797" s="390"/>
      <c r="Q3797" s="390"/>
      <c r="R3797" s="390"/>
      <c r="S3797" s="390"/>
      <c r="T3797" s="390"/>
      <c r="U3797" s="390"/>
      <c r="V3797" s="390"/>
      <c r="W3797" s="390"/>
      <c r="X3797" s="390"/>
      <c r="Y3797" s="390"/>
      <c r="Z3797" s="390"/>
      <c r="AA3797" s="340"/>
      <c r="AB3797" s="340"/>
      <c r="AC3797" s="340"/>
      <c r="AD3797" s="340"/>
      <c r="AE3797" s="340"/>
      <c r="AF3797" s="340"/>
      <c r="AG3797" s="340"/>
      <c r="AH3797" s="340"/>
      <c r="AI3797" s="340"/>
      <c r="AJ3797" s="340"/>
      <c r="AK3797" s="340"/>
      <c r="AL3797" s="340"/>
      <c r="AM3797" s="340"/>
      <c r="AN3797" s="340"/>
      <c r="AO3797" s="340"/>
      <c r="AP3797" s="340"/>
      <c r="AQ3797" s="340"/>
      <c r="AR3797" s="340"/>
      <c r="AS3797" s="340"/>
      <c r="AT3797" s="340"/>
      <c r="AU3797" s="340"/>
      <c r="AV3797" s="340"/>
      <c r="AW3797" s="340"/>
      <c r="AX3797" s="340"/>
      <c r="AY3797" s="340"/>
      <c r="AZ3797" s="340"/>
      <c r="BA3797" s="340"/>
      <c r="BB3797" s="340"/>
      <c r="BC3797" s="340"/>
      <c r="BD3797" s="340"/>
      <c r="BE3797" s="340"/>
      <c r="BF3797" s="340"/>
    </row>
    <row r="3798" spans="1:58" s="62" customFormat="1" ht="12.75" x14ac:dyDescent="0.2">
      <c r="A3798" s="271"/>
      <c r="B3798" s="377"/>
      <c r="C3798" s="377"/>
      <c r="D3798" s="269"/>
      <c r="E3798" s="269"/>
      <c r="F3798" s="269"/>
      <c r="G3798" s="280"/>
      <c r="H3798" s="390"/>
      <c r="I3798" s="390"/>
      <c r="J3798" s="390"/>
      <c r="K3798" s="390"/>
      <c r="L3798" s="390"/>
      <c r="M3798" s="390"/>
      <c r="N3798" s="390"/>
      <c r="O3798" s="390"/>
      <c r="P3798" s="390"/>
      <c r="Q3798" s="390"/>
      <c r="R3798" s="390"/>
      <c r="S3798" s="390"/>
      <c r="T3798" s="390"/>
      <c r="U3798" s="390"/>
      <c r="V3798" s="390"/>
      <c r="W3798" s="390"/>
      <c r="X3798" s="390"/>
      <c r="Y3798" s="390"/>
      <c r="Z3798" s="390"/>
      <c r="AA3798" s="340"/>
      <c r="AB3798" s="340"/>
      <c r="AC3798" s="340"/>
      <c r="AD3798" s="340"/>
      <c r="AE3798" s="340"/>
      <c r="AF3798" s="340"/>
      <c r="AG3798" s="340"/>
      <c r="AH3798" s="340"/>
      <c r="AI3798" s="340"/>
      <c r="AJ3798" s="340"/>
      <c r="AK3798" s="340"/>
      <c r="AL3798" s="340"/>
      <c r="AM3798" s="340"/>
      <c r="AN3798" s="340"/>
      <c r="AO3798" s="340"/>
      <c r="AP3798" s="340"/>
      <c r="AQ3798" s="340"/>
      <c r="AR3798" s="340"/>
      <c r="AS3798" s="340"/>
      <c r="AT3798" s="340"/>
      <c r="AU3798" s="340"/>
      <c r="AV3798" s="340"/>
      <c r="AW3798" s="340"/>
      <c r="AX3798" s="340"/>
      <c r="AY3798" s="340"/>
      <c r="AZ3798" s="340"/>
      <c r="BA3798" s="340"/>
      <c r="BB3798" s="340"/>
      <c r="BC3798" s="340"/>
      <c r="BD3798" s="340"/>
      <c r="BE3798" s="340"/>
      <c r="BF3798" s="340"/>
    </row>
    <row r="3799" spans="1:58" s="62" customFormat="1" ht="12.75" x14ac:dyDescent="0.2">
      <c r="A3799" s="271"/>
      <c r="B3799" s="377"/>
      <c r="C3799" s="377"/>
      <c r="D3799" s="269"/>
      <c r="E3799" s="269"/>
      <c r="F3799" s="269"/>
      <c r="G3799" s="280"/>
      <c r="H3799" s="390"/>
      <c r="I3799" s="390"/>
      <c r="J3799" s="390"/>
      <c r="K3799" s="390"/>
      <c r="L3799" s="390"/>
      <c r="M3799" s="390"/>
      <c r="N3799" s="390"/>
      <c r="O3799" s="390"/>
      <c r="P3799" s="390"/>
      <c r="Q3799" s="390"/>
      <c r="R3799" s="390"/>
      <c r="S3799" s="390"/>
      <c r="T3799" s="390"/>
      <c r="U3799" s="390"/>
      <c r="V3799" s="390"/>
      <c r="W3799" s="390"/>
      <c r="X3799" s="390"/>
      <c r="Y3799" s="390"/>
      <c r="Z3799" s="390"/>
      <c r="AA3799" s="340"/>
      <c r="AB3799" s="340"/>
      <c r="AC3799" s="340"/>
      <c r="AD3799" s="340"/>
      <c r="AE3799" s="340"/>
      <c r="AF3799" s="340"/>
      <c r="AG3799" s="340"/>
      <c r="AH3799" s="340"/>
      <c r="AI3799" s="340"/>
      <c r="AJ3799" s="340"/>
      <c r="AK3799" s="340"/>
      <c r="AL3799" s="340"/>
      <c r="AM3799" s="340"/>
      <c r="AN3799" s="340"/>
      <c r="AO3799" s="340"/>
      <c r="AP3799" s="340"/>
      <c r="AQ3799" s="340"/>
      <c r="AR3799" s="340"/>
      <c r="AS3799" s="340"/>
      <c r="AT3799" s="340"/>
      <c r="AU3799" s="340"/>
      <c r="AV3799" s="340"/>
      <c r="AW3799" s="340"/>
      <c r="AX3799" s="340"/>
      <c r="AY3799" s="340"/>
      <c r="AZ3799" s="340"/>
      <c r="BA3799" s="340"/>
      <c r="BB3799" s="340"/>
      <c r="BC3799" s="340"/>
      <c r="BD3799" s="340"/>
      <c r="BE3799" s="340"/>
      <c r="BF3799" s="340"/>
    </row>
    <row r="3800" spans="1:58" s="62" customFormat="1" ht="12.75" x14ac:dyDescent="0.2">
      <c r="A3800" s="271"/>
      <c r="B3800" s="377"/>
      <c r="C3800" s="377"/>
      <c r="D3800" s="269"/>
      <c r="E3800" s="269"/>
      <c r="F3800" s="269"/>
      <c r="G3800" s="280"/>
      <c r="H3800" s="390"/>
      <c r="I3800" s="390"/>
      <c r="J3800" s="390"/>
      <c r="K3800" s="390"/>
      <c r="L3800" s="390"/>
      <c r="M3800" s="390"/>
      <c r="N3800" s="390"/>
      <c r="O3800" s="390"/>
      <c r="P3800" s="390"/>
      <c r="Q3800" s="390"/>
      <c r="R3800" s="390"/>
      <c r="S3800" s="390"/>
      <c r="T3800" s="390"/>
      <c r="U3800" s="390"/>
      <c r="V3800" s="390"/>
      <c r="W3800" s="390"/>
      <c r="X3800" s="390"/>
      <c r="Y3800" s="390"/>
      <c r="Z3800" s="390"/>
      <c r="AA3800" s="340"/>
      <c r="AB3800" s="340"/>
      <c r="AC3800" s="340"/>
      <c r="AD3800" s="340"/>
      <c r="AE3800" s="340"/>
      <c r="AF3800" s="340"/>
      <c r="AG3800" s="340"/>
      <c r="AH3800" s="340"/>
      <c r="AI3800" s="340"/>
      <c r="AJ3800" s="340"/>
      <c r="AK3800" s="340"/>
      <c r="AL3800" s="340"/>
      <c r="AM3800" s="340"/>
      <c r="AN3800" s="340"/>
      <c r="AO3800" s="340"/>
      <c r="AP3800" s="340"/>
      <c r="AQ3800" s="340"/>
      <c r="AR3800" s="340"/>
      <c r="AS3800" s="340"/>
      <c r="AT3800" s="340"/>
      <c r="AU3800" s="340"/>
      <c r="AV3800" s="340"/>
      <c r="AW3800" s="340"/>
      <c r="AX3800" s="340"/>
      <c r="AY3800" s="340"/>
      <c r="AZ3800" s="340"/>
      <c r="BA3800" s="340"/>
      <c r="BB3800" s="340"/>
      <c r="BC3800" s="340"/>
      <c r="BD3800" s="340"/>
      <c r="BE3800" s="340"/>
      <c r="BF3800" s="340"/>
    </row>
    <row r="3801" spans="1:58" s="62" customFormat="1" ht="12.75" x14ac:dyDescent="0.2">
      <c r="A3801" s="271"/>
      <c r="B3801" s="377"/>
      <c r="C3801" s="377"/>
      <c r="D3801" s="269"/>
      <c r="E3801" s="269"/>
      <c r="F3801" s="269"/>
      <c r="G3801" s="280"/>
      <c r="H3801" s="390"/>
      <c r="I3801" s="390"/>
      <c r="J3801" s="390"/>
      <c r="K3801" s="390"/>
      <c r="L3801" s="390"/>
      <c r="M3801" s="390"/>
      <c r="N3801" s="390"/>
      <c r="O3801" s="390"/>
      <c r="P3801" s="390"/>
      <c r="Q3801" s="390"/>
      <c r="R3801" s="390"/>
      <c r="S3801" s="390"/>
      <c r="T3801" s="390"/>
      <c r="U3801" s="390"/>
      <c r="V3801" s="390"/>
      <c r="W3801" s="390"/>
      <c r="X3801" s="390"/>
      <c r="Y3801" s="390"/>
      <c r="Z3801" s="390"/>
      <c r="AA3801" s="340"/>
      <c r="AB3801" s="340"/>
      <c r="AC3801" s="340"/>
      <c r="AD3801" s="340"/>
      <c r="AE3801" s="340"/>
      <c r="AF3801" s="340"/>
      <c r="AG3801" s="340"/>
      <c r="AH3801" s="340"/>
      <c r="AI3801" s="340"/>
      <c r="AJ3801" s="340"/>
      <c r="AK3801" s="340"/>
      <c r="AL3801" s="340"/>
      <c r="AM3801" s="340"/>
      <c r="AN3801" s="340"/>
      <c r="AO3801" s="340"/>
      <c r="AP3801" s="340"/>
      <c r="AQ3801" s="340"/>
      <c r="AR3801" s="340"/>
      <c r="AS3801" s="340"/>
      <c r="AT3801" s="340"/>
      <c r="AU3801" s="340"/>
      <c r="AV3801" s="340"/>
      <c r="AW3801" s="340"/>
      <c r="AX3801" s="340"/>
      <c r="AY3801" s="340"/>
      <c r="AZ3801" s="340"/>
      <c r="BA3801" s="340"/>
      <c r="BB3801" s="340"/>
      <c r="BC3801" s="340"/>
      <c r="BD3801" s="340"/>
      <c r="BE3801" s="340"/>
      <c r="BF3801" s="340"/>
    </row>
    <row r="3802" spans="1:58" s="62" customFormat="1" ht="12.75" x14ac:dyDescent="0.2">
      <c r="A3802" s="271"/>
      <c r="B3802" s="377"/>
      <c r="C3802" s="377"/>
      <c r="D3802" s="269"/>
      <c r="E3802" s="269"/>
      <c r="F3802" s="269"/>
      <c r="G3802" s="280"/>
      <c r="H3802" s="390"/>
      <c r="I3802" s="390"/>
      <c r="J3802" s="390"/>
      <c r="K3802" s="390"/>
      <c r="L3802" s="390"/>
      <c r="M3802" s="390"/>
      <c r="N3802" s="390"/>
      <c r="O3802" s="390"/>
      <c r="P3802" s="390"/>
      <c r="Q3802" s="390"/>
      <c r="R3802" s="390"/>
      <c r="S3802" s="390"/>
      <c r="T3802" s="390"/>
      <c r="U3802" s="390"/>
      <c r="V3802" s="390"/>
      <c r="W3802" s="390"/>
      <c r="X3802" s="390"/>
      <c r="Y3802" s="390"/>
      <c r="Z3802" s="390"/>
      <c r="AA3802" s="340"/>
      <c r="AB3802" s="340"/>
      <c r="AC3802" s="340"/>
      <c r="AD3802" s="340"/>
      <c r="AE3802" s="340"/>
      <c r="AF3802" s="340"/>
      <c r="AG3802" s="340"/>
      <c r="AH3802" s="340"/>
      <c r="AI3802" s="340"/>
      <c r="AJ3802" s="340"/>
      <c r="AK3802" s="340"/>
      <c r="AL3802" s="340"/>
      <c r="AM3802" s="340"/>
      <c r="AN3802" s="340"/>
      <c r="AO3802" s="340"/>
      <c r="AP3802" s="340"/>
      <c r="AQ3802" s="340"/>
      <c r="AR3802" s="340"/>
      <c r="AS3802" s="340"/>
      <c r="AT3802" s="340"/>
      <c r="AU3802" s="340"/>
      <c r="AV3802" s="340"/>
      <c r="AW3802" s="340"/>
      <c r="AX3802" s="340"/>
      <c r="AY3802" s="340"/>
      <c r="AZ3802" s="340"/>
      <c r="BA3802" s="340"/>
      <c r="BB3802" s="340"/>
      <c r="BC3802" s="340"/>
      <c r="BD3802" s="340"/>
      <c r="BE3802" s="340"/>
      <c r="BF3802" s="340"/>
    </row>
    <row r="3803" spans="1:58" s="62" customFormat="1" ht="12.75" x14ac:dyDescent="0.2">
      <c r="A3803" s="271"/>
      <c r="B3803" s="377"/>
      <c r="C3803" s="377"/>
      <c r="D3803" s="269"/>
      <c r="E3803" s="269"/>
      <c r="F3803" s="269"/>
      <c r="G3803" s="280"/>
      <c r="H3803" s="390"/>
      <c r="I3803" s="390"/>
      <c r="J3803" s="390"/>
      <c r="K3803" s="390"/>
      <c r="L3803" s="390"/>
      <c r="M3803" s="390"/>
      <c r="N3803" s="390"/>
      <c r="O3803" s="390"/>
      <c r="P3803" s="390"/>
      <c r="Q3803" s="390"/>
      <c r="R3803" s="390"/>
      <c r="S3803" s="390"/>
      <c r="T3803" s="390"/>
      <c r="U3803" s="390"/>
      <c r="V3803" s="390"/>
      <c r="W3803" s="390"/>
      <c r="X3803" s="390"/>
      <c r="Y3803" s="390"/>
      <c r="Z3803" s="390"/>
      <c r="AA3803" s="340"/>
      <c r="AB3803" s="340"/>
      <c r="AC3803" s="340"/>
      <c r="AD3803" s="340"/>
      <c r="AE3803" s="340"/>
      <c r="AF3803" s="340"/>
      <c r="AG3803" s="340"/>
      <c r="AH3803" s="340"/>
      <c r="AI3803" s="340"/>
      <c r="AJ3803" s="340"/>
      <c r="AK3803" s="340"/>
      <c r="AL3803" s="340"/>
      <c r="AM3803" s="340"/>
      <c r="AN3803" s="340"/>
      <c r="AO3803" s="340"/>
      <c r="AP3803" s="340"/>
      <c r="AQ3803" s="340"/>
      <c r="AR3803" s="340"/>
      <c r="AS3803" s="340"/>
      <c r="AT3803" s="340"/>
      <c r="AU3803" s="340"/>
      <c r="AV3803" s="340"/>
      <c r="AW3803" s="340"/>
      <c r="AX3803" s="340"/>
      <c r="AY3803" s="340"/>
      <c r="AZ3803" s="340"/>
      <c r="BA3803" s="340"/>
      <c r="BB3803" s="340"/>
      <c r="BC3803" s="340"/>
      <c r="BD3803" s="340"/>
      <c r="BE3803" s="340"/>
      <c r="BF3803" s="340"/>
    </row>
    <row r="3804" spans="1:58" s="62" customFormat="1" ht="12.75" x14ac:dyDescent="0.2">
      <c r="A3804" s="271"/>
      <c r="B3804" s="377"/>
      <c r="C3804" s="377"/>
      <c r="D3804" s="269"/>
      <c r="E3804" s="269"/>
      <c r="F3804" s="269"/>
      <c r="G3804" s="280"/>
      <c r="H3804" s="390"/>
      <c r="I3804" s="390"/>
      <c r="J3804" s="390"/>
      <c r="K3804" s="390"/>
      <c r="L3804" s="390"/>
      <c r="M3804" s="390"/>
      <c r="N3804" s="390"/>
      <c r="O3804" s="390"/>
      <c r="P3804" s="390"/>
      <c r="Q3804" s="390"/>
      <c r="R3804" s="390"/>
      <c r="S3804" s="390"/>
      <c r="T3804" s="390"/>
      <c r="U3804" s="390"/>
      <c r="V3804" s="390"/>
      <c r="W3804" s="390"/>
      <c r="X3804" s="390"/>
      <c r="Y3804" s="390"/>
      <c r="Z3804" s="390"/>
      <c r="AA3804" s="340"/>
      <c r="AB3804" s="340"/>
      <c r="AC3804" s="340"/>
      <c r="AD3804" s="340"/>
      <c r="AE3804" s="340"/>
      <c r="AF3804" s="340"/>
      <c r="AG3804" s="340"/>
      <c r="AH3804" s="340"/>
      <c r="AI3804" s="340"/>
      <c r="AJ3804" s="340"/>
      <c r="AK3804" s="340"/>
      <c r="AL3804" s="340"/>
      <c r="AM3804" s="340"/>
      <c r="AN3804" s="340"/>
      <c r="AO3804" s="340"/>
      <c r="AP3804" s="340"/>
      <c r="AQ3804" s="340"/>
      <c r="AR3804" s="340"/>
      <c r="AS3804" s="340"/>
      <c r="AT3804" s="340"/>
      <c r="AU3804" s="340"/>
      <c r="AV3804" s="340"/>
      <c r="AW3804" s="340"/>
      <c r="AX3804" s="340"/>
      <c r="AY3804" s="340"/>
      <c r="AZ3804" s="340"/>
      <c r="BA3804" s="340"/>
      <c r="BB3804" s="340"/>
      <c r="BC3804" s="340"/>
      <c r="BD3804" s="340"/>
      <c r="BE3804" s="340"/>
      <c r="BF3804" s="340"/>
    </row>
    <row r="3805" spans="1:58" s="62" customFormat="1" ht="12.75" x14ac:dyDescent="0.2">
      <c r="A3805" s="271"/>
      <c r="B3805" s="377"/>
      <c r="C3805" s="377"/>
      <c r="D3805" s="269"/>
      <c r="E3805" s="269"/>
      <c r="F3805" s="269"/>
      <c r="G3805" s="280"/>
      <c r="H3805" s="390"/>
      <c r="I3805" s="390"/>
      <c r="J3805" s="390"/>
      <c r="K3805" s="390"/>
      <c r="L3805" s="390"/>
      <c r="M3805" s="390"/>
      <c r="N3805" s="390"/>
      <c r="O3805" s="390"/>
      <c r="P3805" s="390"/>
      <c r="Q3805" s="390"/>
      <c r="R3805" s="390"/>
      <c r="S3805" s="390"/>
      <c r="T3805" s="390"/>
      <c r="U3805" s="390"/>
      <c r="V3805" s="390"/>
      <c r="W3805" s="390"/>
      <c r="X3805" s="390"/>
      <c r="Y3805" s="390"/>
      <c r="Z3805" s="390"/>
      <c r="AA3805" s="340"/>
      <c r="AB3805" s="340"/>
      <c r="AC3805" s="340"/>
      <c r="AD3805" s="340"/>
      <c r="AE3805" s="340"/>
      <c r="AF3805" s="340"/>
      <c r="AG3805" s="340"/>
      <c r="AH3805" s="340"/>
      <c r="AI3805" s="340"/>
      <c r="AJ3805" s="340"/>
      <c r="AK3805" s="340"/>
      <c r="AL3805" s="340"/>
      <c r="AM3805" s="340"/>
      <c r="AN3805" s="340"/>
      <c r="AO3805" s="340"/>
      <c r="AP3805" s="340"/>
      <c r="AQ3805" s="340"/>
      <c r="AR3805" s="340"/>
      <c r="AS3805" s="340"/>
      <c r="AT3805" s="340"/>
      <c r="AU3805" s="340"/>
      <c r="AV3805" s="340"/>
      <c r="AW3805" s="340"/>
      <c r="AX3805" s="340"/>
      <c r="AY3805" s="340"/>
      <c r="AZ3805" s="340"/>
      <c r="BA3805" s="340"/>
      <c r="BB3805" s="340"/>
      <c r="BC3805" s="340"/>
      <c r="BD3805" s="340"/>
      <c r="BE3805" s="340"/>
      <c r="BF3805" s="340"/>
    </row>
    <row r="3806" spans="1:58" s="62" customFormat="1" ht="12.75" x14ac:dyDescent="0.2">
      <c r="A3806" s="271"/>
      <c r="B3806" s="377"/>
      <c r="C3806" s="377"/>
      <c r="D3806" s="269"/>
      <c r="E3806" s="269"/>
      <c r="F3806" s="269"/>
      <c r="G3806" s="280"/>
      <c r="H3806" s="390"/>
      <c r="I3806" s="390"/>
      <c r="J3806" s="390"/>
      <c r="K3806" s="390"/>
      <c r="L3806" s="390"/>
      <c r="M3806" s="390"/>
      <c r="N3806" s="390"/>
      <c r="O3806" s="390"/>
      <c r="P3806" s="390"/>
      <c r="Q3806" s="390"/>
      <c r="R3806" s="390"/>
      <c r="S3806" s="390"/>
      <c r="T3806" s="390"/>
      <c r="U3806" s="390"/>
      <c r="V3806" s="390"/>
      <c r="W3806" s="390"/>
      <c r="X3806" s="390"/>
      <c r="Y3806" s="390"/>
      <c r="Z3806" s="390"/>
      <c r="AA3806" s="340"/>
      <c r="AB3806" s="340"/>
      <c r="AC3806" s="340"/>
      <c r="AD3806" s="340"/>
      <c r="AE3806" s="340"/>
      <c r="AF3806" s="340"/>
      <c r="AG3806" s="340"/>
      <c r="AH3806" s="340"/>
      <c r="AI3806" s="340"/>
      <c r="AJ3806" s="340"/>
      <c r="AK3806" s="340"/>
      <c r="AL3806" s="340"/>
      <c r="AM3806" s="340"/>
      <c r="AN3806" s="340"/>
      <c r="AO3806" s="340"/>
      <c r="AP3806" s="340"/>
      <c r="AQ3806" s="340"/>
      <c r="AR3806" s="340"/>
      <c r="AS3806" s="340"/>
      <c r="AT3806" s="340"/>
      <c r="AU3806" s="340"/>
      <c r="AV3806" s="340"/>
      <c r="AW3806" s="340"/>
      <c r="AX3806" s="340"/>
      <c r="AY3806" s="340"/>
      <c r="AZ3806" s="340"/>
      <c r="BA3806" s="340"/>
      <c r="BB3806" s="340"/>
      <c r="BC3806" s="340"/>
      <c r="BD3806" s="340"/>
      <c r="BE3806" s="340"/>
      <c r="BF3806" s="340"/>
    </row>
    <row r="3807" spans="1:58" s="62" customFormat="1" ht="12.75" x14ac:dyDescent="0.2">
      <c r="A3807" s="271"/>
      <c r="B3807" s="377"/>
      <c r="C3807" s="377"/>
      <c r="D3807" s="269"/>
      <c r="E3807" s="269"/>
      <c r="F3807" s="269"/>
      <c r="G3807" s="280"/>
      <c r="H3807" s="390"/>
      <c r="I3807" s="390"/>
      <c r="J3807" s="390"/>
      <c r="K3807" s="390"/>
      <c r="L3807" s="390"/>
      <c r="M3807" s="390"/>
      <c r="N3807" s="390"/>
      <c r="O3807" s="390"/>
      <c r="P3807" s="390"/>
      <c r="Q3807" s="390"/>
      <c r="R3807" s="390"/>
      <c r="S3807" s="390"/>
      <c r="T3807" s="390"/>
      <c r="U3807" s="390"/>
      <c r="V3807" s="390"/>
      <c r="W3807" s="390"/>
      <c r="X3807" s="390"/>
      <c r="Y3807" s="390"/>
      <c r="Z3807" s="390"/>
      <c r="AA3807" s="340"/>
      <c r="AB3807" s="340"/>
      <c r="AC3807" s="340"/>
      <c r="AD3807" s="340"/>
      <c r="AE3807" s="340"/>
      <c r="AF3807" s="340"/>
      <c r="AG3807" s="340"/>
      <c r="AH3807" s="340"/>
      <c r="AI3807" s="340"/>
      <c r="AJ3807" s="340"/>
      <c r="AK3807" s="340"/>
      <c r="AL3807" s="340"/>
      <c r="AM3807" s="340"/>
      <c r="AN3807" s="340"/>
      <c r="AO3807" s="340"/>
      <c r="AP3807" s="340"/>
      <c r="AQ3807" s="340"/>
      <c r="AR3807" s="340"/>
      <c r="AS3807" s="340"/>
      <c r="AT3807" s="340"/>
      <c r="AU3807" s="340"/>
      <c r="AV3807" s="340"/>
      <c r="AW3807" s="340"/>
      <c r="AX3807" s="340"/>
      <c r="AY3807" s="340"/>
      <c r="AZ3807" s="340"/>
      <c r="BA3807" s="340"/>
      <c r="BB3807" s="340"/>
      <c r="BC3807" s="340"/>
      <c r="BD3807" s="340"/>
      <c r="BE3807" s="340"/>
      <c r="BF3807" s="340"/>
    </row>
    <row r="3808" spans="1:58" s="62" customFormat="1" ht="12.75" x14ac:dyDescent="0.2">
      <c r="A3808" s="271"/>
      <c r="B3808" s="377"/>
      <c r="C3808" s="377"/>
      <c r="D3808" s="269"/>
      <c r="E3808" s="269"/>
      <c r="F3808" s="269"/>
      <c r="G3808" s="280"/>
      <c r="H3808" s="390"/>
      <c r="I3808" s="390"/>
      <c r="J3808" s="390"/>
      <c r="K3808" s="390"/>
      <c r="L3808" s="390"/>
      <c r="M3808" s="390"/>
      <c r="N3808" s="390"/>
      <c r="O3808" s="390"/>
      <c r="P3808" s="390"/>
      <c r="Q3808" s="390"/>
      <c r="R3808" s="390"/>
      <c r="S3808" s="390"/>
      <c r="T3808" s="390"/>
      <c r="U3808" s="390"/>
      <c r="V3808" s="390"/>
      <c r="W3808" s="390"/>
      <c r="X3808" s="390"/>
      <c r="Y3808" s="390"/>
      <c r="Z3808" s="390"/>
      <c r="AA3808" s="340"/>
      <c r="AB3808" s="340"/>
      <c r="AC3808" s="340"/>
      <c r="AD3808" s="340"/>
      <c r="AE3808" s="340"/>
      <c r="AF3808" s="340"/>
      <c r="AG3808" s="340"/>
      <c r="AH3808" s="340"/>
      <c r="AI3808" s="340"/>
      <c r="AJ3808" s="340"/>
      <c r="AK3808" s="340"/>
      <c r="AL3808" s="340"/>
      <c r="AM3808" s="340"/>
      <c r="AN3808" s="340"/>
      <c r="AO3808" s="340"/>
      <c r="AP3808" s="340"/>
      <c r="AQ3808" s="340"/>
      <c r="AR3808" s="340"/>
      <c r="AS3808" s="340"/>
      <c r="AT3808" s="340"/>
      <c r="AU3808" s="340"/>
      <c r="AV3808" s="340"/>
      <c r="AW3808" s="340"/>
      <c r="AX3808" s="340"/>
      <c r="AY3808" s="340"/>
      <c r="AZ3808" s="340"/>
      <c r="BA3808" s="340"/>
      <c r="BB3808" s="340"/>
      <c r="BC3808" s="340"/>
      <c r="BD3808" s="340"/>
      <c r="BE3808" s="340"/>
      <c r="BF3808" s="340"/>
    </row>
    <row r="3809" spans="1:58" s="62" customFormat="1" ht="12.75" x14ac:dyDescent="0.2">
      <c r="A3809" s="271"/>
      <c r="B3809" s="377"/>
      <c r="C3809" s="377"/>
      <c r="D3809" s="269"/>
      <c r="E3809" s="269"/>
      <c r="F3809" s="269"/>
      <c r="G3809" s="280"/>
      <c r="H3809" s="390"/>
      <c r="I3809" s="390"/>
      <c r="J3809" s="390"/>
      <c r="K3809" s="390"/>
      <c r="L3809" s="390"/>
      <c r="M3809" s="390"/>
      <c r="N3809" s="390"/>
      <c r="O3809" s="390"/>
      <c r="P3809" s="390"/>
      <c r="Q3809" s="390"/>
      <c r="R3809" s="390"/>
      <c r="S3809" s="390"/>
      <c r="T3809" s="390"/>
      <c r="U3809" s="390"/>
      <c r="V3809" s="390"/>
      <c r="W3809" s="390"/>
      <c r="X3809" s="390"/>
      <c r="Y3809" s="390"/>
      <c r="Z3809" s="390"/>
      <c r="AA3809" s="340"/>
      <c r="AB3809" s="340"/>
      <c r="AC3809" s="340"/>
      <c r="AD3809" s="340"/>
      <c r="AE3809" s="340"/>
      <c r="AF3809" s="340"/>
      <c r="AG3809" s="340"/>
      <c r="AH3809" s="340"/>
      <c r="AI3809" s="340"/>
      <c r="AJ3809" s="340"/>
      <c r="AK3809" s="340"/>
      <c r="AL3809" s="340"/>
      <c r="AM3809" s="340"/>
      <c r="AN3809" s="340"/>
      <c r="AO3809" s="340"/>
      <c r="AP3809" s="340"/>
      <c r="AQ3809" s="340"/>
      <c r="AR3809" s="340"/>
      <c r="AS3809" s="340"/>
      <c r="AT3809" s="340"/>
      <c r="AU3809" s="340"/>
      <c r="AV3809" s="340"/>
      <c r="AW3809" s="340"/>
      <c r="AX3809" s="340"/>
      <c r="AY3809" s="340"/>
      <c r="AZ3809" s="340"/>
      <c r="BA3809" s="340"/>
      <c r="BB3809" s="340"/>
      <c r="BC3809" s="340"/>
      <c r="BD3809" s="340"/>
      <c r="BE3809" s="340"/>
      <c r="BF3809" s="340"/>
    </row>
    <row r="3810" spans="1:58" s="62" customFormat="1" ht="12.75" x14ac:dyDescent="0.2">
      <c r="A3810" s="271"/>
      <c r="B3810" s="377"/>
      <c r="C3810" s="377"/>
      <c r="D3810" s="269"/>
      <c r="E3810" s="269"/>
      <c r="F3810" s="269"/>
      <c r="G3810" s="280"/>
      <c r="H3810" s="390"/>
      <c r="I3810" s="390"/>
      <c r="J3810" s="390"/>
      <c r="K3810" s="390"/>
      <c r="L3810" s="390"/>
      <c r="M3810" s="390"/>
      <c r="N3810" s="390"/>
      <c r="O3810" s="390"/>
      <c r="P3810" s="390"/>
      <c r="Q3810" s="390"/>
      <c r="R3810" s="390"/>
      <c r="S3810" s="390"/>
      <c r="T3810" s="390"/>
      <c r="U3810" s="390"/>
      <c r="V3810" s="390"/>
      <c r="W3810" s="390"/>
      <c r="X3810" s="390"/>
      <c r="Y3810" s="390"/>
      <c r="Z3810" s="390"/>
      <c r="AA3810" s="340"/>
      <c r="AB3810" s="340"/>
      <c r="AC3810" s="340"/>
      <c r="AD3810" s="340"/>
      <c r="AE3810" s="340"/>
      <c r="AF3810" s="340"/>
      <c r="AG3810" s="340"/>
      <c r="AH3810" s="340"/>
      <c r="AI3810" s="340"/>
      <c r="AJ3810" s="340"/>
      <c r="AK3810" s="340"/>
      <c r="AL3810" s="340"/>
      <c r="AM3810" s="340"/>
      <c r="AN3810" s="340"/>
      <c r="AO3810" s="340"/>
      <c r="AP3810" s="340"/>
      <c r="AQ3810" s="340"/>
      <c r="AR3810" s="340"/>
      <c r="AS3810" s="340"/>
      <c r="AT3810" s="340"/>
      <c r="AU3810" s="340"/>
      <c r="AV3810" s="340"/>
      <c r="AW3810" s="340"/>
      <c r="AX3810" s="340"/>
      <c r="AY3810" s="340"/>
      <c r="AZ3810" s="340"/>
      <c r="BA3810" s="340"/>
      <c r="BB3810" s="340"/>
      <c r="BC3810" s="340"/>
      <c r="BD3810" s="340"/>
      <c r="BE3810" s="340"/>
      <c r="BF3810" s="340"/>
    </row>
    <row r="3811" spans="1:58" s="62" customFormat="1" ht="12.75" x14ac:dyDescent="0.2">
      <c r="A3811" s="271"/>
      <c r="B3811" s="377"/>
      <c r="C3811" s="377"/>
      <c r="D3811" s="269"/>
      <c r="E3811" s="269"/>
      <c r="F3811" s="269"/>
      <c r="G3811" s="280"/>
      <c r="H3811" s="390"/>
      <c r="I3811" s="390"/>
      <c r="J3811" s="390"/>
      <c r="K3811" s="390"/>
      <c r="L3811" s="390"/>
      <c r="M3811" s="390"/>
      <c r="N3811" s="390"/>
      <c r="O3811" s="390"/>
      <c r="P3811" s="390"/>
      <c r="Q3811" s="390"/>
      <c r="R3811" s="390"/>
      <c r="S3811" s="390"/>
      <c r="T3811" s="390"/>
      <c r="U3811" s="390"/>
      <c r="V3811" s="390"/>
      <c r="W3811" s="390"/>
      <c r="X3811" s="390"/>
      <c r="Y3811" s="390"/>
      <c r="Z3811" s="390"/>
      <c r="AA3811" s="340"/>
      <c r="AB3811" s="340"/>
      <c r="AC3811" s="340"/>
      <c r="AD3811" s="340"/>
      <c r="AE3811" s="340"/>
      <c r="AF3811" s="340"/>
      <c r="AG3811" s="340"/>
      <c r="AH3811" s="340"/>
      <c r="AI3811" s="340"/>
      <c r="AJ3811" s="340"/>
      <c r="AK3811" s="340"/>
      <c r="AL3811" s="340"/>
      <c r="AM3811" s="340"/>
      <c r="AN3811" s="340"/>
      <c r="AO3811" s="340"/>
      <c r="AP3811" s="340"/>
      <c r="AQ3811" s="340"/>
      <c r="AR3811" s="340"/>
      <c r="AS3811" s="340"/>
      <c r="AT3811" s="340"/>
      <c r="AU3811" s="340"/>
      <c r="AV3811" s="340"/>
      <c r="AW3811" s="340"/>
      <c r="AX3811" s="340"/>
      <c r="AY3811" s="340"/>
      <c r="AZ3811" s="340"/>
      <c r="BA3811" s="340"/>
      <c r="BB3811" s="340"/>
      <c r="BC3811" s="340"/>
      <c r="BD3811" s="340"/>
      <c r="BE3811" s="340"/>
      <c r="BF3811" s="340"/>
    </row>
    <row r="3812" spans="1:58" s="62" customFormat="1" ht="12.75" x14ac:dyDescent="0.2">
      <c r="A3812" s="271"/>
      <c r="B3812" s="377"/>
      <c r="C3812" s="377"/>
      <c r="D3812" s="269"/>
      <c r="E3812" s="269"/>
      <c r="F3812" s="269"/>
      <c r="G3812" s="280"/>
      <c r="H3812" s="390"/>
      <c r="I3812" s="390"/>
      <c r="J3812" s="390"/>
      <c r="K3812" s="390"/>
      <c r="L3812" s="390"/>
      <c r="M3812" s="390"/>
      <c r="N3812" s="390"/>
      <c r="O3812" s="390"/>
      <c r="P3812" s="390"/>
      <c r="Q3812" s="390"/>
      <c r="R3812" s="390"/>
      <c r="S3812" s="390"/>
      <c r="T3812" s="390"/>
      <c r="U3812" s="390"/>
      <c r="V3812" s="390"/>
      <c r="W3812" s="390"/>
      <c r="X3812" s="390"/>
      <c r="Y3812" s="390"/>
      <c r="Z3812" s="390"/>
      <c r="AA3812" s="340"/>
      <c r="AB3812" s="340"/>
      <c r="AC3812" s="340"/>
      <c r="AD3812" s="340"/>
      <c r="AE3812" s="340"/>
      <c r="AF3812" s="340"/>
      <c r="AG3812" s="340"/>
      <c r="AH3812" s="340"/>
      <c r="AI3812" s="340"/>
      <c r="AJ3812" s="340"/>
      <c r="AK3812" s="340"/>
      <c r="AL3812" s="340"/>
      <c r="AM3812" s="340"/>
      <c r="AN3812" s="340"/>
      <c r="AO3812" s="340"/>
      <c r="AP3812" s="340"/>
      <c r="AQ3812" s="340"/>
      <c r="AR3812" s="340"/>
      <c r="AS3812" s="340"/>
      <c r="AT3812" s="340"/>
      <c r="AU3812" s="340"/>
      <c r="AV3812" s="340"/>
      <c r="AW3812" s="340"/>
      <c r="AX3812" s="340"/>
      <c r="AY3812" s="340"/>
      <c r="AZ3812" s="340"/>
      <c r="BA3812" s="340"/>
      <c r="BB3812" s="340"/>
      <c r="BC3812" s="340"/>
      <c r="BD3812" s="340"/>
      <c r="BE3812" s="340"/>
      <c r="BF3812" s="340"/>
    </row>
    <row r="3813" spans="1:58" s="62" customFormat="1" ht="12.75" x14ac:dyDescent="0.2">
      <c r="A3813" s="271"/>
      <c r="B3813" s="377"/>
      <c r="C3813" s="377"/>
      <c r="D3813" s="269"/>
      <c r="E3813" s="269"/>
      <c r="F3813" s="269"/>
      <c r="G3813" s="280"/>
      <c r="H3813" s="390"/>
      <c r="I3813" s="390"/>
      <c r="J3813" s="390"/>
      <c r="K3813" s="390"/>
      <c r="L3813" s="390"/>
      <c r="M3813" s="390"/>
      <c r="N3813" s="390"/>
      <c r="O3813" s="390"/>
      <c r="P3813" s="390"/>
      <c r="Q3813" s="390"/>
      <c r="R3813" s="390"/>
      <c r="S3813" s="390"/>
      <c r="T3813" s="390"/>
      <c r="U3813" s="390"/>
      <c r="V3813" s="390"/>
      <c r="W3813" s="390"/>
      <c r="X3813" s="390"/>
      <c r="Y3813" s="390"/>
      <c r="Z3813" s="390"/>
      <c r="AA3813" s="340"/>
      <c r="AB3813" s="340"/>
      <c r="AC3813" s="340"/>
      <c r="AD3813" s="340"/>
      <c r="AE3813" s="340"/>
      <c r="AF3813" s="340"/>
      <c r="AG3813" s="340"/>
      <c r="AH3813" s="340"/>
      <c r="AI3813" s="340"/>
      <c r="AJ3813" s="340"/>
      <c r="AK3813" s="340"/>
      <c r="AL3813" s="340"/>
      <c r="AM3813" s="340"/>
      <c r="AN3813" s="340"/>
      <c r="AO3813" s="340"/>
      <c r="AP3813" s="340"/>
      <c r="AQ3813" s="340"/>
      <c r="AR3813" s="340"/>
      <c r="AS3813" s="340"/>
      <c r="AT3813" s="340"/>
      <c r="AU3813" s="340"/>
      <c r="AV3813" s="340"/>
      <c r="AW3813" s="340"/>
      <c r="AX3813" s="340"/>
      <c r="AY3813" s="340"/>
      <c r="AZ3813" s="340"/>
      <c r="BA3813" s="340"/>
      <c r="BB3813" s="340"/>
      <c r="BC3813" s="340"/>
      <c r="BD3813" s="340"/>
      <c r="BE3813" s="340"/>
      <c r="BF3813" s="340"/>
    </row>
    <row r="3814" spans="1:58" s="62" customFormat="1" ht="12.75" x14ac:dyDescent="0.2">
      <c r="A3814" s="271"/>
      <c r="B3814" s="377"/>
      <c r="C3814" s="377"/>
      <c r="D3814" s="269"/>
      <c r="E3814" s="269"/>
      <c r="F3814" s="269"/>
      <c r="G3814" s="280"/>
      <c r="H3814" s="390"/>
      <c r="I3814" s="390"/>
      <c r="J3814" s="390"/>
      <c r="K3814" s="390"/>
      <c r="L3814" s="390"/>
      <c r="M3814" s="390"/>
      <c r="N3814" s="390"/>
      <c r="O3814" s="390"/>
      <c r="P3814" s="390"/>
      <c r="Q3814" s="390"/>
      <c r="R3814" s="390"/>
      <c r="S3814" s="390"/>
      <c r="T3814" s="390"/>
      <c r="U3814" s="390"/>
      <c r="V3814" s="390"/>
      <c r="W3814" s="390"/>
      <c r="X3814" s="390"/>
      <c r="Y3814" s="390"/>
      <c r="Z3814" s="390"/>
      <c r="AA3814" s="340"/>
      <c r="AB3814" s="340"/>
      <c r="AC3814" s="340"/>
      <c r="AD3814" s="340"/>
      <c r="AE3814" s="340"/>
      <c r="AF3814" s="340"/>
      <c r="AG3814" s="340"/>
      <c r="AH3814" s="340"/>
      <c r="AI3814" s="340"/>
      <c r="AJ3814" s="340"/>
      <c r="AK3814" s="340"/>
      <c r="AL3814" s="340"/>
      <c r="AM3814" s="340"/>
      <c r="AN3814" s="340"/>
      <c r="AO3814" s="340"/>
      <c r="AP3814" s="340"/>
      <c r="AQ3814" s="340"/>
      <c r="AR3814" s="340"/>
      <c r="AS3814" s="340"/>
      <c r="AT3814" s="340"/>
      <c r="AU3814" s="340"/>
      <c r="AV3814" s="340"/>
      <c r="AW3814" s="340"/>
      <c r="AX3814" s="340"/>
      <c r="AY3814" s="340"/>
      <c r="AZ3814" s="340"/>
      <c r="BA3814" s="340"/>
      <c r="BB3814" s="340"/>
      <c r="BC3814" s="340"/>
      <c r="BD3814" s="340"/>
      <c r="BE3814" s="340"/>
      <c r="BF3814" s="340"/>
    </row>
    <row r="3815" spans="1:58" s="62" customFormat="1" ht="12.75" x14ac:dyDescent="0.2">
      <c r="A3815" s="271"/>
      <c r="B3815" s="377"/>
      <c r="C3815" s="377"/>
      <c r="D3815" s="269"/>
      <c r="E3815" s="269"/>
      <c r="F3815" s="269"/>
      <c r="G3815" s="280"/>
      <c r="H3815" s="390"/>
      <c r="I3815" s="390"/>
      <c r="J3815" s="390"/>
      <c r="K3815" s="390"/>
      <c r="L3815" s="390"/>
      <c r="M3815" s="390"/>
      <c r="N3815" s="390"/>
      <c r="O3815" s="390"/>
      <c r="P3815" s="390"/>
      <c r="Q3815" s="390"/>
      <c r="R3815" s="390"/>
      <c r="S3815" s="390"/>
      <c r="T3815" s="390"/>
      <c r="U3815" s="390"/>
      <c r="V3815" s="390"/>
      <c r="W3815" s="390"/>
      <c r="X3815" s="390"/>
      <c r="Y3815" s="390"/>
      <c r="Z3815" s="390"/>
      <c r="AA3815" s="340"/>
      <c r="AB3815" s="340"/>
      <c r="AC3815" s="340"/>
      <c r="AD3815" s="340"/>
      <c r="AE3815" s="340"/>
      <c r="AF3815" s="340"/>
      <c r="AG3815" s="340"/>
      <c r="AH3815" s="340"/>
      <c r="AI3815" s="340"/>
      <c r="AJ3815" s="340"/>
      <c r="AK3815" s="340"/>
      <c r="AL3815" s="340"/>
      <c r="AM3815" s="340"/>
      <c r="AN3815" s="340"/>
      <c r="AO3815" s="340"/>
      <c r="AP3815" s="340"/>
      <c r="AQ3815" s="340"/>
      <c r="AR3815" s="340"/>
      <c r="AS3815" s="340"/>
      <c r="AT3815" s="340"/>
      <c r="AU3815" s="340"/>
      <c r="AV3815" s="340"/>
      <c r="AW3815" s="340"/>
      <c r="AX3815" s="340"/>
      <c r="AY3815" s="340"/>
      <c r="AZ3815" s="340"/>
      <c r="BA3815" s="340"/>
      <c r="BB3815" s="340"/>
      <c r="BC3815" s="340"/>
      <c r="BD3815" s="340"/>
      <c r="BE3815" s="340"/>
      <c r="BF3815" s="340"/>
    </row>
    <row r="3816" spans="1:58" s="62" customFormat="1" ht="12.75" x14ac:dyDescent="0.2">
      <c r="A3816" s="271"/>
      <c r="B3816" s="377"/>
      <c r="C3816" s="377"/>
      <c r="D3816" s="269"/>
      <c r="E3816" s="269"/>
      <c r="F3816" s="269"/>
      <c r="G3816" s="280"/>
      <c r="H3816" s="390"/>
      <c r="I3816" s="390"/>
      <c r="J3816" s="390"/>
      <c r="K3816" s="390"/>
      <c r="L3816" s="390"/>
      <c r="M3816" s="390"/>
      <c r="N3816" s="390"/>
      <c r="O3816" s="390"/>
      <c r="P3816" s="390"/>
      <c r="Q3816" s="390"/>
      <c r="R3816" s="390"/>
      <c r="S3816" s="390"/>
      <c r="T3816" s="390"/>
      <c r="U3816" s="390"/>
      <c r="V3816" s="390"/>
      <c r="W3816" s="390"/>
      <c r="X3816" s="390"/>
      <c r="Y3816" s="390"/>
      <c r="Z3816" s="390"/>
      <c r="AA3816" s="340"/>
      <c r="AB3816" s="340"/>
      <c r="AC3816" s="340"/>
      <c r="AD3816" s="340"/>
      <c r="AE3816" s="340"/>
      <c r="AF3816" s="340"/>
      <c r="AG3816" s="340"/>
      <c r="AH3816" s="340"/>
      <c r="AI3816" s="340"/>
      <c r="AJ3816" s="340"/>
      <c r="AK3816" s="340"/>
      <c r="AL3816" s="340"/>
      <c r="AM3816" s="340"/>
      <c r="AN3816" s="340"/>
      <c r="AO3816" s="340"/>
      <c r="AP3816" s="340"/>
      <c r="AQ3816" s="340"/>
      <c r="AR3816" s="340"/>
      <c r="AS3816" s="340"/>
      <c r="AT3816" s="340"/>
      <c r="AU3816" s="340"/>
      <c r="AV3816" s="340"/>
      <c r="AW3816" s="340"/>
      <c r="AX3816" s="340"/>
      <c r="AY3816" s="340"/>
      <c r="AZ3816" s="340"/>
      <c r="BA3816" s="340"/>
      <c r="BB3816" s="340"/>
      <c r="BC3816" s="340"/>
      <c r="BD3816" s="340"/>
      <c r="BE3816" s="340"/>
      <c r="BF3816" s="340"/>
    </row>
    <row r="3817" spans="1:58" s="62" customFormat="1" ht="12.75" x14ac:dyDescent="0.2">
      <c r="A3817" s="271"/>
      <c r="B3817" s="377"/>
      <c r="C3817" s="377"/>
      <c r="D3817" s="269"/>
      <c r="E3817" s="269"/>
      <c r="F3817" s="269"/>
      <c r="G3817" s="280"/>
      <c r="H3817" s="390"/>
      <c r="I3817" s="390"/>
      <c r="J3817" s="390"/>
      <c r="K3817" s="390"/>
      <c r="L3817" s="390"/>
      <c r="M3817" s="390"/>
      <c r="N3817" s="390"/>
      <c r="O3817" s="390"/>
      <c r="P3817" s="390"/>
      <c r="Q3817" s="390"/>
      <c r="R3817" s="390"/>
      <c r="S3817" s="390"/>
      <c r="T3817" s="390"/>
      <c r="U3817" s="390"/>
      <c r="V3817" s="390"/>
      <c r="W3817" s="390"/>
      <c r="X3817" s="390"/>
      <c r="Y3817" s="390"/>
      <c r="Z3817" s="390"/>
      <c r="AA3817" s="340"/>
      <c r="AB3817" s="340"/>
      <c r="AC3817" s="340"/>
      <c r="AD3817" s="340"/>
      <c r="AE3817" s="340"/>
      <c r="AF3817" s="340"/>
      <c r="AG3817" s="340"/>
      <c r="AH3817" s="340"/>
      <c r="AI3817" s="340"/>
      <c r="AJ3817" s="340"/>
      <c r="AK3817" s="340"/>
      <c r="AL3817" s="340"/>
      <c r="AM3817" s="340"/>
      <c r="AN3817" s="340"/>
      <c r="AO3817" s="340"/>
      <c r="AP3817" s="340"/>
      <c r="AQ3817" s="340"/>
      <c r="AR3817" s="340"/>
      <c r="AS3817" s="340"/>
      <c r="AT3817" s="340"/>
      <c r="AU3817" s="340"/>
      <c r="AV3817" s="340"/>
      <c r="AW3817" s="340"/>
      <c r="AX3817" s="340"/>
      <c r="AY3817" s="340"/>
      <c r="AZ3817" s="340"/>
      <c r="BA3817" s="340"/>
      <c r="BB3817" s="340"/>
      <c r="BC3817" s="340"/>
      <c r="BD3817" s="340"/>
      <c r="BE3817" s="340"/>
      <c r="BF3817" s="340"/>
    </row>
    <row r="3818" spans="1:58" s="62" customFormat="1" ht="12.75" x14ac:dyDescent="0.2">
      <c r="A3818" s="271"/>
      <c r="B3818" s="377"/>
      <c r="C3818" s="377"/>
      <c r="D3818" s="269"/>
      <c r="E3818" s="269"/>
      <c r="F3818" s="269"/>
      <c r="G3818" s="280"/>
      <c r="H3818" s="390"/>
      <c r="I3818" s="390"/>
      <c r="J3818" s="390"/>
      <c r="K3818" s="390"/>
      <c r="L3818" s="390"/>
      <c r="M3818" s="390"/>
      <c r="N3818" s="390"/>
      <c r="O3818" s="390"/>
      <c r="P3818" s="390"/>
      <c r="Q3818" s="390"/>
      <c r="R3818" s="390"/>
      <c r="S3818" s="390"/>
      <c r="T3818" s="390"/>
      <c r="U3818" s="390"/>
      <c r="V3818" s="390"/>
      <c r="W3818" s="390"/>
      <c r="X3818" s="390"/>
      <c r="Y3818" s="390"/>
      <c r="Z3818" s="390"/>
      <c r="AA3818" s="340"/>
      <c r="AB3818" s="340"/>
      <c r="AC3818" s="340"/>
      <c r="AD3818" s="340"/>
      <c r="AE3818" s="340"/>
      <c r="AF3818" s="340"/>
      <c r="AG3818" s="340"/>
      <c r="AH3818" s="340"/>
      <c r="AI3818" s="340"/>
      <c r="AJ3818" s="340"/>
      <c r="AK3818" s="340"/>
      <c r="AL3818" s="340"/>
      <c r="AM3818" s="340"/>
      <c r="AN3818" s="340"/>
      <c r="AO3818" s="340"/>
      <c r="AP3818" s="340"/>
      <c r="AQ3818" s="340"/>
      <c r="AR3818" s="340"/>
      <c r="AS3818" s="340"/>
      <c r="AT3818" s="340"/>
      <c r="AU3818" s="340"/>
      <c r="AV3818" s="340"/>
      <c r="AW3818" s="340"/>
      <c r="AX3818" s="340"/>
      <c r="AY3818" s="340"/>
      <c r="AZ3818" s="340"/>
      <c r="BA3818" s="340"/>
      <c r="BB3818" s="340"/>
      <c r="BC3818" s="340"/>
      <c r="BD3818" s="340"/>
      <c r="BE3818" s="340"/>
      <c r="BF3818" s="340"/>
    </row>
    <row r="3819" spans="1:58" s="62" customFormat="1" ht="12.75" x14ac:dyDescent="0.2">
      <c r="A3819" s="271"/>
      <c r="B3819" s="377"/>
      <c r="C3819" s="377"/>
      <c r="D3819" s="269"/>
      <c r="E3819" s="269"/>
      <c r="F3819" s="269"/>
      <c r="G3819" s="280"/>
      <c r="H3819" s="390"/>
      <c r="I3819" s="390"/>
      <c r="J3819" s="390"/>
      <c r="K3819" s="390"/>
      <c r="L3819" s="390"/>
      <c r="M3819" s="390"/>
      <c r="N3819" s="390"/>
      <c r="O3819" s="390"/>
      <c r="P3819" s="390"/>
      <c r="Q3819" s="390"/>
      <c r="R3819" s="390"/>
      <c r="S3819" s="390"/>
      <c r="T3819" s="390"/>
      <c r="U3819" s="390"/>
      <c r="V3819" s="390"/>
      <c r="W3819" s="390"/>
      <c r="X3819" s="390"/>
      <c r="Y3819" s="390"/>
      <c r="Z3819" s="390"/>
      <c r="AA3819" s="340"/>
      <c r="AB3819" s="340"/>
      <c r="AC3819" s="340"/>
      <c r="AD3819" s="340"/>
      <c r="AE3819" s="340"/>
      <c r="AF3819" s="340"/>
      <c r="AG3819" s="340"/>
      <c r="AH3819" s="340"/>
      <c r="AI3819" s="340"/>
      <c r="AJ3819" s="340"/>
      <c r="AK3819" s="340"/>
      <c r="AL3819" s="340"/>
      <c r="AM3819" s="340"/>
      <c r="AN3819" s="340"/>
      <c r="AO3819" s="340"/>
      <c r="AP3819" s="340"/>
      <c r="AQ3819" s="340"/>
      <c r="AR3819" s="340"/>
      <c r="AS3819" s="340"/>
      <c r="AT3819" s="340"/>
      <c r="AU3819" s="340"/>
      <c r="AV3819" s="340"/>
      <c r="AW3819" s="340"/>
      <c r="AX3819" s="340"/>
      <c r="AY3819" s="340"/>
      <c r="AZ3819" s="340"/>
      <c r="BA3819" s="340"/>
      <c r="BB3819" s="340"/>
      <c r="BC3819" s="340"/>
      <c r="BD3819" s="340"/>
      <c r="BE3819" s="340"/>
      <c r="BF3819" s="340"/>
    </row>
    <row r="3820" spans="1:58" s="62" customFormat="1" ht="12.75" x14ac:dyDescent="0.2">
      <c r="A3820" s="271"/>
      <c r="B3820" s="377"/>
      <c r="C3820" s="377"/>
      <c r="D3820" s="269"/>
      <c r="E3820" s="269"/>
      <c r="F3820" s="269"/>
      <c r="G3820" s="280"/>
      <c r="H3820" s="390"/>
      <c r="I3820" s="390"/>
      <c r="J3820" s="390"/>
      <c r="K3820" s="390"/>
      <c r="L3820" s="390"/>
      <c r="M3820" s="390"/>
      <c r="N3820" s="390"/>
      <c r="O3820" s="390"/>
      <c r="P3820" s="390"/>
      <c r="Q3820" s="390"/>
      <c r="R3820" s="390"/>
      <c r="S3820" s="390"/>
      <c r="T3820" s="390"/>
      <c r="U3820" s="390"/>
      <c r="V3820" s="390"/>
      <c r="W3820" s="390"/>
      <c r="X3820" s="390"/>
      <c r="Y3820" s="390"/>
      <c r="Z3820" s="390"/>
      <c r="AA3820" s="340"/>
      <c r="AB3820" s="340"/>
      <c r="AC3820" s="340"/>
      <c r="AD3820" s="340"/>
      <c r="AE3820" s="340"/>
      <c r="AF3820" s="340"/>
      <c r="AG3820" s="340"/>
      <c r="AH3820" s="340"/>
      <c r="AI3820" s="340"/>
      <c r="AJ3820" s="340"/>
      <c r="AK3820" s="340"/>
      <c r="AL3820" s="340"/>
      <c r="AM3820" s="340"/>
      <c r="AN3820" s="340"/>
      <c r="AO3820" s="340"/>
      <c r="AP3820" s="340"/>
      <c r="AQ3820" s="340"/>
      <c r="AR3820" s="340"/>
      <c r="AS3820" s="340"/>
      <c r="AT3820" s="340"/>
      <c r="AU3820" s="340"/>
      <c r="AV3820" s="340"/>
      <c r="AW3820" s="340"/>
      <c r="AX3820" s="340"/>
      <c r="AY3820" s="340"/>
      <c r="AZ3820" s="340"/>
      <c r="BA3820" s="340"/>
      <c r="BB3820" s="340"/>
      <c r="BC3820" s="340"/>
      <c r="BD3820" s="340"/>
      <c r="BE3820" s="340"/>
      <c r="BF3820" s="340"/>
    </row>
    <row r="3821" spans="1:58" s="62" customFormat="1" ht="12.75" x14ac:dyDescent="0.2">
      <c r="A3821" s="271"/>
      <c r="B3821" s="377"/>
      <c r="C3821" s="377"/>
      <c r="D3821" s="269"/>
      <c r="E3821" s="269"/>
      <c r="F3821" s="269"/>
      <c r="G3821" s="280"/>
      <c r="H3821" s="390"/>
      <c r="I3821" s="390"/>
      <c r="J3821" s="390"/>
      <c r="K3821" s="390"/>
      <c r="L3821" s="390"/>
      <c r="M3821" s="390"/>
      <c r="N3821" s="390"/>
      <c r="O3821" s="390"/>
      <c r="P3821" s="390"/>
      <c r="Q3821" s="390"/>
      <c r="R3821" s="390"/>
      <c r="S3821" s="390"/>
      <c r="T3821" s="390"/>
      <c r="U3821" s="390"/>
      <c r="V3821" s="390"/>
      <c r="W3821" s="390"/>
      <c r="X3821" s="390"/>
      <c r="Y3821" s="390"/>
      <c r="Z3821" s="390"/>
      <c r="AA3821" s="340"/>
      <c r="AB3821" s="340"/>
      <c r="AC3821" s="340"/>
      <c r="AD3821" s="340"/>
      <c r="AE3821" s="340"/>
      <c r="AF3821" s="340"/>
      <c r="AG3821" s="340"/>
      <c r="AH3821" s="340"/>
      <c r="AI3821" s="340"/>
      <c r="AJ3821" s="340"/>
      <c r="AK3821" s="340"/>
      <c r="AL3821" s="340"/>
      <c r="AM3821" s="340"/>
      <c r="AN3821" s="340"/>
      <c r="AO3821" s="340"/>
      <c r="AP3821" s="340"/>
      <c r="AQ3821" s="340"/>
      <c r="AR3821" s="340"/>
      <c r="AS3821" s="340"/>
      <c r="AT3821" s="340"/>
      <c r="AU3821" s="340"/>
      <c r="AV3821" s="340"/>
      <c r="AW3821" s="340"/>
      <c r="AX3821" s="340"/>
      <c r="AY3821" s="340"/>
      <c r="AZ3821" s="340"/>
      <c r="BA3821" s="340"/>
      <c r="BB3821" s="340"/>
      <c r="BC3821" s="340"/>
      <c r="BD3821" s="340"/>
      <c r="BE3821" s="340"/>
      <c r="BF3821" s="340"/>
    </row>
    <row r="3822" spans="1:58" s="62" customFormat="1" ht="12.75" x14ac:dyDescent="0.2">
      <c r="A3822" s="271"/>
      <c r="B3822" s="377"/>
      <c r="C3822" s="377"/>
      <c r="D3822" s="269"/>
      <c r="E3822" s="269"/>
      <c r="F3822" s="269"/>
      <c r="G3822" s="280"/>
      <c r="H3822" s="390"/>
      <c r="I3822" s="390"/>
      <c r="J3822" s="390"/>
      <c r="K3822" s="390"/>
      <c r="L3822" s="390"/>
      <c r="M3822" s="390"/>
      <c r="N3822" s="390"/>
      <c r="O3822" s="390"/>
      <c r="P3822" s="390"/>
      <c r="Q3822" s="390"/>
      <c r="R3822" s="390"/>
      <c r="S3822" s="390"/>
      <c r="T3822" s="390"/>
      <c r="U3822" s="390"/>
      <c r="V3822" s="390"/>
      <c r="W3822" s="390"/>
      <c r="X3822" s="390"/>
      <c r="Y3822" s="390"/>
      <c r="Z3822" s="390"/>
      <c r="AA3822" s="340"/>
      <c r="AB3822" s="340"/>
      <c r="AC3822" s="340"/>
      <c r="AD3822" s="340"/>
      <c r="AE3822" s="340"/>
      <c r="AF3822" s="340"/>
      <c r="AG3822" s="340"/>
      <c r="AH3822" s="340"/>
      <c r="AI3822" s="340"/>
      <c r="AJ3822" s="340"/>
      <c r="AK3822" s="340"/>
      <c r="AL3822" s="340"/>
      <c r="AM3822" s="340"/>
      <c r="AN3822" s="340"/>
      <c r="AO3822" s="340"/>
      <c r="AP3822" s="340"/>
      <c r="AQ3822" s="340"/>
      <c r="AR3822" s="340"/>
      <c r="AS3822" s="340"/>
      <c r="AT3822" s="340"/>
      <c r="AU3822" s="340"/>
      <c r="AV3822" s="340"/>
      <c r="AW3822" s="340"/>
      <c r="AX3822" s="340"/>
      <c r="AY3822" s="340"/>
      <c r="AZ3822" s="340"/>
      <c r="BA3822" s="340"/>
      <c r="BB3822" s="340"/>
      <c r="BC3822" s="340"/>
      <c r="BD3822" s="340"/>
      <c r="BE3822" s="340"/>
      <c r="BF3822" s="340"/>
    </row>
    <row r="3823" spans="1:58" s="62" customFormat="1" ht="12.75" x14ac:dyDescent="0.2">
      <c r="A3823" s="271"/>
      <c r="B3823" s="377"/>
      <c r="C3823" s="377"/>
      <c r="D3823" s="269"/>
      <c r="E3823" s="269"/>
      <c r="F3823" s="269"/>
      <c r="G3823" s="280"/>
      <c r="H3823" s="390"/>
      <c r="I3823" s="390"/>
      <c r="J3823" s="390"/>
      <c r="K3823" s="390"/>
      <c r="L3823" s="390"/>
      <c r="M3823" s="390"/>
      <c r="N3823" s="390"/>
      <c r="O3823" s="390"/>
      <c r="P3823" s="390"/>
      <c r="Q3823" s="390"/>
      <c r="R3823" s="390"/>
      <c r="S3823" s="390"/>
      <c r="T3823" s="390"/>
      <c r="U3823" s="390"/>
      <c r="V3823" s="390"/>
      <c r="W3823" s="390"/>
      <c r="X3823" s="390"/>
      <c r="Y3823" s="390"/>
      <c r="Z3823" s="390"/>
      <c r="AA3823" s="340"/>
      <c r="AB3823" s="340"/>
      <c r="AC3823" s="340"/>
      <c r="AD3823" s="340"/>
      <c r="AE3823" s="340"/>
      <c r="AF3823" s="340"/>
      <c r="AG3823" s="340"/>
      <c r="AH3823" s="340"/>
      <c r="AI3823" s="340"/>
      <c r="AJ3823" s="340"/>
      <c r="AK3823" s="340"/>
      <c r="AL3823" s="340"/>
      <c r="AM3823" s="340"/>
      <c r="AN3823" s="340"/>
      <c r="AO3823" s="340"/>
      <c r="AP3823" s="340"/>
      <c r="AQ3823" s="340"/>
      <c r="AR3823" s="340"/>
      <c r="AS3823" s="340"/>
      <c r="AT3823" s="340"/>
      <c r="AU3823" s="340"/>
      <c r="AV3823" s="340"/>
      <c r="AW3823" s="340"/>
      <c r="AX3823" s="340"/>
      <c r="AY3823" s="340"/>
      <c r="AZ3823" s="340"/>
      <c r="BA3823" s="340"/>
      <c r="BB3823" s="340"/>
      <c r="BC3823" s="340"/>
      <c r="BD3823" s="340"/>
      <c r="BE3823" s="340"/>
      <c r="BF3823" s="340"/>
    </row>
    <row r="3824" spans="1:58" s="62" customFormat="1" ht="12.75" x14ac:dyDescent="0.2">
      <c r="A3824" s="271"/>
      <c r="B3824" s="377"/>
      <c r="C3824" s="377"/>
      <c r="D3824" s="269"/>
      <c r="E3824" s="269"/>
      <c r="F3824" s="269"/>
      <c r="G3824" s="280"/>
      <c r="H3824" s="390"/>
      <c r="I3824" s="390"/>
      <c r="J3824" s="390"/>
      <c r="K3824" s="390"/>
      <c r="L3824" s="390"/>
      <c r="M3824" s="390"/>
      <c r="N3824" s="390"/>
      <c r="O3824" s="390"/>
      <c r="P3824" s="390"/>
      <c r="Q3824" s="390"/>
      <c r="R3824" s="390"/>
      <c r="S3824" s="390"/>
      <c r="T3824" s="390"/>
      <c r="U3824" s="390"/>
      <c r="V3824" s="390"/>
      <c r="W3824" s="390"/>
      <c r="X3824" s="390"/>
      <c r="Y3824" s="390"/>
      <c r="Z3824" s="390"/>
      <c r="AA3824" s="340"/>
      <c r="AB3824" s="340"/>
      <c r="AC3824" s="340"/>
      <c r="AD3824" s="340"/>
      <c r="AE3824" s="340"/>
      <c r="AF3824" s="340"/>
      <c r="AG3824" s="340"/>
      <c r="AH3824" s="340"/>
      <c r="AI3824" s="340"/>
      <c r="AJ3824" s="340"/>
      <c r="AK3824" s="340"/>
      <c r="AL3824" s="340"/>
      <c r="AM3824" s="340"/>
      <c r="AN3824" s="340"/>
      <c r="AO3824" s="340"/>
      <c r="AP3824" s="340"/>
      <c r="AQ3824" s="340"/>
      <c r="AR3824" s="340"/>
      <c r="AS3824" s="340"/>
      <c r="AT3824" s="340"/>
      <c r="AU3824" s="340"/>
      <c r="AV3824" s="340"/>
      <c r="AW3824" s="340"/>
      <c r="AX3824" s="340"/>
      <c r="AY3824" s="340"/>
      <c r="AZ3824" s="340"/>
      <c r="BA3824" s="340"/>
      <c r="BB3824" s="340"/>
      <c r="BC3824" s="340"/>
      <c r="BD3824" s="340"/>
      <c r="BE3824" s="340"/>
      <c r="BF3824" s="340"/>
    </row>
    <row r="3825" spans="1:58" s="62" customFormat="1" ht="12.75" x14ac:dyDescent="0.2">
      <c r="A3825" s="271"/>
      <c r="B3825" s="377"/>
      <c r="C3825" s="377"/>
      <c r="D3825" s="269"/>
      <c r="E3825" s="269"/>
      <c r="F3825" s="269"/>
      <c r="G3825" s="280"/>
      <c r="H3825" s="390"/>
      <c r="I3825" s="390"/>
      <c r="J3825" s="390"/>
      <c r="K3825" s="390"/>
      <c r="L3825" s="390"/>
      <c r="M3825" s="390"/>
      <c r="N3825" s="390"/>
      <c r="O3825" s="390"/>
      <c r="P3825" s="390"/>
      <c r="Q3825" s="390"/>
      <c r="R3825" s="390"/>
      <c r="S3825" s="390"/>
      <c r="T3825" s="390"/>
      <c r="U3825" s="390"/>
      <c r="V3825" s="390"/>
      <c r="W3825" s="390"/>
      <c r="X3825" s="390"/>
      <c r="Y3825" s="390"/>
      <c r="Z3825" s="390"/>
      <c r="AA3825" s="340"/>
      <c r="AB3825" s="340"/>
      <c r="AC3825" s="340"/>
      <c r="AD3825" s="340"/>
      <c r="AE3825" s="340"/>
      <c r="AF3825" s="340"/>
      <c r="AG3825" s="340"/>
      <c r="AH3825" s="340"/>
      <c r="AI3825" s="340"/>
      <c r="AJ3825" s="340"/>
      <c r="AK3825" s="340"/>
      <c r="AL3825" s="340"/>
      <c r="AM3825" s="340"/>
      <c r="AN3825" s="340"/>
      <c r="AO3825" s="340"/>
      <c r="AP3825" s="340"/>
      <c r="AQ3825" s="340"/>
      <c r="AR3825" s="340"/>
      <c r="AS3825" s="340"/>
      <c r="AT3825" s="340"/>
      <c r="AU3825" s="340"/>
      <c r="AV3825" s="340"/>
      <c r="AW3825" s="340"/>
      <c r="AX3825" s="340"/>
      <c r="AY3825" s="340"/>
      <c r="AZ3825" s="340"/>
      <c r="BA3825" s="340"/>
      <c r="BB3825" s="340"/>
      <c r="BC3825" s="340"/>
      <c r="BD3825" s="340"/>
      <c r="BE3825" s="340"/>
      <c r="BF3825" s="340"/>
    </row>
    <row r="3826" spans="1:58" s="62" customFormat="1" ht="12.75" x14ac:dyDescent="0.2">
      <c r="A3826" s="271"/>
      <c r="B3826" s="377"/>
      <c r="C3826" s="377"/>
      <c r="D3826" s="269"/>
      <c r="E3826" s="269"/>
      <c r="F3826" s="269"/>
      <c r="G3826" s="280"/>
      <c r="H3826" s="390"/>
      <c r="I3826" s="390"/>
      <c r="J3826" s="390"/>
      <c r="K3826" s="390"/>
      <c r="L3826" s="390"/>
      <c r="M3826" s="390"/>
      <c r="N3826" s="390"/>
      <c r="O3826" s="390"/>
      <c r="P3826" s="390"/>
      <c r="Q3826" s="390"/>
      <c r="R3826" s="390"/>
      <c r="S3826" s="390"/>
      <c r="T3826" s="390"/>
      <c r="U3826" s="390"/>
      <c r="V3826" s="390"/>
      <c r="W3826" s="390"/>
      <c r="X3826" s="390"/>
      <c r="Y3826" s="390"/>
      <c r="Z3826" s="390"/>
      <c r="AA3826" s="340"/>
      <c r="AB3826" s="340"/>
      <c r="AC3826" s="340"/>
      <c r="AD3826" s="340"/>
      <c r="AE3826" s="340"/>
      <c r="AF3826" s="340"/>
      <c r="AG3826" s="340"/>
      <c r="AH3826" s="340"/>
      <c r="AI3826" s="340"/>
      <c r="AJ3826" s="340"/>
      <c r="AK3826" s="340"/>
      <c r="AL3826" s="340"/>
      <c r="AM3826" s="340"/>
      <c r="AN3826" s="340"/>
      <c r="AO3826" s="340"/>
      <c r="AP3826" s="340"/>
      <c r="AQ3826" s="340"/>
      <c r="AR3826" s="340"/>
      <c r="AS3826" s="340"/>
      <c r="AT3826" s="340"/>
      <c r="AU3826" s="340"/>
      <c r="AV3826" s="340"/>
      <c r="AW3826" s="340"/>
      <c r="AX3826" s="340"/>
      <c r="AY3826" s="340"/>
      <c r="AZ3826" s="340"/>
      <c r="BA3826" s="340"/>
      <c r="BB3826" s="340"/>
      <c r="BC3826" s="340"/>
      <c r="BD3826" s="340"/>
      <c r="BE3826" s="340"/>
      <c r="BF3826" s="340"/>
    </row>
    <row r="3827" spans="1:58" s="62" customFormat="1" ht="12.75" x14ac:dyDescent="0.2">
      <c r="A3827" s="271"/>
      <c r="B3827" s="377"/>
      <c r="C3827" s="377"/>
      <c r="D3827" s="269"/>
      <c r="E3827" s="269"/>
      <c r="F3827" s="269"/>
      <c r="G3827" s="280"/>
      <c r="H3827" s="390"/>
      <c r="I3827" s="390"/>
      <c r="J3827" s="390"/>
      <c r="K3827" s="390"/>
      <c r="L3827" s="390"/>
      <c r="M3827" s="390"/>
      <c r="N3827" s="390"/>
      <c r="O3827" s="390"/>
      <c r="P3827" s="390"/>
      <c r="Q3827" s="390"/>
      <c r="R3827" s="390"/>
      <c r="S3827" s="390"/>
      <c r="T3827" s="390"/>
      <c r="U3827" s="390"/>
      <c r="V3827" s="390"/>
      <c r="W3827" s="390"/>
      <c r="X3827" s="390"/>
      <c r="Y3827" s="390"/>
      <c r="Z3827" s="390"/>
      <c r="AA3827" s="340"/>
      <c r="AB3827" s="340"/>
      <c r="AC3827" s="340"/>
      <c r="AD3827" s="340"/>
      <c r="AE3827" s="340"/>
      <c r="AF3827" s="340"/>
      <c r="AG3827" s="340"/>
      <c r="AH3827" s="340"/>
      <c r="AI3827" s="340"/>
      <c r="AJ3827" s="340"/>
      <c r="AK3827" s="340"/>
      <c r="AL3827" s="340"/>
      <c r="AM3827" s="340"/>
      <c r="AN3827" s="340"/>
      <c r="AO3827" s="340"/>
      <c r="AP3827" s="340"/>
      <c r="AQ3827" s="340"/>
      <c r="AR3827" s="340"/>
      <c r="AS3827" s="340"/>
      <c r="AT3827" s="340"/>
      <c r="AU3827" s="340"/>
      <c r="AV3827" s="340"/>
      <c r="AW3827" s="340"/>
      <c r="AX3827" s="340"/>
      <c r="AY3827" s="340"/>
      <c r="AZ3827" s="340"/>
      <c r="BA3827" s="340"/>
      <c r="BB3827" s="340"/>
      <c r="BC3827" s="340"/>
      <c r="BD3827" s="340"/>
      <c r="BE3827" s="340"/>
      <c r="BF3827" s="340"/>
    </row>
    <row r="3828" spans="1:58" s="62" customFormat="1" ht="12.75" x14ac:dyDescent="0.2">
      <c r="A3828" s="271"/>
      <c r="B3828" s="377"/>
      <c r="C3828" s="377"/>
      <c r="D3828" s="269"/>
      <c r="E3828" s="269"/>
      <c r="F3828" s="269"/>
      <c r="G3828" s="280"/>
      <c r="H3828" s="390"/>
      <c r="I3828" s="390"/>
      <c r="J3828" s="390"/>
      <c r="K3828" s="390"/>
      <c r="L3828" s="390"/>
      <c r="M3828" s="390"/>
      <c r="N3828" s="390"/>
      <c r="O3828" s="390"/>
      <c r="P3828" s="390"/>
      <c r="Q3828" s="390"/>
      <c r="R3828" s="390"/>
      <c r="S3828" s="390"/>
      <c r="T3828" s="390"/>
      <c r="U3828" s="390"/>
      <c r="V3828" s="390"/>
      <c r="W3828" s="390"/>
      <c r="X3828" s="390"/>
      <c r="Y3828" s="390"/>
      <c r="Z3828" s="390"/>
      <c r="AA3828" s="340"/>
      <c r="AB3828" s="340"/>
      <c r="AC3828" s="340"/>
      <c r="AD3828" s="340"/>
      <c r="AE3828" s="340"/>
      <c r="AF3828" s="340"/>
      <c r="AG3828" s="340"/>
      <c r="AH3828" s="340"/>
      <c r="AI3828" s="340"/>
      <c r="AJ3828" s="340"/>
      <c r="AK3828" s="340"/>
      <c r="AL3828" s="340"/>
      <c r="AM3828" s="340"/>
      <c r="AN3828" s="340"/>
      <c r="AO3828" s="340"/>
      <c r="AP3828" s="340"/>
      <c r="AQ3828" s="340"/>
      <c r="AR3828" s="340"/>
      <c r="AS3828" s="340"/>
      <c r="AT3828" s="340"/>
      <c r="AU3828" s="340"/>
      <c r="AV3828" s="340"/>
      <c r="AW3828" s="340"/>
      <c r="AX3828" s="340"/>
      <c r="AY3828" s="340"/>
      <c r="AZ3828" s="340"/>
      <c r="BA3828" s="340"/>
      <c r="BB3828" s="340"/>
      <c r="BC3828" s="340"/>
      <c r="BD3828" s="340"/>
      <c r="BE3828" s="340"/>
      <c r="BF3828" s="340"/>
    </row>
    <row r="3829" spans="1:58" s="62" customFormat="1" ht="12.75" x14ac:dyDescent="0.2">
      <c r="A3829" s="271"/>
      <c r="B3829" s="377"/>
      <c r="C3829" s="377"/>
      <c r="D3829" s="269"/>
      <c r="E3829" s="269"/>
      <c r="F3829" s="269"/>
      <c r="G3829" s="280"/>
      <c r="H3829" s="390"/>
      <c r="I3829" s="390"/>
      <c r="J3829" s="390"/>
      <c r="K3829" s="390"/>
      <c r="L3829" s="390"/>
      <c r="M3829" s="390"/>
      <c r="N3829" s="390"/>
      <c r="O3829" s="390"/>
      <c r="P3829" s="390"/>
      <c r="Q3829" s="390"/>
      <c r="R3829" s="390"/>
      <c r="S3829" s="390"/>
      <c r="T3829" s="390"/>
      <c r="U3829" s="390"/>
      <c r="V3829" s="390"/>
      <c r="W3829" s="390"/>
      <c r="X3829" s="390"/>
      <c r="Y3829" s="390"/>
      <c r="Z3829" s="390"/>
      <c r="AA3829" s="340"/>
      <c r="AB3829" s="340"/>
      <c r="AC3829" s="340"/>
      <c r="AD3829" s="340"/>
      <c r="AE3829" s="340"/>
      <c r="AF3829" s="340"/>
      <c r="AG3829" s="340"/>
      <c r="AH3829" s="340"/>
      <c r="AI3829" s="340"/>
      <c r="AJ3829" s="340"/>
      <c r="AK3829" s="340"/>
      <c r="AL3829" s="340"/>
      <c r="AM3829" s="340"/>
      <c r="AN3829" s="340"/>
      <c r="AO3829" s="340"/>
      <c r="AP3829" s="340"/>
      <c r="AQ3829" s="340"/>
      <c r="AR3829" s="340"/>
      <c r="AS3829" s="340"/>
      <c r="AT3829" s="340"/>
      <c r="AU3829" s="340"/>
      <c r="AV3829" s="340"/>
      <c r="AW3829" s="340"/>
      <c r="AX3829" s="340"/>
      <c r="AY3829" s="340"/>
      <c r="AZ3829" s="340"/>
      <c r="BA3829" s="340"/>
      <c r="BB3829" s="340"/>
      <c r="BC3829" s="340"/>
      <c r="BD3829" s="340"/>
      <c r="BE3829" s="340"/>
      <c r="BF3829" s="340"/>
    </row>
    <row r="3830" spans="1:58" s="62" customFormat="1" ht="12.75" x14ac:dyDescent="0.2">
      <c r="A3830" s="271"/>
      <c r="B3830" s="377"/>
      <c r="C3830" s="377"/>
      <c r="D3830" s="269"/>
      <c r="E3830" s="269"/>
      <c r="F3830" s="269"/>
      <c r="G3830" s="280"/>
      <c r="H3830" s="390"/>
      <c r="I3830" s="390"/>
      <c r="J3830" s="390"/>
      <c r="K3830" s="390"/>
      <c r="L3830" s="390"/>
      <c r="M3830" s="390"/>
      <c r="N3830" s="390"/>
      <c r="O3830" s="390"/>
      <c r="P3830" s="390"/>
      <c r="Q3830" s="390"/>
      <c r="R3830" s="390"/>
      <c r="S3830" s="390"/>
      <c r="T3830" s="390"/>
      <c r="U3830" s="390"/>
      <c r="V3830" s="390"/>
      <c r="W3830" s="390"/>
      <c r="X3830" s="390"/>
      <c r="Y3830" s="390"/>
      <c r="Z3830" s="390"/>
      <c r="AA3830" s="340"/>
      <c r="AB3830" s="340"/>
      <c r="AC3830" s="340"/>
      <c r="AD3830" s="340"/>
      <c r="AE3830" s="340"/>
      <c r="AF3830" s="340"/>
      <c r="AG3830" s="340"/>
      <c r="AH3830" s="340"/>
      <c r="AI3830" s="340"/>
      <c r="AJ3830" s="340"/>
      <c r="AK3830" s="340"/>
      <c r="AL3830" s="340"/>
      <c r="AM3830" s="340"/>
      <c r="AN3830" s="340"/>
      <c r="AO3830" s="340"/>
      <c r="AP3830" s="340"/>
      <c r="AQ3830" s="340"/>
      <c r="AR3830" s="340"/>
      <c r="AS3830" s="340"/>
      <c r="AT3830" s="340"/>
      <c r="AU3830" s="340"/>
      <c r="AV3830" s="340"/>
      <c r="AW3830" s="340"/>
      <c r="AX3830" s="340"/>
      <c r="AY3830" s="340"/>
      <c r="AZ3830" s="340"/>
      <c r="BA3830" s="340"/>
      <c r="BB3830" s="340"/>
      <c r="BC3830" s="340"/>
      <c r="BD3830" s="340"/>
      <c r="BE3830" s="340"/>
      <c r="BF3830" s="340"/>
    </row>
    <row r="3831" spans="1:58" s="62" customFormat="1" ht="12.75" x14ac:dyDescent="0.2">
      <c r="A3831" s="271"/>
      <c r="B3831" s="377"/>
      <c r="C3831" s="377"/>
      <c r="D3831" s="269"/>
      <c r="E3831" s="269"/>
      <c r="F3831" s="269"/>
      <c r="G3831" s="280"/>
      <c r="H3831" s="390"/>
      <c r="I3831" s="390"/>
      <c r="J3831" s="390"/>
      <c r="K3831" s="390"/>
      <c r="L3831" s="390"/>
      <c r="M3831" s="390"/>
      <c r="N3831" s="390"/>
      <c r="O3831" s="390"/>
      <c r="P3831" s="390"/>
      <c r="Q3831" s="390"/>
      <c r="R3831" s="390"/>
      <c r="S3831" s="390"/>
      <c r="T3831" s="390"/>
      <c r="U3831" s="390"/>
      <c r="V3831" s="390"/>
      <c r="W3831" s="390"/>
      <c r="X3831" s="390"/>
      <c r="Y3831" s="390"/>
      <c r="Z3831" s="390"/>
      <c r="AA3831" s="340"/>
      <c r="AB3831" s="340"/>
      <c r="AC3831" s="340"/>
      <c r="AD3831" s="340"/>
      <c r="AE3831" s="340"/>
      <c r="AF3831" s="340"/>
      <c r="AG3831" s="340"/>
      <c r="AH3831" s="340"/>
      <c r="AI3831" s="340"/>
      <c r="AJ3831" s="340"/>
      <c r="AK3831" s="340"/>
      <c r="AL3831" s="340"/>
      <c r="AM3831" s="340"/>
      <c r="AN3831" s="340"/>
      <c r="AO3831" s="340"/>
      <c r="AP3831" s="340"/>
      <c r="AQ3831" s="340"/>
      <c r="AR3831" s="340"/>
      <c r="AS3831" s="340"/>
      <c r="AT3831" s="340"/>
      <c r="AU3831" s="340"/>
      <c r="AV3831" s="340"/>
      <c r="AW3831" s="340"/>
      <c r="AX3831" s="340"/>
      <c r="AY3831" s="340"/>
      <c r="AZ3831" s="340"/>
      <c r="BA3831" s="340"/>
      <c r="BB3831" s="340"/>
      <c r="BC3831" s="340"/>
      <c r="BD3831" s="340"/>
      <c r="BE3831" s="340"/>
      <c r="BF3831" s="340"/>
    </row>
    <row r="3832" spans="1:58" s="62" customFormat="1" ht="12.75" x14ac:dyDescent="0.2">
      <c r="A3832" s="271"/>
      <c r="B3832" s="377"/>
      <c r="C3832" s="377"/>
      <c r="D3832" s="269"/>
      <c r="E3832" s="269"/>
      <c r="F3832" s="269"/>
      <c r="G3832" s="280"/>
      <c r="H3832" s="390"/>
      <c r="I3832" s="390"/>
      <c r="J3832" s="390"/>
      <c r="K3832" s="390"/>
      <c r="L3832" s="390"/>
      <c r="M3832" s="390"/>
      <c r="N3832" s="390"/>
      <c r="O3832" s="390"/>
      <c r="P3832" s="390"/>
      <c r="Q3832" s="390"/>
      <c r="R3832" s="390"/>
      <c r="S3832" s="390"/>
      <c r="T3832" s="390"/>
      <c r="U3832" s="390"/>
      <c r="V3832" s="390"/>
      <c r="W3832" s="390"/>
      <c r="X3832" s="390"/>
      <c r="Y3832" s="390"/>
      <c r="Z3832" s="390"/>
      <c r="AA3832" s="340"/>
      <c r="AB3832" s="340"/>
      <c r="AC3832" s="340"/>
      <c r="AD3832" s="340"/>
      <c r="AE3832" s="340"/>
      <c r="AF3832" s="340"/>
      <c r="AG3832" s="340"/>
      <c r="AH3832" s="340"/>
      <c r="AI3832" s="340"/>
      <c r="AJ3832" s="340"/>
      <c r="AK3832" s="340"/>
      <c r="AL3832" s="340"/>
      <c r="AM3832" s="340"/>
      <c r="AN3832" s="340"/>
      <c r="AO3832" s="340"/>
      <c r="AP3832" s="340"/>
      <c r="AQ3832" s="340"/>
      <c r="AR3832" s="340"/>
      <c r="AS3832" s="340"/>
      <c r="AT3832" s="340"/>
      <c r="AU3832" s="340"/>
      <c r="AV3832" s="340"/>
      <c r="AW3832" s="340"/>
      <c r="AX3832" s="340"/>
      <c r="AY3832" s="340"/>
      <c r="AZ3832" s="340"/>
      <c r="BA3832" s="340"/>
      <c r="BB3832" s="340"/>
      <c r="BC3832" s="340"/>
      <c r="BD3832" s="340"/>
      <c r="BE3832" s="340"/>
      <c r="BF3832" s="340"/>
    </row>
    <row r="3833" spans="1:58" s="62" customFormat="1" ht="12.75" x14ac:dyDescent="0.2">
      <c r="A3833" s="271"/>
      <c r="B3833" s="377"/>
      <c r="C3833" s="377"/>
      <c r="D3833" s="269"/>
      <c r="E3833" s="269"/>
      <c r="F3833" s="269"/>
      <c r="G3833" s="280"/>
      <c r="H3833" s="390"/>
      <c r="I3833" s="390"/>
      <c r="J3833" s="390"/>
      <c r="K3833" s="390"/>
      <c r="L3833" s="390"/>
      <c r="M3833" s="390"/>
      <c r="N3833" s="390"/>
      <c r="O3833" s="390"/>
      <c r="P3833" s="390"/>
      <c r="Q3833" s="390"/>
      <c r="R3833" s="390"/>
      <c r="S3833" s="390"/>
      <c r="T3833" s="390"/>
      <c r="U3833" s="390"/>
      <c r="V3833" s="390"/>
      <c r="W3833" s="390"/>
      <c r="X3833" s="390"/>
      <c r="Y3833" s="390"/>
      <c r="Z3833" s="390"/>
      <c r="AA3833" s="340"/>
      <c r="AB3833" s="340"/>
      <c r="AC3833" s="340"/>
      <c r="AD3833" s="340"/>
      <c r="AE3833" s="340"/>
      <c r="AF3833" s="340"/>
      <c r="AG3833" s="340"/>
      <c r="AH3833" s="340"/>
      <c r="AI3833" s="340"/>
      <c r="AJ3833" s="340"/>
      <c r="AK3833" s="340"/>
      <c r="AL3833" s="340"/>
      <c r="AM3833" s="340"/>
      <c r="AN3833" s="340"/>
      <c r="AO3833" s="340"/>
      <c r="AP3833" s="340"/>
      <c r="AQ3833" s="340"/>
      <c r="AR3833" s="340"/>
      <c r="AS3833" s="340"/>
      <c r="AT3833" s="340"/>
      <c r="AU3833" s="340"/>
      <c r="AV3833" s="340"/>
      <c r="AW3833" s="340"/>
      <c r="AX3833" s="340"/>
      <c r="AY3833" s="340"/>
      <c r="AZ3833" s="340"/>
      <c r="BA3833" s="340"/>
      <c r="BB3833" s="340"/>
      <c r="BC3833" s="340"/>
      <c r="BD3833" s="340"/>
      <c r="BE3833" s="340"/>
      <c r="BF3833" s="340"/>
    </row>
    <row r="3834" spans="1:58" s="62" customFormat="1" ht="12.75" x14ac:dyDescent="0.2">
      <c r="A3834" s="271"/>
      <c r="B3834" s="377"/>
      <c r="C3834" s="377"/>
      <c r="D3834" s="269"/>
      <c r="E3834" s="269"/>
      <c r="F3834" s="269"/>
      <c r="G3834" s="280"/>
      <c r="H3834" s="390"/>
      <c r="I3834" s="390"/>
      <c r="J3834" s="390"/>
      <c r="K3834" s="390"/>
      <c r="L3834" s="390"/>
      <c r="M3834" s="390"/>
      <c r="N3834" s="390"/>
      <c r="O3834" s="390"/>
      <c r="P3834" s="390"/>
      <c r="Q3834" s="390"/>
      <c r="R3834" s="390"/>
      <c r="S3834" s="390"/>
      <c r="T3834" s="390"/>
      <c r="U3834" s="390"/>
      <c r="V3834" s="390"/>
      <c r="W3834" s="390"/>
      <c r="X3834" s="390"/>
      <c r="Y3834" s="390"/>
      <c r="Z3834" s="390"/>
      <c r="AA3834" s="340"/>
      <c r="AB3834" s="340"/>
      <c r="AC3834" s="340"/>
      <c r="AD3834" s="340"/>
      <c r="AE3834" s="340"/>
      <c r="AF3834" s="340"/>
      <c r="AG3834" s="340"/>
      <c r="AH3834" s="340"/>
      <c r="AI3834" s="340"/>
      <c r="AJ3834" s="340"/>
      <c r="AK3834" s="340"/>
      <c r="AL3834" s="340"/>
      <c r="AM3834" s="340"/>
      <c r="AN3834" s="340"/>
      <c r="AO3834" s="340"/>
      <c r="AP3834" s="340"/>
      <c r="AQ3834" s="340"/>
      <c r="AR3834" s="340"/>
      <c r="AS3834" s="340"/>
      <c r="AT3834" s="340"/>
      <c r="AU3834" s="340"/>
      <c r="AV3834" s="340"/>
      <c r="AW3834" s="340"/>
      <c r="AX3834" s="340"/>
      <c r="AY3834" s="340"/>
      <c r="AZ3834" s="340"/>
      <c r="BA3834" s="340"/>
      <c r="BB3834" s="340"/>
      <c r="BC3834" s="340"/>
      <c r="BD3834" s="340"/>
      <c r="BE3834" s="340"/>
      <c r="BF3834" s="340"/>
    </row>
    <row r="3835" spans="1:58" s="62" customFormat="1" ht="12.75" x14ac:dyDescent="0.2">
      <c r="A3835" s="271"/>
      <c r="B3835" s="377"/>
      <c r="C3835" s="377"/>
      <c r="D3835" s="269"/>
      <c r="E3835" s="269"/>
      <c r="F3835" s="269"/>
      <c r="G3835" s="280"/>
      <c r="H3835" s="390"/>
      <c r="I3835" s="390"/>
      <c r="J3835" s="390"/>
      <c r="K3835" s="390"/>
      <c r="L3835" s="390"/>
      <c r="M3835" s="390"/>
      <c r="N3835" s="390"/>
      <c r="O3835" s="390"/>
      <c r="P3835" s="390"/>
      <c r="Q3835" s="390"/>
      <c r="R3835" s="390"/>
      <c r="S3835" s="390"/>
      <c r="T3835" s="390"/>
      <c r="U3835" s="390"/>
      <c r="V3835" s="390"/>
      <c r="W3835" s="390"/>
      <c r="X3835" s="390"/>
      <c r="Y3835" s="390"/>
      <c r="Z3835" s="390"/>
      <c r="AA3835" s="340"/>
      <c r="AB3835" s="340"/>
      <c r="AC3835" s="340"/>
      <c r="AD3835" s="340"/>
      <c r="AE3835" s="340"/>
      <c r="AF3835" s="340"/>
      <c r="AG3835" s="340"/>
      <c r="AH3835" s="340"/>
      <c r="AI3835" s="340"/>
      <c r="AJ3835" s="340"/>
      <c r="AK3835" s="340"/>
      <c r="AL3835" s="340"/>
      <c r="AM3835" s="340"/>
      <c r="AN3835" s="340"/>
      <c r="AO3835" s="340"/>
      <c r="AP3835" s="340"/>
      <c r="AQ3835" s="340"/>
      <c r="AR3835" s="340"/>
      <c r="AS3835" s="340"/>
      <c r="AT3835" s="340"/>
      <c r="AU3835" s="340"/>
      <c r="AV3835" s="340"/>
      <c r="AW3835" s="340"/>
      <c r="AX3835" s="340"/>
      <c r="AY3835" s="340"/>
      <c r="AZ3835" s="340"/>
      <c r="BA3835" s="340"/>
      <c r="BB3835" s="340"/>
      <c r="BC3835" s="340"/>
      <c r="BD3835" s="340"/>
      <c r="BE3835" s="340"/>
      <c r="BF3835" s="340"/>
    </row>
    <row r="3836" spans="1:58" s="62" customFormat="1" ht="12.75" x14ac:dyDescent="0.2">
      <c r="A3836" s="271"/>
      <c r="B3836" s="377"/>
      <c r="C3836" s="377"/>
      <c r="D3836" s="269"/>
      <c r="E3836" s="269"/>
      <c r="F3836" s="269"/>
      <c r="G3836" s="280"/>
      <c r="H3836" s="390"/>
      <c r="I3836" s="390"/>
      <c r="J3836" s="390"/>
      <c r="K3836" s="390"/>
      <c r="L3836" s="390"/>
      <c r="M3836" s="390"/>
      <c r="N3836" s="390"/>
      <c r="O3836" s="390"/>
      <c r="P3836" s="390"/>
      <c r="Q3836" s="390"/>
      <c r="R3836" s="390"/>
      <c r="S3836" s="390"/>
      <c r="T3836" s="390"/>
      <c r="U3836" s="390"/>
      <c r="V3836" s="390"/>
      <c r="W3836" s="390"/>
      <c r="X3836" s="390"/>
      <c r="Y3836" s="390"/>
      <c r="Z3836" s="390"/>
      <c r="AA3836" s="340"/>
      <c r="AB3836" s="340"/>
      <c r="AC3836" s="340"/>
      <c r="AD3836" s="340"/>
      <c r="AE3836" s="340"/>
      <c r="AF3836" s="340"/>
      <c r="AG3836" s="340"/>
      <c r="AH3836" s="340"/>
      <c r="AI3836" s="340"/>
      <c r="AJ3836" s="340"/>
      <c r="AK3836" s="340"/>
      <c r="AL3836" s="340"/>
      <c r="AM3836" s="340"/>
      <c r="AN3836" s="340"/>
      <c r="AO3836" s="340"/>
      <c r="AP3836" s="340"/>
      <c r="AQ3836" s="340"/>
      <c r="AR3836" s="340"/>
      <c r="AS3836" s="340"/>
      <c r="AT3836" s="340"/>
      <c r="AU3836" s="340"/>
      <c r="AV3836" s="340"/>
      <c r="AW3836" s="340"/>
      <c r="AX3836" s="340"/>
      <c r="AY3836" s="340"/>
      <c r="AZ3836" s="340"/>
      <c r="BA3836" s="340"/>
      <c r="BB3836" s="340"/>
      <c r="BC3836" s="340"/>
      <c r="BD3836" s="340"/>
      <c r="BE3836" s="340"/>
      <c r="BF3836" s="340"/>
    </row>
    <row r="3837" spans="1:58" s="62" customFormat="1" ht="12.75" x14ac:dyDescent="0.2">
      <c r="A3837" s="271"/>
      <c r="B3837" s="377"/>
      <c r="C3837" s="377"/>
      <c r="D3837" s="269"/>
      <c r="E3837" s="269"/>
      <c r="F3837" s="269"/>
      <c r="G3837" s="280"/>
      <c r="H3837" s="390"/>
      <c r="I3837" s="390"/>
      <c r="J3837" s="390"/>
      <c r="K3837" s="390"/>
      <c r="L3837" s="390"/>
      <c r="M3837" s="390"/>
      <c r="N3837" s="390"/>
      <c r="O3837" s="390"/>
      <c r="P3837" s="390"/>
      <c r="Q3837" s="390"/>
      <c r="R3837" s="390"/>
      <c r="S3837" s="390"/>
      <c r="T3837" s="390"/>
      <c r="U3837" s="390"/>
      <c r="V3837" s="390"/>
      <c r="W3837" s="390"/>
      <c r="X3837" s="390"/>
      <c r="Y3837" s="390"/>
      <c r="Z3837" s="390"/>
      <c r="AA3837" s="340"/>
      <c r="AB3837" s="340"/>
      <c r="AC3837" s="340"/>
      <c r="AD3837" s="340"/>
      <c r="AE3837" s="340"/>
      <c r="AF3837" s="340"/>
      <c r="AG3837" s="340"/>
      <c r="AH3837" s="340"/>
      <c r="AI3837" s="340"/>
      <c r="AJ3837" s="340"/>
      <c r="AK3837" s="340"/>
      <c r="AL3837" s="340"/>
      <c r="AM3837" s="340"/>
      <c r="AN3837" s="340"/>
      <c r="AO3837" s="340"/>
      <c r="AP3837" s="340"/>
      <c r="AQ3837" s="340"/>
      <c r="AR3837" s="340"/>
      <c r="AS3837" s="340"/>
      <c r="AT3837" s="340"/>
      <c r="AU3837" s="340"/>
      <c r="AV3837" s="340"/>
      <c r="AW3837" s="340"/>
      <c r="AX3837" s="340"/>
      <c r="AY3837" s="340"/>
      <c r="AZ3837" s="340"/>
      <c r="BA3837" s="340"/>
      <c r="BB3837" s="340"/>
      <c r="BC3837" s="340"/>
      <c r="BD3837" s="340"/>
      <c r="BE3837" s="340"/>
      <c r="BF3837" s="340"/>
    </row>
    <row r="3838" spans="1:58" s="62" customFormat="1" ht="12.75" x14ac:dyDescent="0.2">
      <c r="A3838" s="271"/>
      <c r="B3838" s="377"/>
      <c r="C3838" s="377"/>
      <c r="D3838" s="269"/>
      <c r="E3838" s="269"/>
      <c r="F3838" s="269"/>
      <c r="G3838" s="280"/>
      <c r="H3838" s="390"/>
      <c r="I3838" s="390"/>
      <c r="J3838" s="390"/>
      <c r="K3838" s="390"/>
      <c r="L3838" s="390"/>
      <c r="M3838" s="390"/>
      <c r="N3838" s="390"/>
      <c r="O3838" s="390"/>
      <c r="P3838" s="390"/>
      <c r="Q3838" s="390"/>
      <c r="R3838" s="390"/>
      <c r="S3838" s="390"/>
      <c r="T3838" s="390"/>
      <c r="U3838" s="390"/>
      <c r="V3838" s="390"/>
      <c r="W3838" s="390"/>
      <c r="X3838" s="390"/>
      <c r="Y3838" s="390"/>
      <c r="Z3838" s="390"/>
      <c r="AA3838" s="340"/>
      <c r="AB3838" s="340"/>
      <c r="AC3838" s="340"/>
      <c r="AD3838" s="340"/>
      <c r="AE3838" s="340"/>
      <c r="AF3838" s="340"/>
      <c r="AG3838" s="340"/>
      <c r="AH3838" s="340"/>
      <c r="AI3838" s="340"/>
      <c r="AJ3838" s="340"/>
      <c r="AK3838" s="340"/>
      <c r="AL3838" s="340"/>
      <c r="AM3838" s="340"/>
      <c r="AN3838" s="340"/>
      <c r="AO3838" s="340"/>
      <c r="AP3838" s="340"/>
      <c r="AQ3838" s="340"/>
      <c r="AR3838" s="340"/>
      <c r="AS3838" s="340"/>
      <c r="AT3838" s="340"/>
      <c r="AU3838" s="340"/>
      <c r="AV3838" s="340"/>
      <c r="AW3838" s="340"/>
      <c r="AX3838" s="340"/>
      <c r="AY3838" s="340"/>
      <c r="AZ3838" s="340"/>
      <c r="BA3838" s="340"/>
      <c r="BB3838" s="340"/>
      <c r="BC3838" s="340"/>
      <c r="BD3838" s="340"/>
      <c r="BE3838" s="340"/>
      <c r="BF3838" s="340"/>
    </row>
    <row r="3839" spans="1:58" s="62" customFormat="1" ht="12.75" x14ac:dyDescent="0.2">
      <c r="A3839" s="271"/>
      <c r="B3839" s="377"/>
      <c r="C3839" s="377"/>
      <c r="D3839" s="269"/>
      <c r="E3839" s="269"/>
      <c r="F3839" s="269"/>
      <c r="G3839" s="280"/>
      <c r="H3839" s="390"/>
      <c r="I3839" s="390"/>
      <c r="J3839" s="390"/>
      <c r="K3839" s="390"/>
      <c r="L3839" s="390"/>
      <c r="M3839" s="390"/>
      <c r="N3839" s="390"/>
      <c r="O3839" s="390"/>
      <c r="P3839" s="390"/>
      <c r="Q3839" s="390"/>
      <c r="R3839" s="390"/>
      <c r="S3839" s="390"/>
      <c r="T3839" s="390"/>
      <c r="U3839" s="390"/>
      <c r="V3839" s="390"/>
      <c r="W3839" s="390"/>
      <c r="X3839" s="390"/>
      <c r="Y3839" s="390"/>
      <c r="Z3839" s="390"/>
      <c r="AA3839" s="340"/>
      <c r="AB3839" s="340"/>
      <c r="AC3839" s="340"/>
      <c r="AD3839" s="340"/>
      <c r="AE3839" s="340"/>
      <c r="AF3839" s="340"/>
      <c r="AG3839" s="340"/>
      <c r="AH3839" s="340"/>
      <c r="AI3839" s="340"/>
      <c r="AJ3839" s="340"/>
      <c r="AK3839" s="340"/>
      <c r="AL3839" s="340"/>
      <c r="AM3839" s="340"/>
      <c r="AN3839" s="340"/>
      <c r="AO3839" s="340"/>
      <c r="AP3839" s="340"/>
      <c r="AQ3839" s="340"/>
      <c r="AR3839" s="340"/>
      <c r="AS3839" s="340"/>
      <c r="AT3839" s="340"/>
      <c r="AU3839" s="340"/>
      <c r="AV3839" s="340"/>
      <c r="AW3839" s="340"/>
      <c r="AX3839" s="340"/>
      <c r="AY3839" s="340"/>
      <c r="AZ3839" s="340"/>
      <c r="BA3839" s="340"/>
      <c r="BB3839" s="340"/>
      <c r="BC3839" s="340"/>
      <c r="BD3839" s="340"/>
      <c r="BE3839" s="340"/>
      <c r="BF3839" s="340"/>
    </row>
    <row r="3840" spans="1:58" s="62" customFormat="1" ht="12.75" x14ac:dyDescent="0.2">
      <c r="A3840" s="271"/>
      <c r="B3840" s="377"/>
      <c r="C3840" s="377"/>
      <c r="D3840" s="269"/>
      <c r="E3840" s="269"/>
      <c r="F3840" s="269"/>
      <c r="G3840" s="280"/>
      <c r="H3840" s="390"/>
      <c r="I3840" s="390"/>
      <c r="J3840" s="390"/>
      <c r="K3840" s="390"/>
      <c r="L3840" s="390"/>
      <c r="M3840" s="390"/>
      <c r="N3840" s="390"/>
      <c r="O3840" s="390"/>
      <c r="P3840" s="390"/>
      <c r="Q3840" s="390"/>
      <c r="R3840" s="390"/>
      <c r="S3840" s="390"/>
      <c r="T3840" s="390"/>
      <c r="U3840" s="390"/>
      <c r="V3840" s="390"/>
      <c r="W3840" s="390"/>
      <c r="X3840" s="390"/>
      <c r="Y3840" s="390"/>
      <c r="Z3840" s="390"/>
      <c r="AA3840" s="340"/>
      <c r="AB3840" s="340"/>
      <c r="AC3840" s="340"/>
      <c r="AD3840" s="340"/>
      <c r="AE3840" s="340"/>
      <c r="AF3840" s="340"/>
      <c r="AG3840" s="340"/>
      <c r="AH3840" s="340"/>
      <c r="AI3840" s="340"/>
      <c r="AJ3840" s="340"/>
      <c r="AK3840" s="340"/>
      <c r="AL3840" s="340"/>
      <c r="AM3840" s="340"/>
      <c r="AN3840" s="340"/>
      <c r="AO3840" s="340"/>
      <c r="AP3840" s="340"/>
      <c r="AQ3840" s="340"/>
      <c r="AR3840" s="340"/>
      <c r="AS3840" s="340"/>
      <c r="AT3840" s="340"/>
      <c r="AU3840" s="340"/>
      <c r="AV3840" s="340"/>
      <c r="AW3840" s="340"/>
      <c r="AX3840" s="340"/>
      <c r="AY3840" s="340"/>
      <c r="AZ3840" s="340"/>
      <c r="BA3840" s="340"/>
      <c r="BB3840" s="340"/>
      <c r="BC3840" s="340"/>
      <c r="BD3840" s="340"/>
      <c r="BE3840" s="340"/>
      <c r="BF3840" s="340"/>
    </row>
    <row r="3841" spans="1:58" s="62" customFormat="1" ht="12.75" x14ac:dyDescent="0.2">
      <c r="A3841" s="271"/>
      <c r="B3841" s="377"/>
      <c r="C3841" s="377"/>
      <c r="D3841" s="269"/>
      <c r="E3841" s="269"/>
      <c r="F3841" s="269"/>
      <c r="G3841" s="280"/>
      <c r="H3841" s="390"/>
      <c r="I3841" s="390"/>
      <c r="J3841" s="390"/>
      <c r="K3841" s="390"/>
      <c r="L3841" s="390"/>
      <c r="M3841" s="390"/>
      <c r="N3841" s="390"/>
      <c r="O3841" s="390"/>
      <c r="P3841" s="390"/>
      <c r="Q3841" s="390"/>
      <c r="R3841" s="390"/>
      <c r="S3841" s="390"/>
      <c r="T3841" s="390"/>
      <c r="U3841" s="390"/>
      <c r="V3841" s="390"/>
      <c r="W3841" s="390"/>
      <c r="X3841" s="390"/>
      <c r="Y3841" s="390"/>
      <c r="Z3841" s="390"/>
      <c r="AA3841" s="340"/>
      <c r="AB3841" s="340"/>
      <c r="AC3841" s="340"/>
      <c r="AD3841" s="340"/>
      <c r="AE3841" s="340"/>
      <c r="AF3841" s="340"/>
      <c r="AG3841" s="340"/>
      <c r="AH3841" s="340"/>
      <c r="AI3841" s="340"/>
      <c r="AJ3841" s="340"/>
      <c r="AK3841" s="340"/>
      <c r="AL3841" s="340"/>
      <c r="AM3841" s="340"/>
      <c r="AN3841" s="340"/>
      <c r="AO3841" s="340"/>
      <c r="AP3841" s="340"/>
      <c r="AQ3841" s="340"/>
      <c r="AR3841" s="340"/>
      <c r="AS3841" s="340"/>
      <c r="AT3841" s="340"/>
      <c r="AU3841" s="340"/>
      <c r="AV3841" s="340"/>
      <c r="AW3841" s="340"/>
      <c r="AX3841" s="340"/>
      <c r="AY3841" s="340"/>
      <c r="AZ3841" s="340"/>
      <c r="BA3841" s="340"/>
      <c r="BB3841" s="340"/>
      <c r="BC3841" s="340"/>
      <c r="BD3841" s="340"/>
      <c r="BE3841" s="340"/>
      <c r="BF3841" s="340"/>
    </row>
    <row r="3842" spans="1:58" s="62" customFormat="1" ht="12.75" x14ac:dyDescent="0.2">
      <c r="A3842" s="271"/>
      <c r="B3842" s="377"/>
      <c r="C3842" s="377"/>
      <c r="D3842" s="269"/>
      <c r="E3842" s="269"/>
      <c r="F3842" s="269"/>
      <c r="G3842" s="280"/>
      <c r="H3842" s="390"/>
      <c r="I3842" s="390"/>
      <c r="J3842" s="390"/>
      <c r="K3842" s="390"/>
      <c r="L3842" s="390"/>
      <c r="M3842" s="390"/>
      <c r="N3842" s="390"/>
      <c r="O3842" s="390"/>
      <c r="P3842" s="390"/>
      <c r="Q3842" s="390"/>
      <c r="R3842" s="390"/>
      <c r="S3842" s="390"/>
      <c r="T3842" s="390"/>
      <c r="U3842" s="390"/>
      <c r="V3842" s="390"/>
      <c r="W3842" s="390"/>
      <c r="X3842" s="390"/>
      <c r="Y3842" s="390"/>
      <c r="Z3842" s="390"/>
      <c r="AA3842" s="340"/>
      <c r="AB3842" s="340"/>
      <c r="AC3842" s="340"/>
      <c r="AD3842" s="340"/>
      <c r="AE3842" s="340"/>
      <c r="AF3842" s="340"/>
      <c r="AG3842" s="340"/>
      <c r="AH3842" s="340"/>
      <c r="AI3842" s="340"/>
      <c r="AJ3842" s="340"/>
      <c r="AK3842" s="340"/>
      <c r="AL3842" s="340"/>
      <c r="AM3842" s="340"/>
      <c r="AN3842" s="340"/>
      <c r="AO3842" s="340"/>
      <c r="AP3842" s="340"/>
      <c r="AQ3842" s="340"/>
      <c r="AR3842" s="340"/>
      <c r="AS3842" s="340"/>
      <c r="AT3842" s="340"/>
      <c r="AU3842" s="340"/>
      <c r="AV3842" s="340"/>
      <c r="AW3842" s="340"/>
      <c r="AX3842" s="340"/>
      <c r="AY3842" s="340"/>
      <c r="AZ3842" s="340"/>
      <c r="BA3842" s="340"/>
      <c r="BB3842" s="340"/>
      <c r="BC3842" s="340"/>
      <c r="BD3842" s="340"/>
      <c r="BE3842" s="340"/>
      <c r="BF3842" s="340"/>
    </row>
    <row r="3843" spans="1:58" s="62" customFormat="1" ht="12.75" x14ac:dyDescent="0.2">
      <c r="A3843" s="271"/>
      <c r="B3843" s="377"/>
      <c r="C3843" s="377"/>
      <c r="D3843" s="269"/>
      <c r="E3843" s="269"/>
      <c r="F3843" s="269"/>
      <c r="G3843" s="280"/>
      <c r="H3843" s="390"/>
      <c r="I3843" s="390"/>
      <c r="J3843" s="390"/>
      <c r="K3843" s="390"/>
      <c r="L3843" s="390"/>
      <c r="M3843" s="390"/>
      <c r="N3843" s="390"/>
      <c r="O3843" s="390"/>
      <c r="P3843" s="390"/>
      <c r="Q3843" s="390"/>
      <c r="R3843" s="390"/>
      <c r="S3843" s="390"/>
      <c r="T3843" s="390"/>
      <c r="U3843" s="390"/>
      <c r="V3843" s="390"/>
      <c r="W3843" s="390"/>
      <c r="X3843" s="390"/>
      <c r="Y3843" s="390"/>
      <c r="Z3843" s="390"/>
      <c r="AA3843" s="340"/>
      <c r="AB3843" s="340"/>
      <c r="AC3843" s="340"/>
      <c r="AD3843" s="340"/>
      <c r="AE3843" s="340"/>
      <c r="AF3843" s="340"/>
      <c r="AG3843" s="340"/>
      <c r="AH3843" s="340"/>
      <c r="AI3843" s="340"/>
      <c r="AJ3843" s="340"/>
      <c r="AK3843" s="340"/>
      <c r="AL3843" s="340"/>
      <c r="AM3843" s="340"/>
      <c r="AN3843" s="340"/>
      <c r="AO3843" s="340"/>
      <c r="AP3843" s="340"/>
      <c r="AQ3843" s="340"/>
      <c r="AR3843" s="340"/>
      <c r="AS3843" s="340"/>
      <c r="AT3843" s="340"/>
      <c r="AU3843" s="340"/>
      <c r="AV3843" s="340"/>
      <c r="AW3843" s="340"/>
      <c r="AX3843" s="340"/>
      <c r="AY3843" s="340"/>
      <c r="AZ3843" s="340"/>
      <c r="BA3843" s="340"/>
      <c r="BB3843" s="340"/>
      <c r="BC3843" s="340"/>
      <c r="BD3843" s="340"/>
      <c r="BE3843" s="340"/>
      <c r="BF3843" s="340"/>
    </row>
    <row r="3844" spans="1:58" s="62" customFormat="1" ht="12.75" x14ac:dyDescent="0.2">
      <c r="A3844" s="271"/>
      <c r="B3844" s="377"/>
      <c r="C3844" s="377"/>
      <c r="D3844" s="269"/>
      <c r="E3844" s="269"/>
      <c r="F3844" s="269"/>
      <c r="G3844" s="280"/>
      <c r="H3844" s="390"/>
      <c r="I3844" s="390"/>
      <c r="J3844" s="390"/>
      <c r="K3844" s="390"/>
      <c r="L3844" s="390"/>
      <c r="M3844" s="390"/>
      <c r="N3844" s="390"/>
      <c r="O3844" s="390"/>
      <c r="P3844" s="390"/>
      <c r="Q3844" s="390"/>
      <c r="R3844" s="390"/>
      <c r="S3844" s="390"/>
      <c r="T3844" s="390"/>
      <c r="U3844" s="390"/>
      <c r="V3844" s="390"/>
      <c r="W3844" s="390"/>
      <c r="X3844" s="390"/>
      <c r="Y3844" s="390"/>
      <c r="Z3844" s="390"/>
      <c r="AA3844" s="340"/>
      <c r="AB3844" s="340"/>
      <c r="AC3844" s="340"/>
      <c r="AD3844" s="340"/>
      <c r="AE3844" s="340"/>
      <c r="AF3844" s="340"/>
      <c r="AG3844" s="340"/>
      <c r="AH3844" s="340"/>
      <c r="AI3844" s="340"/>
      <c r="AJ3844" s="340"/>
      <c r="AK3844" s="340"/>
      <c r="AL3844" s="340"/>
      <c r="AM3844" s="340"/>
      <c r="AN3844" s="340"/>
      <c r="AO3844" s="340"/>
      <c r="AP3844" s="340"/>
      <c r="AQ3844" s="340"/>
      <c r="AR3844" s="340"/>
      <c r="AS3844" s="340"/>
      <c r="AT3844" s="340"/>
      <c r="AU3844" s="340"/>
      <c r="AV3844" s="340"/>
      <c r="AW3844" s="340"/>
      <c r="AX3844" s="340"/>
      <c r="AY3844" s="340"/>
      <c r="AZ3844" s="340"/>
      <c r="BA3844" s="340"/>
      <c r="BB3844" s="340"/>
      <c r="BC3844" s="340"/>
      <c r="BD3844" s="340"/>
      <c r="BE3844" s="340"/>
      <c r="BF3844" s="340"/>
    </row>
    <row r="3845" spans="1:58" s="62" customFormat="1" ht="12.75" x14ac:dyDescent="0.2">
      <c r="A3845" s="271"/>
      <c r="B3845" s="377"/>
      <c r="C3845" s="377"/>
      <c r="D3845" s="269"/>
      <c r="E3845" s="269"/>
      <c r="F3845" s="269"/>
      <c r="G3845" s="280"/>
      <c r="H3845" s="390"/>
      <c r="I3845" s="390"/>
      <c r="J3845" s="390"/>
      <c r="K3845" s="390"/>
      <c r="L3845" s="390"/>
      <c r="M3845" s="390"/>
      <c r="N3845" s="390"/>
      <c r="O3845" s="390"/>
      <c r="P3845" s="390"/>
      <c r="Q3845" s="390"/>
      <c r="R3845" s="390"/>
      <c r="S3845" s="390"/>
      <c r="T3845" s="390"/>
      <c r="U3845" s="390"/>
      <c r="V3845" s="390"/>
      <c r="W3845" s="390"/>
      <c r="X3845" s="390"/>
      <c r="Y3845" s="390"/>
      <c r="Z3845" s="390"/>
      <c r="AA3845" s="340"/>
      <c r="AB3845" s="340"/>
      <c r="AC3845" s="340"/>
      <c r="AD3845" s="340"/>
      <c r="AE3845" s="340"/>
      <c r="AF3845" s="340"/>
      <c r="AG3845" s="340"/>
      <c r="AH3845" s="340"/>
      <c r="AI3845" s="340"/>
      <c r="AJ3845" s="340"/>
      <c r="AK3845" s="340"/>
      <c r="AL3845" s="340"/>
      <c r="AM3845" s="340"/>
      <c r="AN3845" s="340"/>
      <c r="AO3845" s="340"/>
      <c r="AP3845" s="340"/>
      <c r="AQ3845" s="340"/>
      <c r="AR3845" s="340"/>
      <c r="AS3845" s="340"/>
      <c r="AT3845" s="340"/>
      <c r="AU3845" s="340"/>
      <c r="AV3845" s="340"/>
      <c r="AW3845" s="340"/>
      <c r="AX3845" s="340"/>
      <c r="AY3845" s="340"/>
      <c r="AZ3845" s="340"/>
      <c r="BA3845" s="340"/>
      <c r="BB3845" s="340"/>
      <c r="BC3845" s="340"/>
      <c r="BD3845" s="340"/>
      <c r="BE3845" s="340"/>
      <c r="BF3845" s="340"/>
    </row>
    <row r="3846" spans="1:58" s="62" customFormat="1" ht="12.75" x14ac:dyDescent="0.2">
      <c r="A3846" s="271"/>
      <c r="B3846" s="377"/>
      <c r="C3846" s="377"/>
      <c r="D3846" s="269"/>
      <c r="E3846" s="269"/>
      <c r="F3846" s="269"/>
      <c r="G3846" s="280"/>
      <c r="H3846" s="390"/>
      <c r="I3846" s="390"/>
      <c r="J3846" s="390"/>
      <c r="K3846" s="390"/>
      <c r="L3846" s="390"/>
      <c r="M3846" s="390"/>
      <c r="N3846" s="390"/>
      <c r="O3846" s="390"/>
      <c r="P3846" s="390"/>
      <c r="Q3846" s="390"/>
      <c r="R3846" s="390"/>
      <c r="S3846" s="390"/>
      <c r="T3846" s="390"/>
      <c r="U3846" s="390"/>
      <c r="V3846" s="390"/>
      <c r="W3846" s="390"/>
      <c r="X3846" s="390"/>
      <c r="Y3846" s="390"/>
      <c r="Z3846" s="390"/>
      <c r="AA3846" s="340"/>
      <c r="AB3846" s="340"/>
      <c r="AC3846" s="340"/>
      <c r="AD3846" s="340"/>
      <c r="AE3846" s="340"/>
      <c r="AF3846" s="340"/>
      <c r="AG3846" s="340"/>
      <c r="AH3846" s="340"/>
      <c r="AI3846" s="340"/>
      <c r="AJ3846" s="340"/>
      <c r="AK3846" s="340"/>
      <c r="AL3846" s="340"/>
      <c r="AM3846" s="340"/>
      <c r="AN3846" s="340"/>
      <c r="AO3846" s="340"/>
      <c r="AP3846" s="340"/>
      <c r="AQ3846" s="340"/>
      <c r="AR3846" s="340"/>
      <c r="AS3846" s="340"/>
      <c r="AT3846" s="340"/>
      <c r="AU3846" s="340"/>
      <c r="AV3846" s="340"/>
      <c r="AW3846" s="340"/>
      <c r="AX3846" s="340"/>
      <c r="AY3846" s="340"/>
      <c r="AZ3846" s="340"/>
      <c r="BA3846" s="340"/>
      <c r="BB3846" s="340"/>
      <c r="BC3846" s="340"/>
      <c r="BD3846" s="340"/>
      <c r="BE3846" s="340"/>
      <c r="BF3846" s="340"/>
    </row>
    <row r="3847" spans="1:58" s="62" customFormat="1" ht="12.75" x14ac:dyDescent="0.2">
      <c r="A3847" s="271"/>
      <c r="B3847" s="377"/>
      <c r="C3847" s="377"/>
      <c r="D3847" s="269"/>
      <c r="E3847" s="269"/>
      <c r="F3847" s="269"/>
      <c r="G3847" s="280"/>
      <c r="H3847" s="390"/>
      <c r="I3847" s="390"/>
      <c r="J3847" s="390"/>
      <c r="K3847" s="390"/>
      <c r="L3847" s="390"/>
      <c r="M3847" s="390"/>
      <c r="N3847" s="390"/>
      <c r="O3847" s="390"/>
      <c r="P3847" s="390"/>
      <c r="Q3847" s="390"/>
      <c r="R3847" s="390"/>
      <c r="S3847" s="390"/>
      <c r="T3847" s="390"/>
      <c r="U3847" s="390"/>
      <c r="V3847" s="390"/>
      <c r="W3847" s="390"/>
      <c r="X3847" s="390"/>
      <c r="Y3847" s="390"/>
      <c r="Z3847" s="390"/>
      <c r="AA3847" s="340"/>
      <c r="AB3847" s="340"/>
      <c r="AC3847" s="340"/>
      <c r="AD3847" s="340"/>
      <c r="AE3847" s="340"/>
      <c r="AF3847" s="340"/>
      <c r="AG3847" s="340"/>
      <c r="AH3847" s="340"/>
      <c r="AI3847" s="340"/>
      <c r="AJ3847" s="340"/>
      <c r="AK3847" s="340"/>
      <c r="AL3847" s="340"/>
      <c r="AM3847" s="340"/>
      <c r="AN3847" s="340"/>
      <c r="AO3847" s="340"/>
      <c r="AP3847" s="340"/>
      <c r="AQ3847" s="340"/>
      <c r="AR3847" s="340"/>
      <c r="AS3847" s="340"/>
      <c r="AT3847" s="340"/>
      <c r="AU3847" s="340"/>
      <c r="AV3847" s="340"/>
      <c r="AW3847" s="340"/>
      <c r="AX3847" s="340"/>
      <c r="AY3847" s="340"/>
      <c r="AZ3847" s="340"/>
      <c r="BA3847" s="340"/>
      <c r="BB3847" s="340"/>
      <c r="BC3847" s="340"/>
      <c r="BD3847" s="340"/>
      <c r="BE3847" s="340"/>
      <c r="BF3847" s="340"/>
    </row>
    <row r="3848" spans="1:58" s="62" customFormat="1" ht="12.75" x14ac:dyDescent="0.2">
      <c r="A3848" s="271"/>
      <c r="B3848" s="377"/>
      <c r="C3848" s="377"/>
      <c r="D3848" s="269"/>
      <c r="E3848" s="269"/>
      <c r="F3848" s="269"/>
      <c r="G3848" s="280"/>
      <c r="H3848" s="390"/>
      <c r="I3848" s="390"/>
      <c r="J3848" s="390"/>
      <c r="K3848" s="390"/>
      <c r="L3848" s="390"/>
      <c r="M3848" s="390"/>
      <c r="N3848" s="390"/>
      <c r="O3848" s="390"/>
      <c r="P3848" s="390"/>
      <c r="Q3848" s="390"/>
      <c r="R3848" s="390"/>
      <c r="S3848" s="390"/>
      <c r="T3848" s="390"/>
      <c r="U3848" s="390"/>
      <c r="V3848" s="390"/>
      <c r="W3848" s="390"/>
      <c r="X3848" s="390"/>
      <c r="Y3848" s="390"/>
      <c r="Z3848" s="390"/>
      <c r="AA3848" s="340"/>
      <c r="AB3848" s="340"/>
      <c r="AC3848" s="340"/>
      <c r="AD3848" s="340"/>
      <c r="AE3848" s="340"/>
      <c r="AF3848" s="340"/>
      <c r="AG3848" s="340"/>
      <c r="AH3848" s="340"/>
      <c r="AI3848" s="340"/>
      <c r="AJ3848" s="340"/>
      <c r="AK3848" s="340"/>
      <c r="AL3848" s="340"/>
      <c r="AM3848" s="340"/>
      <c r="AN3848" s="340"/>
      <c r="AO3848" s="340"/>
      <c r="AP3848" s="340"/>
      <c r="AQ3848" s="340"/>
      <c r="AR3848" s="340"/>
      <c r="AS3848" s="340"/>
      <c r="AT3848" s="340"/>
      <c r="AU3848" s="340"/>
      <c r="AV3848" s="340"/>
      <c r="AW3848" s="340"/>
      <c r="AX3848" s="340"/>
      <c r="AY3848" s="340"/>
      <c r="AZ3848" s="340"/>
      <c r="BA3848" s="340"/>
      <c r="BB3848" s="340"/>
      <c r="BC3848" s="340"/>
      <c r="BD3848" s="340"/>
      <c r="BE3848" s="340"/>
      <c r="BF3848" s="340"/>
    </row>
    <row r="3849" spans="1:58" s="62" customFormat="1" ht="12.75" x14ac:dyDescent="0.2">
      <c r="A3849" s="271"/>
      <c r="B3849" s="377"/>
      <c r="C3849" s="377"/>
      <c r="D3849" s="269"/>
      <c r="E3849" s="269"/>
      <c r="F3849" s="269"/>
      <c r="G3849" s="280"/>
      <c r="H3849" s="390"/>
      <c r="I3849" s="390"/>
      <c r="J3849" s="390"/>
      <c r="K3849" s="390"/>
      <c r="L3849" s="390"/>
      <c r="M3849" s="390"/>
      <c r="N3849" s="390"/>
      <c r="O3849" s="390"/>
      <c r="P3849" s="390"/>
      <c r="Q3849" s="390"/>
      <c r="R3849" s="390"/>
      <c r="S3849" s="390"/>
      <c r="T3849" s="390"/>
      <c r="U3849" s="390"/>
      <c r="V3849" s="390"/>
      <c r="W3849" s="390"/>
      <c r="X3849" s="390"/>
      <c r="Y3849" s="390"/>
      <c r="Z3849" s="390"/>
      <c r="AA3849" s="340"/>
      <c r="AB3849" s="340"/>
      <c r="AC3849" s="340"/>
      <c r="AD3849" s="340"/>
      <c r="AE3849" s="340"/>
      <c r="AF3849" s="340"/>
      <c r="AG3849" s="340"/>
      <c r="AH3849" s="340"/>
      <c r="AI3849" s="340"/>
      <c r="AJ3849" s="340"/>
      <c r="AK3849" s="340"/>
      <c r="AL3849" s="340"/>
      <c r="AM3849" s="340"/>
      <c r="AN3849" s="340"/>
      <c r="AO3849" s="340"/>
      <c r="AP3849" s="340"/>
      <c r="AQ3849" s="340"/>
      <c r="AR3849" s="340"/>
      <c r="AS3849" s="340"/>
      <c r="AT3849" s="340"/>
      <c r="AU3849" s="340"/>
      <c r="AV3849" s="340"/>
      <c r="AW3849" s="340"/>
      <c r="AX3849" s="340"/>
      <c r="AY3849" s="340"/>
      <c r="AZ3849" s="340"/>
      <c r="BA3849" s="340"/>
      <c r="BB3849" s="340"/>
      <c r="BC3849" s="340"/>
      <c r="BD3849" s="340"/>
      <c r="BE3849" s="340"/>
      <c r="BF3849" s="340"/>
    </row>
    <row r="3850" spans="1:58" s="62" customFormat="1" ht="12.75" x14ac:dyDescent="0.2">
      <c r="A3850" s="271"/>
      <c r="B3850" s="377"/>
      <c r="C3850" s="377"/>
      <c r="D3850" s="269"/>
      <c r="E3850" s="269"/>
      <c r="F3850" s="269"/>
      <c r="G3850" s="280"/>
      <c r="H3850" s="390"/>
      <c r="I3850" s="390"/>
      <c r="J3850" s="390"/>
      <c r="K3850" s="390"/>
      <c r="L3850" s="390"/>
      <c r="M3850" s="390"/>
      <c r="N3850" s="390"/>
      <c r="O3850" s="390"/>
      <c r="P3850" s="390"/>
      <c r="Q3850" s="390"/>
      <c r="R3850" s="390"/>
      <c r="S3850" s="390"/>
      <c r="T3850" s="390"/>
      <c r="U3850" s="390"/>
      <c r="V3850" s="390"/>
      <c r="W3850" s="390"/>
      <c r="X3850" s="390"/>
      <c r="Y3850" s="390"/>
      <c r="Z3850" s="390"/>
      <c r="AA3850" s="340"/>
      <c r="AB3850" s="340"/>
      <c r="AC3850" s="340"/>
      <c r="AD3850" s="340"/>
      <c r="AE3850" s="340"/>
      <c r="AF3850" s="340"/>
      <c r="AG3850" s="340"/>
      <c r="AH3850" s="340"/>
      <c r="AI3850" s="340"/>
      <c r="AJ3850" s="340"/>
      <c r="AK3850" s="340"/>
      <c r="AL3850" s="340"/>
      <c r="AM3850" s="340"/>
      <c r="AN3850" s="340"/>
      <c r="AO3850" s="340"/>
      <c r="AP3850" s="340"/>
      <c r="AQ3850" s="340"/>
      <c r="AR3850" s="340"/>
      <c r="AS3850" s="340"/>
      <c r="AT3850" s="340"/>
      <c r="AU3850" s="340"/>
      <c r="AV3850" s="340"/>
      <c r="AW3850" s="340"/>
      <c r="AX3850" s="340"/>
      <c r="AY3850" s="340"/>
      <c r="AZ3850" s="340"/>
      <c r="BA3850" s="340"/>
      <c r="BB3850" s="340"/>
      <c r="BC3850" s="340"/>
      <c r="BD3850" s="340"/>
      <c r="BE3850" s="340"/>
      <c r="BF3850" s="340"/>
    </row>
    <row r="3851" spans="1:58" s="62" customFormat="1" ht="12.75" x14ac:dyDescent="0.2">
      <c r="A3851" s="271"/>
      <c r="B3851" s="377"/>
      <c r="C3851" s="377"/>
      <c r="D3851" s="269"/>
      <c r="E3851" s="269"/>
      <c r="F3851" s="269"/>
      <c r="G3851" s="280"/>
      <c r="H3851" s="390"/>
      <c r="I3851" s="390"/>
      <c r="J3851" s="390"/>
      <c r="K3851" s="390"/>
      <c r="L3851" s="390"/>
      <c r="M3851" s="390"/>
      <c r="N3851" s="390"/>
      <c r="O3851" s="390"/>
      <c r="P3851" s="390"/>
      <c r="Q3851" s="390"/>
      <c r="R3851" s="390"/>
      <c r="S3851" s="390"/>
      <c r="T3851" s="390"/>
      <c r="U3851" s="390"/>
      <c r="V3851" s="390"/>
      <c r="W3851" s="390"/>
      <c r="X3851" s="390"/>
      <c r="Y3851" s="390"/>
      <c r="Z3851" s="390"/>
      <c r="AA3851" s="340"/>
      <c r="AB3851" s="340"/>
      <c r="AC3851" s="340"/>
      <c r="AD3851" s="340"/>
      <c r="AE3851" s="340"/>
      <c r="AF3851" s="340"/>
      <c r="AG3851" s="340"/>
      <c r="AH3851" s="340"/>
      <c r="AI3851" s="340"/>
      <c r="AJ3851" s="340"/>
      <c r="AK3851" s="340"/>
      <c r="AL3851" s="340"/>
      <c r="AM3851" s="340"/>
      <c r="AN3851" s="340"/>
      <c r="AO3851" s="340"/>
      <c r="AP3851" s="340"/>
      <c r="AQ3851" s="340"/>
      <c r="AR3851" s="340"/>
      <c r="AS3851" s="340"/>
      <c r="AT3851" s="340"/>
      <c r="AU3851" s="340"/>
      <c r="AV3851" s="340"/>
      <c r="AW3851" s="340"/>
      <c r="AX3851" s="340"/>
      <c r="AY3851" s="340"/>
      <c r="AZ3851" s="340"/>
      <c r="BA3851" s="340"/>
      <c r="BB3851" s="340"/>
      <c r="BC3851" s="340"/>
      <c r="BD3851" s="340"/>
      <c r="BE3851" s="340"/>
      <c r="BF3851" s="340"/>
    </row>
    <row r="3852" spans="1:58" s="62" customFormat="1" ht="12.75" x14ac:dyDescent="0.2">
      <c r="A3852" s="271"/>
      <c r="B3852" s="377"/>
      <c r="C3852" s="377"/>
      <c r="D3852" s="269"/>
      <c r="E3852" s="269"/>
      <c r="F3852" s="269"/>
      <c r="G3852" s="280"/>
      <c r="H3852" s="390"/>
      <c r="I3852" s="390"/>
      <c r="J3852" s="390"/>
      <c r="K3852" s="390"/>
      <c r="L3852" s="390"/>
      <c r="M3852" s="390"/>
      <c r="N3852" s="390"/>
      <c r="O3852" s="390"/>
      <c r="P3852" s="390"/>
      <c r="Q3852" s="390"/>
      <c r="R3852" s="390"/>
      <c r="S3852" s="390"/>
      <c r="T3852" s="390"/>
      <c r="U3852" s="390"/>
      <c r="V3852" s="390"/>
      <c r="W3852" s="390"/>
      <c r="X3852" s="390"/>
      <c r="Y3852" s="390"/>
      <c r="Z3852" s="390"/>
      <c r="AA3852" s="340"/>
      <c r="AB3852" s="340"/>
      <c r="AC3852" s="340"/>
      <c r="AD3852" s="340"/>
      <c r="AE3852" s="340"/>
      <c r="AF3852" s="340"/>
      <c r="AG3852" s="340"/>
      <c r="AH3852" s="340"/>
      <c r="AI3852" s="340"/>
      <c r="AJ3852" s="340"/>
      <c r="AK3852" s="340"/>
      <c r="AL3852" s="340"/>
      <c r="AM3852" s="340"/>
      <c r="AN3852" s="340"/>
      <c r="AO3852" s="340"/>
      <c r="AP3852" s="340"/>
      <c r="AQ3852" s="340"/>
      <c r="AR3852" s="340"/>
      <c r="AS3852" s="340"/>
      <c r="AT3852" s="340"/>
      <c r="AU3852" s="340"/>
      <c r="AV3852" s="340"/>
      <c r="AW3852" s="340"/>
      <c r="AX3852" s="340"/>
      <c r="AY3852" s="340"/>
      <c r="AZ3852" s="340"/>
      <c r="BA3852" s="340"/>
      <c r="BB3852" s="340"/>
      <c r="BC3852" s="340"/>
      <c r="BD3852" s="340"/>
      <c r="BE3852" s="340"/>
      <c r="BF3852" s="340"/>
    </row>
    <row r="3853" spans="1:58" s="62" customFormat="1" ht="12.75" x14ac:dyDescent="0.2">
      <c r="A3853" s="271"/>
      <c r="B3853" s="377"/>
      <c r="C3853" s="377"/>
      <c r="D3853" s="269"/>
      <c r="E3853" s="269"/>
      <c r="F3853" s="269"/>
      <c r="G3853" s="280"/>
      <c r="H3853" s="390"/>
      <c r="I3853" s="390"/>
      <c r="J3853" s="390"/>
      <c r="K3853" s="390"/>
      <c r="L3853" s="390"/>
      <c r="M3853" s="390"/>
      <c r="N3853" s="390"/>
      <c r="O3853" s="390"/>
      <c r="P3853" s="390"/>
      <c r="Q3853" s="390"/>
      <c r="R3853" s="390"/>
      <c r="S3853" s="390"/>
      <c r="T3853" s="390"/>
      <c r="U3853" s="390"/>
      <c r="V3853" s="390"/>
      <c r="W3853" s="390"/>
      <c r="X3853" s="390"/>
      <c r="Y3853" s="390"/>
      <c r="Z3853" s="390"/>
      <c r="AA3853" s="340"/>
      <c r="AB3853" s="340"/>
      <c r="AC3853" s="340"/>
      <c r="AD3853" s="340"/>
      <c r="AE3853" s="340"/>
      <c r="AF3853" s="340"/>
      <c r="AG3853" s="340"/>
      <c r="AH3853" s="340"/>
      <c r="AI3853" s="340"/>
      <c r="AJ3853" s="340"/>
      <c r="AK3853" s="340"/>
      <c r="AL3853" s="340"/>
      <c r="AM3853" s="340"/>
      <c r="AN3853" s="340"/>
      <c r="AO3853" s="340"/>
      <c r="AP3853" s="340"/>
      <c r="AQ3853" s="340"/>
      <c r="AR3853" s="340"/>
      <c r="AS3853" s="340"/>
      <c r="AT3853" s="340"/>
      <c r="AU3853" s="340"/>
      <c r="AV3853" s="340"/>
      <c r="AW3853" s="340"/>
      <c r="AX3853" s="340"/>
      <c r="AY3853" s="340"/>
      <c r="AZ3853" s="340"/>
      <c r="BA3853" s="340"/>
      <c r="BB3853" s="340"/>
      <c r="BC3853" s="340"/>
      <c r="BD3853" s="340"/>
      <c r="BE3853" s="340"/>
      <c r="BF3853" s="340"/>
    </row>
    <row r="3854" spans="1:58" s="62" customFormat="1" ht="12.75" x14ac:dyDescent="0.2">
      <c r="A3854" s="271"/>
      <c r="B3854" s="377"/>
      <c r="C3854" s="377"/>
      <c r="D3854" s="269"/>
      <c r="E3854" s="269"/>
      <c r="F3854" s="269"/>
      <c r="G3854" s="280"/>
      <c r="H3854" s="390"/>
      <c r="I3854" s="390"/>
      <c r="J3854" s="390"/>
      <c r="K3854" s="390"/>
      <c r="L3854" s="390"/>
      <c r="M3854" s="390"/>
      <c r="N3854" s="390"/>
      <c r="O3854" s="390"/>
      <c r="P3854" s="390"/>
      <c r="Q3854" s="390"/>
      <c r="R3854" s="390"/>
      <c r="S3854" s="390"/>
      <c r="T3854" s="390"/>
      <c r="U3854" s="390"/>
      <c r="V3854" s="390"/>
      <c r="W3854" s="390"/>
      <c r="X3854" s="390"/>
      <c r="Y3854" s="390"/>
      <c r="Z3854" s="390"/>
      <c r="AA3854" s="340"/>
      <c r="AB3854" s="340"/>
      <c r="AC3854" s="340"/>
      <c r="AD3854" s="340"/>
      <c r="AE3854" s="340"/>
      <c r="AF3854" s="340"/>
      <c r="AG3854" s="340"/>
      <c r="AH3854" s="340"/>
      <c r="AI3854" s="340"/>
      <c r="AJ3854" s="340"/>
      <c r="AK3854" s="340"/>
      <c r="AL3854" s="340"/>
      <c r="AM3854" s="340"/>
      <c r="AN3854" s="340"/>
      <c r="AO3854" s="340"/>
      <c r="AP3854" s="340"/>
      <c r="AQ3854" s="340"/>
      <c r="AR3854" s="340"/>
      <c r="AS3854" s="340"/>
      <c r="AT3854" s="340"/>
      <c r="AU3854" s="340"/>
      <c r="AV3854" s="340"/>
      <c r="AW3854" s="340"/>
      <c r="AX3854" s="340"/>
      <c r="AY3854" s="340"/>
      <c r="AZ3854" s="340"/>
      <c r="BA3854" s="340"/>
      <c r="BB3854" s="340"/>
      <c r="BC3854" s="340"/>
      <c r="BD3854" s="340"/>
      <c r="BE3854" s="340"/>
      <c r="BF3854" s="340"/>
    </row>
    <row r="3855" spans="1:58" s="62" customFormat="1" ht="12.75" x14ac:dyDescent="0.2">
      <c r="A3855" s="271"/>
      <c r="B3855" s="377"/>
      <c r="C3855" s="377"/>
      <c r="D3855" s="269"/>
      <c r="E3855" s="269"/>
      <c r="F3855" s="269"/>
      <c r="G3855" s="280"/>
      <c r="H3855" s="390"/>
      <c r="I3855" s="390"/>
      <c r="J3855" s="390"/>
      <c r="K3855" s="390"/>
      <c r="L3855" s="390"/>
      <c r="M3855" s="390"/>
      <c r="N3855" s="390"/>
      <c r="O3855" s="390"/>
      <c r="P3855" s="390"/>
      <c r="Q3855" s="390"/>
      <c r="R3855" s="390"/>
      <c r="S3855" s="390"/>
      <c r="T3855" s="390"/>
      <c r="U3855" s="390"/>
      <c r="V3855" s="390"/>
      <c r="W3855" s="390"/>
      <c r="X3855" s="390"/>
      <c r="Y3855" s="390"/>
      <c r="Z3855" s="390"/>
      <c r="AA3855" s="340"/>
      <c r="AB3855" s="340"/>
      <c r="AC3855" s="340"/>
      <c r="AD3855" s="340"/>
      <c r="AE3855" s="340"/>
      <c r="AF3855" s="340"/>
      <c r="AG3855" s="340"/>
      <c r="AH3855" s="340"/>
      <c r="AI3855" s="340"/>
      <c r="AJ3855" s="340"/>
      <c r="AK3855" s="340"/>
      <c r="AL3855" s="340"/>
      <c r="AM3855" s="340"/>
      <c r="AN3855" s="340"/>
      <c r="AO3855" s="340"/>
      <c r="AP3855" s="340"/>
      <c r="AQ3855" s="340"/>
      <c r="AR3855" s="340"/>
      <c r="AS3855" s="340"/>
      <c r="AT3855" s="340"/>
      <c r="AU3855" s="340"/>
      <c r="AV3855" s="340"/>
      <c r="AW3855" s="340"/>
      <c r="AX3855" s="340"/>
      <c r="AY3855" s="340"/>
      <c r="AZ3855" s="340"/>
      <c r="BA3855" s="340"/>
      <c r="BB3855" s="340"/>
      <c r="BC3855" s="340"/>
      <c r="BD3855" s="340"/>
      <c r="BE3855" s="340"/>
      <c r="BF3855" s="340"/>
    </row>
    <row r="3856" spans="1:58" s="62" customFormat="1" ht="12.75" x14ac:dyDescent="0.2">
      <c r="A3856" s="271"/>
      <c r="B3856" s="377"/>
      <c r="C3856" s="377"/>
      <c r="D3856" s="269"/>
      <c r="E3856" s="269"/>
      <c r="F3856" s="269"/>
      <c r="G3856" s="280"/>
      <c r="H3856" s="390"/>
      <c r="I3856" s="390"/>
      <c r="J3856" s="390"/>
      <c r="K3856" s="390"/>
      <c r="L3856" s="390"/>
      <c r="M3856" s="390"/>
      <c r="N3856" s="390"/>
      <c r="O3856" s="390"/>
      <c r="P3856" s="390"/>
      <c r="Q3856" s="390"/>
      <c r="R3856" s="390"/>
      <c r="S3856" s="390"/>
      <c r="T3856" s="390"/>
      <c r="U3856" s="390"/>
      <c r="V3856" s="390"/>
      <c r="W3856" s="390"/>
      <c r="X3856" s="390"/>
      <c r="Y3856" s="390"/>
      <c r="Z3856" s="390"/>
      <c r="AA3856" s="340"/>
      <c r="AB3856" s="340"/>
      <c r="AC3856" s="340"/>
      <c r="AD3856" s="340"/>
      <c r="AE3856" s="340"/>
      <c r="AF3856" s="340"/>
      <c r="AG3856" s="340"/>
      <c r="AH3856" s="340"/>
      <c r="AI3856" s="340"/>
      <c r="AJ3856" s="340"/>
      <c r="AK3856" s="340"/>
      <c r="AL3856" s="340"/>
      <c r="AM3856" s="340"/>
      <c r="AN3856" s="340"/>
      <c r="AO3856" s="340"/>
      <c r="AP3856" s="340"/>
      <c r="AQ3856" s="340"/>
      <c r="AR3856" s="340"/>
      <c r="AS3856" s="340"/>
      <c r="AT3856" s="340"/>
      <c r="AU3856" s="340"/>
      <c r="AV3856" s="340"/>
      <c r="AW3856" s="340"/>
      <c r="AX3856" s="340"/>
      <c r="AY3856" s="340"/>
      <c r="AZ3856" s="340"/>
      <c r="BA3856" s="340"/>
      <c r="BB3856" s="340"/>
      <c r="BC3856" s="340"/>
      <c r="BD3856" s="340"/>
      <c r="BE3856" s="340"/>
      <c r="BF3856" s="340"/>
    </row>
    <row r="3857" spans="1:58" s="62" customFormat="1" ht="12.75" x14ac:dyDescent="0.2">
      <c r="A3857" s="271"/>
      <c r="B3857" s="377"/>
      <c r="C3857" s="377"/>
      <c r="D3857" s="269"/>
      <c r="E3857" s="269"/>
      <c r="F3857" s="269"/>
      <c r="G3857" s="280"/>
      <c r="H3857" s="390"/>
      <c r="I3857" s="390"/>
      <c r="J3857" s="390"/>
      <c r="K3857" s="390"/>
      <c r="L3857" s="390"/>
      <c r="M3857" s="390"/>
      <c r="N3857" s="390"/>
      <c r="O3857" s="390"/>
      <c r="P3857" s="390"/>
      <c r="Q3857" s="390"/>
      <c r="R3857" s="390"/>
      <c r="S3857" s="390"/>
      <c r="T3857" s="390"/>
      <c r="U3857" s="390"/>
      <c r="V3857" s="390"/>
      <c r="W3857" s="390"/>
      <c r="X3857" s="390"/>
      <c r="Y3857" s="390"/>
      <c r="Z3857" s="390"/>
      <c r="AA3857" s="340"/>
      <c r="AB3857" s="340"/>
      <c r="AC3857" s="340"/>
      <c r="AD3857" s="340"/>
      <c r="AE3857" s="340"/>
      <c r="AF3857" s="340"/>
      <c r="AG3857" s="340"/>
      <c r="AH3857" s="340"/>
      <c r="AI3857" s="340"/>
      <c r="AJ3857" s="340"/>
      <c r="AK3857" s="340"/>
      <c r="AL3857" s="340"/>
      <c r="AM3857" s="340"/>
      <c r="AN3857" s="340"/>
      <c r="AO3857" s="340"/>
      <c r="AP3857" s="340"/>
      <c r="AQ3857" s="340"/>
      <c r="AR3857" s="340"/>
      <c r="AS3857" s="340"/>
      <c r="AT3857" s="340"/>
      <c r="AU3857" s="340"/>
      <c r="AV3857" s="340"/>
      <c r="AW3857" s="340"/>
      <c r="AX3857" s="340"/>
      <c r="AY3857" s="340"/>
      <c r="AZ3857" s="340"/>
      <c r="BA3857" s="340"/>
      <c r="BB3857" s="340"/>
      <c r="BC3857" s="340"/>
      <c r="BD3857" s="340"/>
      <c r="BE3857" s="340"/>
      <c r="BF3857" s="340"/>
    </row>
    <row r="3858" spans="1:58" s="62" customFormat="1" ht="12.75" x14ac:dyDescent="0.2">
      <c r="A3858" s="271"/>
      <c r="B3858" s="377"/>
      <c r="C3858" s="377"/>
      <c r="D3858" s="269"/>
      <c r="E3858" s="269"/>
      <c r="F3858" s="269"/>
      <c r="G3858" s="280"/>
      <c r="H3858" s="390"/>
      <c r="I3858" s="390"/>
      <c r="J3858" s="390"/>
      <c r="K3858" s="390"/>
      <c r="L3858" s="390"/>
      <c r="M3858" s="390"/>
      <c r="N3858" s="390"/>
      <c r="O3858" s="390"/>
      <c r="P3858" s="390"/>
      <c r="Q3858" s="390"/>
      <c r="R3858" s="390"/>
      <c r="S3858" s="390"/>
      <c r="T3858" s="390"/>
      <c r="U3858" s="390"/>
      <c r="V3858" s="390"/>
      <c r="W3858" s="390"/>
      <c r="X3858" s="390"/>
      <c r="Y3858" s="390"/>
      <c r="Z3858" s="390"/>
      <c r="AA3858" s="340"/>
      <c r="AB3858" s="340"/>
      <c r="AC3858" s="340"/>
      <c r="AD3858" s="340"/>
      <c r="AE3858" s="340"/>
      <c r="AF3858" s="340"/>
      <c r="AG3858" s="340"/>
      <c r="AH3858" s="340"/>
      <c r="AI3858" s="340"/>
      <c r="AJ3858" s="340"/>
      <c r="AK3858" s="340"/>
      <c r="AL3858" s="340"/>
      <c r="AM3858" s="340"/>
      <c r="AN3858" s="340"/>
      <c r="AO3858" s="340"/>
      <c r="AP3858" s="340"/>
      <c r="AQ3858" s="340"/>
      <c r="AR3858" s="340"/>
      <c r="AS3858" s="340"/>
      <c r="AT3858" s="340"/>
      <c r="AU3858" s="340"/>
      <c r="AV3858" s="340"/>
      <c r="AW3858" s="340"/>
      <c r="AX3858" s="340"/>
      <c r="AY3858" s="340"/>
      <c r="AZ3858" s="340"/>
      <c r="BA3858" s="340"/>
      <c r="BB3858" s="340"/>
      <c r="BC3858" s="340"/>
      <c r="BD3858" s="340"/>
      <c r="BE3858" s="340"/>
      <c r="BF3858" s="340"/>
    </row>
    <row r="3859" spans="1:58" s="62" customFormat="1" ht="12.75" x14ac:dyDescent="0.2">
      <c r="A3859" s="271"/>
      <c r="B3859" s="377"/>
      <c r="C3859" s="377"/>
      <c r="D3859" s="269"/>
      <c r="E3859" s="269"/>
      <c r="F3859" s="269"/>
      <c r="G3859" s="280"/>
      <c r="H3859" s="390"/>
      <c r="I3859" s="390"/>
      <c r="J3859" s="390"/>
      <c r="K3859" s="390"/>
      <c r="L3859" s="390"/>
      <c r="M3859" s="390"/>
      <c r="N3859" s="390"/>
      <c r="O3859" s="390"/>
      <c r="P3859" s="390"/>
      <c r="Q3859" s="390"/>
      <c r="R3859" s="390"/>
      <c r="S3859" s="390"/>
      <c r="T3859" s="390"/>
      <c r="U3859" s="390"/>
      <c r="V3859" s="390"/>
      <c r="W3859" s="390"/>
      <c r="X3859" s="390"/>
      <c r="Y3859" s="390"/>
      <c r="Z3859" s="390"/>
      <c r="AA3859" s="340"/>
      <c r="AB3859" s="340"/>
      <c r="AC3859" s="340"/>
      <c r="AD3859" s="340"/>
      <c r="AE3859" s="340"/>
      <c r="AF3859" s="340"/>
      <c r="AG3859" s="340"/>
      <c r="AH3859" s="340"/>
      <c r="AI3859" s="340"/>
      <c r="AJ3859" s="340"/>
      <c r="AK3859" s="340"/>
      <c r="AL3859" s="340"/>
      <c r="AM3859" s="340"/>
      <c r="AN3859" s="340"/>
      <c r="AO3859" s="340"/>
      <c r="AP3859" s="340"/>
      <c r="AQ3859" s="340"/>
      <c r="AR3859" s="340"/>
      <c r="AS3859" s="340"/>
      <c r="AT3859" s="340"/>
      <c r="AU3859" s="340"/>
      <c r="AV3859" s="340"/>
      <c r="AW3859" s="340"/>
      <c r="AX3859" s="340"/>
      <c r="AY3859" s="340"/>
      <c r="AZ3859" s="340"/>
      <c r="BA3859" s="340"/>
      <c r="BB3859" s="340"/>
      <c r="BC3859" s="340"/>
      <c r="BD3859" s="340"/>
      <c r="BE3859" s="340"/>
      <c r="BF3859" s="340"/>
    </row>
    <row r="3860" spans="1:58" s="62" customFormat="1" ht="12.75" x14ac:dyDescent="0.2">
      <c r="A3860" s="271"/>
      <c r="B3860" s="377"/>
      <c r="C3860" s="377"/>
      <c r="D3860" s="269"/>
      <c r="E3860" s="269"/>
      <c r="F3860" s="269"/>
      <c r="G3860" s="280"/>
      <c r="H3860" s="390"/>
      <c r="I3860" s="390"/>
      <c r="J3860" s="390"/>
      <c r="K3860" s="390"/>
      <c r="L3860" s="390"/>
      <c r="M3860" s="390"/>
      <c r="N3860" s="390"/>
      <c r="O3860" s="390"/>
      <c r="P3860" s="390"/>
      <c r="Q3860" s="390"/>
      <c r="R3860" s="390"/>
      <c r="S3860" s="390"/>
      <c r="T3860" s="390"/>
      <c r="U3860" s="390"/>
      <c r="V3860" s="390"/>
      <c r="W3860" s="390"/>
      <c r="X3860" s="390"/>
      <c r="Y3860" s="390"/>
      <c r="Z3860" s="390"/>
      <c r="AA3860" s="340"/>
      <c r="AB3860" s="340"/>
      <c r="AC3860" s="340"/>
      <c r="AD3860" s="340"/>
      <c r="AE3860" s="340"/>
      <c r="AF3860" s="340"/>
      <c r="AG3860" s="340"/>
      <c r="AH3860" s="340"/>
      <c r="AI3860" s="340"/>
      <c r="AJ3860" s="340"/>
      <c r="AK3860" s="340"/>
      <c r="AL3860" s="340"/>
      <c r="AM3860" s="340"/>
      <c r="AN3860" s="340"/>
      <c r="AO3860" s="340"/>
      <c r="AP3860" s="340"/>
      <c r="AQ3860" s="340"/>
      <c r="AR3860" s="340"/>
      <c r="AS3860" s="340"/>
      <c r="AT3860" s="340"/>
      <c r="AU3860" s="340"/>
      <c r="AV3860" s="340"/>
      <c r="AW3860" s="340"/>
      <c r="AX3860" s="340"/>
      <c r="AY3860" s="340"/>
      <c r="AZ3860" s="340"/>
      <c r="BA3860" s="340"/>
      <c r="BB3860" s="340"/>
      <c r="BC3860" s="340"/>
      <c r="BD3860" s="340"/>
      <c r="BE3860" s="340"/>
      <c r="BF3860" s="340"/>
    </row>
    <row r="3861" spans="1:58" s="62" customFormat="1" ht="12.75" x14ac:dyDescent="0.2">
      <c r="A3861" s="271"/>
      <c r="B3861" s="377"/>
      <c r="C3861" s="377"/>
      <c r="D3861" s="269"/>
      <c r="E3861" s="269"/>
      <c r="F3861" s="269"/>
      <c r="G3861" s="280"/>
      <c r="H3861" s="390"/>
      <c r="I3861" s="390"/>
      <c r="J3861" s="390"/>
      <c r="K3861" s="390"/>
      <c r="L3861" s="390"/>
      <c r="M3861" s="390"/>
      <c r="N3861" s="390"/>
      <c r="O3861" s="390"/>
      <c r="P3861" s="390"/>
      <c r="Q3861" s="390"/>
      <c r="R3861" s="390"/>
      <c r="S3861" s="390"/>
      <c r="T3861" s="390"/>
      <c r="U3861" s="390"/>
      <c r="V3861" s="390"/>
      <c r="W3861" s="390"/>
      <c r="X3861" s="390"/>
      <c r="Y3861" s="390"/>
      <c r="Z3861" s="390"/>
      <c r="AA3861" s="340"/>
      <c r="AB3861" s="340"/>
      <c r="AC3861" s="340"/>
      <c r="AD3861" s="340"/>
      <c r="AE3861" s="340"/>
      <c r="AF3861" s="340"/>
      <c r="AG3861" s="340"/>
      <c r="AH3861" s="340"/>
      <c r="AI3861" s="340"/>
      <c r="AJ3861" s="340"/>
      <c r="AK3861" s="340"/>
      <c r="AL3861" s="340"/>
      <c r="AM3861" s="340"/>
      <c r="AN3861" s="340"/>
      <c r="AO3861" s="340"/>
      <c r="AP3861" s="340"/>
      <c r="AQ3861" s="340"/>
      <c r="AR3861" s="340"/>
      <c r="AS3861" s="340"/>
      <c r="AT3861" s="340"/>
      <c r="AU3861" s="340"/>
      <c r="AV3861" s="340"/>
      <c r="AW3861" s="340"/>
      <c r="AX3861" s="340"/>
      <c r="AY3861" s="340"/>
      <c r="AZ3861" s="340"/>
      <c r="BA3861" s="340"/>
      <c r="BB3861" s="340"/>
      <c r="BC3861" s="340"/>
      <c r="BD3861" s="340"/>
      <c r="BE3861" s="340"/>
      <c r="BF3861" s="340"/>
    </row>
    <row r="3862" spans="1:58" s="62" customFormat="1" ht="12.75" x14ac:dyDescent="0.2">
      <c r="A3862" s="271"/>
      <c r="B3862" s="377"/>
      <c r="C3862" s="377"/>
      <c r="D3862" s="269"/>
      <c r="E3862" s="269"/>
      <c r="F3862" s="269"/>
      <c r="G3862" s="280"/>
      <c r="H3862" s="390"/>
      <c r="I3862" s="390"/>
      <c r="J3862" s="390"/>
      <c r="K3862" s="390"/>
      <c r="L3862" s="390"/>
      <c r="M3862" s="390"/>
      <c r="N3862" s="390"/>
      <c r="O3862" s="390"/>
      <c r="P3862" s="390"/>
      <c r="Q3862" s="390"/>
      <c r="R3862" s="390"/>
      <c r="S3862" s="390"/>
      <c r="T3862" s="390"/>
      <c r="U3862" s="390"/>
      <c r="V3862" s="390"/>
      <c r="W3862" s="390"/>
      <c r="X3862" s="390"/>
      <c r="Y3862" s="390"/>
      <c r="Z3862" s="390"/>
      <c r="AA3862" s="340"/>
      <c r="AB3862" s="340"/>
      <c r="AC3862" s="340"/>
      <c r="AD3862" s="340"/>
      <c r="AE3862" s="340"/>
      <c r="AF3862" s="340"/>
      <c r="AG3862" s="340"/>
      <c r="AH3862" s="340"/>
      <c r="AI3862" s="340"/>
      <c r="AJ3862" s="340"/>
      <c r="AK3862" s="340"/>
      <c r="AL3862" s="340"/>
      <c r="AM3862" s="340"/>
      <c r="AN3862" s="340"/>
      <c r="AO3862" s="340"/>
      <c r="AP3862" s="340"/>
      <c r="AQ3862" s="340"/>
      <c r="AR3862" s="340"/>
      <c r="AS3862" s="340"/>
      <c r="AT3862" s="340"/>
      <c r="AU3862" s="340"/>
      <c r="AV3862" s="340"/>
      <c r="AW3862" s="340"/>
      <c r="AX3862" s="340"/>
      <c r="AY3862" s="340"/>
      <c r="AZ3862" s="340"/>
      <c r="BA3862" s="340"/>
      <c r="BB3862" s="340"/>
      <c r="BC3862" s="340"/>
      <c r="BD3862" s="340"/>
      <c r="BE3862" s="340"/>
      <c r="BF3862" s="340"/>
    </row>
    <row r="3863" spans="1:58" s="62" customFormat="1" ht="12.75" x14ac:dyDescent="0.2">
      <c r="A3863" s="271"/>
      <c r="B3863" s="377"/>
      <c r="C3863" s="377"/>
      <c r="D3863" s="269"/>
      <c r="E3863" s="269"/>
      <c r="F3863" s="269"/>
      <c r="G3863" s="280"/>
      <c r="H3863" s="390"/>
      <c r="I3863" s="390"/>
      <c r="J3863" s="390"/>
      <c r="K3863" s="390"/>
      <c r="L3863" s="390"/>
      <c r="M3863" s="390"/>
      <c r="N3863" s="390"/>
      <c r="O3863" s="390"/>
      <c r="P3863" s="390"/>
      <c r="Q3863" s="390"/>
      <c r="R3863" s="390"/>
      <c r="S3863" s="390"/>
      <c r="T3863" s="390"/>
      <c r="U3863" s="390"/>
      <c r="V3863" s="390"/>
      <c r="W3863" s="390"/>
      <c r="X3863" s="390"/>
      <c r="Y3863" s="390"/>
      <c r="Z3863" s="390"/>
      <c r="AA3863" s="340"/>
      <c r="AB3863" s="340"/>
      <c r="AC3863" s="340"/>
      <c r="AD3863" s="340"/>
      <c r="AE3863" s="340"/>
      <c r="AF3863" s="340"/>
      <c r="AG3863" s="340"/>
      <c r="AH3863" s="340"/>
      <c r="AI3863" s="340"/>
      <c r="AJ3863" s="340"/>
      <c r="AK3863" s="340"/>
      <c r="AL3863" s="340"/>
      <c r="AM3863" s="340"/>
      <c r="AN3863" s="340"/>
      <c r="AO3863" s="340"/>
      <c r="AP3863" s="340"/>
      <c r="AQ3863" s="340"/>
      <c r="AR3863" s="340"/>
      <c r="AS3863" s="340"/>
      <c r="AT3863" s="340"/>
      <c r="AU3863" s="340"/>
      <c r="AV3863" s="340"/>
      <c r="AW3863" s="340"/>
      <c r="AX3863" s="340"/>
      <c r="AY3863" s="340"/>
      <c r="AZ3863" s="340"/>
      <c r="BA3863" s="340"/>
      <c r="BB3863" s="340"/>
      <c r="BC3863" s="340"/>
      <c r="BD3863" s="340"/>
      <c r="BE3863" s="340"/>
      <c r="BF3863" s="340"/>
    </row>
    <row r="3864" spans="1:58" s="62" customFormat="1" ht="12.75" x14ac:dyDescent="0.2">
      <c r="A3864" s="271"/>
      <c r="B3864" s="377"/>
      <c r="C3864" s="377"/>
      <c r="D3864" s="269"/>
      <c r="E3864" s="269"/>
      <c r="F3864" s="269"/>
      <c r="G3864" s="280"/>
      <c r="H3864" s="390"/>
      <c r="I3864" s="390"/>
      <c r="J3864" s="390"/>
      <c r="K3864" s="390"/>
      <c r="L3864" s="390"/>
      <c r="M3864" s="390"/>
      <c r="N3864" s="390"/>
      <c r="O3864" s="390"/>
      <c r="P3864" s="390"/>
      <c r="Q3864" s="390"/>
      <c r="R3864" s="390"/>
      <c r="S3864" s="390"/>
      <c r="T3864" s="390"/>
      <c r="U3864" s="390"/>
      <c r="V3864" s="390"/>
      <c r="W3864" s="390"/>
      <c r="X3864" s="390"/>
      <c r="Y3864" s="390"/>
      <c r="Z3864" s="390"/>
      <c r="AA3864" s="340"/>
      <c r="AB3864" s="340"/>
      <c r="AC3864" s="340"/>
      <c r="AD3864" s="340"/>
      <c r="AE3864" s="340"/>
      <c r="AF3864" s="340"/>
      <c r="AG3864" s="340"/>
      <c r="AH3864" s="340"/>
      <c r="AI3864" s="340"/>
      <c r="AJ3864" s="340"/>
      <c r="AK3864" s="340"/>
      <c r="AL3864" s="340"/>
      <c r="AM3864" s="340"/>
      <c r="AN3864" s="340"/>
      <c r="AO3864" s="340"/>
      <c r="AP3864" s="340"/>
      <c r="AQ3864" s="340"/>
      <c r="AR3864" s="340"/>
      <c r="AS3864" s="340"/>
      <c r="AT3864" s="340"/>
      <c r="AU3864" s="340"/>
      <c r="AV3864" s="340"/>
      <c r="AW3864" s="340"/>
      <c r="AX3864" s="340"/>
      <c r="AY3864" s="340"/>
      <c r="AZ3864" s="340"/>
      <c r="BA3864" s="340"/>
      <c r="BB3864" s="340"/>
      <c r="BC3864" s="340"/>
      <c r="BD3864" s="340"/>
      <c r="BE3864" s="340"/>
      <c r="BF3864" s="340"/>
    </row>
    <row r="3865" spans="1:58" s="62" customFormat="1" ht="12.75" x14ac:dyDescent="0.2">
      <c r="A3865" s="271"/>
      <c r="B3865" s="377"/>
      <c r="C3865" s="377"/>
      <c r="D3865" s="269"/>
      <c r="E3865" s="269"/>
      <c r="F3865" s="269"/>
      <c r="G3865" s="280"/>
      <c r="H3865" s="390"/>
      <c r="I3865" s="390"/>
      <c r="J3865" s="390"/>
      <c r="K3865" s="390"/>
      <c r="L3865" s="390"/>
      <c r="M3865" s="390"/>
      <c r="N3865" s="390"/>
      <c r="O3865" s="390"/>
      <c r="P3865" s="390"/>
      <c r="Q3865" s="390"/>
      <c r="R3865" s="390"/>
      <c r="S3865" s="390"/>
      <c r="T3865" s="390"/>
      <c r="U3865" s="390"/>
      <c r="V3865" s="390"/>
      <c r="W3865" s="390"/>
      <c r="X3865" s="390"/>
      <c r="Y3865" s="390"/>
      <c r="Z3865" s="390"/>
      <c r="AA3865" s="340"/>
      <c r="AB3865" s="340"/>
      <c r="AC3865" s="340"/>
      <c r="AD3865" s="340"/>
      <c r="AE3865" s="340"/>
      <c r="AF3865" s="340"/>
      <c r="AG3865" s="340"/>
      <c r="AH3865" s="340"/>
      <c r="AI3865" s="340"/>
      <c r="AJ3865" s="340"/>
      <c r="AK3865" s="340"/>
      <c r="AL3865" s="340"/>
      <c r="AM3865" s="340"/>
      <c r="AN3865" s="340"/>
      <c r="AO3865" s="340"/>
      <c r="AP3865" s="340"/>
      <c r="AQ3865" s="340"/>
      <c r="AR3865" s="340"/>
      <c r="AS3865" s="340"/>
      <c r="AT3865" s="340"/>
      <c r="AU3865" s="340"/>
      <c r="AV3865" s="340"/>
      <c r="AW3865" s="340"/>
      <c r="AX3865" s="340"/>
      <c r="AY3865" s="340"/>
      <c r="AZ3865" s="340"/>
      <c r="BA3865" s="340"/>
      <c r="BB3865" s="340"/>
      <c r="BC3865" s="340"/>
      <c r="BD3865" s="340"/>
      <c r="BE3865" s="340"/>
      <c r="BF3865" s="340"/>
    </row>
    <row r="3866" spans="1:58" s="62" customFormat="1" ht="12.75" x14ac:dyDescent="0.2">
      <c r="A3866" s="271"/>
      <c r="B3866" s="377"/>
      <c r="C3866" s="377"/>
      <c r="D3866" s="269"/>
      <c r="E3866" s="269"/>
      <c r="F3866" s="269"/>
      <c r="G3866" s="280"/>
      <c r="H3866" s="390"/>
      <c r="I3866" s="390"/>
      <c r="J3866" s="390"/>
      <c r="K3866" s="390"/>
      <c r="L3866" s="390"/>
      <c r="M3866" s="390"/>
      <c r="N3866" s="390"/>
      <c r="O3866" s="390"/>
      <c r="P3866" s="390"/>
      <c r="Q3866" s="390"/>
      <c r="R3866" s="390"/>
      <c r="S3866" s="390"/>
      <c r="T3866" s="390"/>
      <c r="U3866" s="390"/>
      <c r="V3866" s="390"/>
      <c r="W3866" s="390"/>
      <c r="X3866" s="390"/>
      <c r="Y3866" s="390"/>
      <c r="Z3866" s="390"/>
      <c r="AA3866" s="340"/>
      <c r="AB3866" s="340"/>
      <c r="AC3866" s="340"/>
      <c r="AD3866" s="340"/>
      <c r="AE3866" s="340"/>
      <c r="AF3866" s="340"/>
      <c r="AG3866" s="340"/>
      <c r="AH3866" s="340"/>
      <c r="AI3866" s="340"/>
      <c r="AJ3866" s="340"/>
      <c r="AK3866" s="340"/>
      <c r="AL3866" s="340"/>
      <c r="AM3866" s="340"/>
      <c r="AN3866" s="340"/>
      <c r="AO3866" s="340"/>
      <c r="AP3866" s="340"/>
      <c r="AQ3866" s="340"/>
      <c r="AR3866" s="340"/>
      <c r="AS3866" s="340"/>
      <c r="AT3866" s="340"/>
      <c r="AU3866" s="340"/>
      <c r="AV3866" s="340"/>
      <c r="AW3866" s="340"/>
      <c r="AX3866" s="340"/>
      <c r="AY3866" s="340"/>
      <c r="AZ3866" s="340"/>
      <c r="BA3866" s="340"/>
      <c r="BB3866" s="340"/>
      <c r="BC3866" s="340"/>
      <c r="BD3866" s="340"/>
      <c r="BE3866" s="340"/>
      <c r="BF3866" s="340"/>
    </row>
    <row r="3867" spans="1:58" s="62" customFormat="1" ht="12.75" x14ac:dyDescent="0.2">
      <c r="A3867" s="271"/>
      <c r="B3867" s="377"/>
      <c r="C3867" s="377"/>
      <c r="D3867" s="269"/>
      <c r="E3867" s="269"/>
      <c r="F3867" s="269"/>
      <c r="G3867" s="280"/>
      <c r="H3867" s="390"/>
      <c r="I3867" s="390"/>
      <c r="J3867" s="390"/>
      <c r="K3867" s="390"/>
      <c r="L3867" s="390"/>
      <c r="M3867" s="390"/>
      <c r="N3867" s="390"/>
      <c r="O3867" s="390"/>
      <c r="P3867" s="390"/>
      <c r="Q3867" s="390"/>
      <c r="R3867" s="390"/>
      <c r="S3867" s="390"/>
      <c r="T3867" s="390"/>
      <c r="U3867" s="390"/>
      <c r="V3867" s="390"/>
      <c r="W3867" s="390"/>
      <c r="X3867" s="390"/>
      <c r="Y3867" s="390"/>
      <c r="Z3867" s="390"/>
      <c r="AA3867" s="340"/>
      <c r="AB3867" s="340"/>
      <c r="AC3867" s="340"/>
      <c r="AD3867" s="340"/>
      <c r="AE3867" s="340"/>
      <c r="AF3867" s="340"/>
      <c r="AG3867" s="340"/>
      <c r="AH3867" s="340"/>
      <c r="AI3867" s="340"/>
      <c r="AJ3867" s="340"/>
      <c r="AK3867" s="340"/>
      <c r="AL3867" s="340"/>
      <c r="AM3867" s="340"/>
      <c r="AN3867" s="340"/>
      <c r="AO3867" s="340"/>
      <c r="AP3867" s="340"/>
      <c r="AQ3867" s="340"/>
      <c r="AR3867" s="340"/>
      <c r="AS3867" s="340"/>
      <c r="AT3867" s="340"/>
      <c r="AU3867" s="340"/>
      <c r="AV3867" s="340"/>
      <c r="AW3867" s="340"/>
      <c r="AX3867" s="340"/>
      <c r="AY3867" s="340"/>
      <c r="AZ3867" s="340"/>
      <c r="BA3867" s="340"/>
      <c r="BB3867" s="340"/>
      <c r="BC3867" s="340"/>
      <c r="BD3867" s="340"/>
      <c r="BE3867" s="340"/>
      <c r="BF3867" s="340"/>
    </row>
    <row r="3868" spans="1:58" s="62" customFormat="1" ht="12.75" x14ac:dyDescent="0.2">
      <c r="A3868" s="271"/>
      <c r="B3868" s="377"/>
      <c r="C3868" s="377"/>
      <c r="D3868" s="269"/>
      <c r="E3868" s="269"/>
      <c r="F3868" s="269"/>
      <c r="G3868" s="280"/>
      <c r="H3868" s="390"/>
      <c r="I3868" s="390"/>
      <c r="J3868" s="390"/>
      <c r="K3868" s="390"/>
      <c r="L3868" s="390"/>
      <c r="M3868" s="390"/>
      <c r="N3868" s="390"/>
      <c r="O3868" s="390"/>
      <c r="P3868" s="390"/>
      <c r="Q3868" s="390"/>
      <c r="R3868" s="390"/>
      <c r="S3868" s="390"/>
      <c r="T3868" s="390"/>
      <c r="U3868" s="390"/>
      <c r="V3868" s="390"/>
      <c r="W3868" s="390"/>
      <c r="X3868" s="390"/>
      <c r="Y3868" s="390"/>
      <c r="Z3868" s="390"/>
      <c r="AA3868" s="340"/>
      <c r="AB3868" s="340"/>
      <c r="AC3868" s="340"/>
      <c r="AD3868" s="340"/>
      <c r="AE3868" s="340"/>
      <c r="AF3868" s="340"/>
      <c r="AG3868" s="340"/>
      <c r="AH3868" s="340"/>
      <c r="AI3868" s="340"/>
      <c r="AJ3868" s="340"/>
      <c r="AK3868" s="340"/>
      <c r="AL3868" s="340"/>
      <c r="AM3868" s="340"/>
      <c r="AN3868" s="340"/>
      <c r="AO3868" s="340"/>
      <c r="AP3868" s="340"/>
      <c r="AQ3868" s="340"/>
      <c r="AR3868" s="340"/>
      <c r="AS3868" s="340"/>
      <c r="AT3868" s="340"/>
      <c r="AU3868" s="340"/>
      <c r="AV3868" s="340"/>
      <c r="AW3868" s="340"/>
      <c r="AX3868" s="340"/>
      <c r="AY3868" s="340"/>
      <c r="AZ3868" s="340"/>
      <c r="BA3868" s="340"/>
      <c r="BB3868" s="340"/>
      <c r="BC3868" s="340"/>
      <c r="BD3868" s="340"/>
      <c r="BE3868" s="340"/>
      <c r="BF3868" s="340"/>
    </row>
    <row r="3869" spans="1:58" s="62" customFormat="1" ht="12.75" x14ac:dyDescent="0.2">
      <c r="A3869" s="271"/>
      <c r="B3869" s="377"/>
      <c r="C3869" s="377"/>
      <c r="D3869" s="269"/>
      <c r="E3869" s="269"/>
      <c r="F3869" s="269"/>
      <c r="G3869" s="280"/>
      <c r="H3869" s="390"/>
      <c r="I3869" s="390"/>
      <c r="J3869" s="390"/>
      <c r="K3869" s="390"/>
      <c r="L3869" s="390"/>
      <c r="M3869" s="390"/>
      <c r="N3869" s="390"/>
      <c r="O3869" s="390"/>
      <c r="P3869" s="390"/>
      <c r="Q3869" s="390"/>
      <c r="R3869" s="390"/>
      <c r="S3869" s="390"/>
      <c r="T3869" s="390"/>
      <c r="U3869" s="390"/>
      <c r="V3869" s="390"/>
      <c r="W3869" s="390"/>
      <c r="X3869" s="390"/>
      <c r="Y3869" s="390"/>
      <c r="Z3869" s="390"/>
      <c r="AA3869" s="340"/>
      <c r="AB3869" s="340"/>
      <c r="AC3869" s="340"/>
      <c r="AD3869" s="340"/>
      <c r="AE3869" s="340"/>
      <c r="AF3869" s="340"/>
      <c r="AG3869" s="340"/>
      <c r="AH3869" s="340"/>
      <c r="AI3869" s="340"/>
      <c r="AJ3869" s="340"/>
      <c r="AK3869" s="340"/>
      <c r="AL3869" s="340"/>
      <c r="AM3869" s="340"/>
      <c r="AN3869" s="340"/>
      <c r="AO3869" s="340"/>
      <c r="AP3869" s="340"/>
      <c r="AQ3869" s="340"/>
      <c r="AR3869" s="340"/>
      <c r="AS3869" s="340"/>
      <c r="AT3869" s="340"/>
      <c r="AU3869" s="340"/>
      <c r="AV3869" s="340"/>
      <c r="AW3869" s="340"/>
      <c r="AX3869" s="340"/>
      <c r="AY3869" s="340"/>
      <c r="AZ3869" s="340"/>
      <c r="BA3869" s="340"/>
      <c r="BB3869" s="340"/>
      <c r="BC3869" s="340"/>
      <c r="BD3869" s="340"/>
      <c r="BE3869" s="340"/>
      <c r="BF3869" s="340"/>
    </row>
    <row r="3870" spans="1:58" s="62" customFormat="1" ht="12.75" x14ac:dyDescent="0.2">
      <c r="A3870" s="271"/>
      <c r="B3870" s="377"/>
      <c r="C3870" s="377"/>
      <c r="D3870" s="269"/>
      <c r="E3870" s="269"/>
      <c r="F3870" s="269"/>
      <c r="G3870" s="280"/>
      <c r="H3870" s="390"/>
      <c r="I3870" s="390"/>
      <c r="J3870" s="390"/>
      <c r="K3870" s="390"/>
      <c r="L3870" s="390"/>
      <c r="M3870" s="390"/>
      <c r="N3870" s="390"/>
      <c r="O3870" s="390"/>
      <c r="P3870" s="390"/>
      <c r="Q3870" s="390"/>
      <c r="R3870" s="390"/>
      <c r="S3870" s="390"/>
      <c r="T3870" s="390"/>
      <c r="U3870" s="390"/>
      <c r="V3870" s="390"/>
      <c r="W3870" s="390"/>
      <c r="X3870" s="390"/>
      <c r="Y3870" s="390"/>
      <c r="Z3870" s="390"/>
      <c r="AA3870" s="340"/>
      <c r="AB3870" s="340"/>
      <c r="AC3870" s="340"/>
      <c r="AD3870" s="340"/>
      <c r="AE3870" s="340"/>
      <c r="AF3870" s="340"/>
      <c r="AG3870" s="340"/>
      <c r="AH3870" s="340"/>
      <c r="AI3870" s="340"/>
      <c r="AJ3870" s="340"/>
      <c r="AK3870" s="340"/>
      <c r="AL3870" s="340"/>
      <c r="AM3870" s="340"/>
      <c r="AN3870" s="340"/>
      <c r="AO3870" s="340"/>
      <c r="AP3870" s="340"/>
      <c r="AQ3870" s="340"/>
      <c r="AR3870" s="340"/>
      <c r="AS3870" s="340"/>
      <c r="AT3870" s="340"/>
      <c r="AU3870" s="340"/>
      <c r="AV3870" s="340"/>
      <c r="AW3870" s="340"/>
      <c r="AX3870" s="340"/>
      <c r="AY3870" s="340"/>
      <c r="AZ3870" s="340"/>
      <c r="BA3870" s="340"/>
      <c r="BB3870" s="340"/>
      <c r="BC3870" s="340"/>
      <c r="BD3870" s="340"/>
      <c r="BE3870" s="340"/>
      <c r="BF3870" s="340"/>
    </row>
    <row r="3871" spans="1:58" s="62" customFormat="1" ht="12.75" x14ac:dyDescent="0.2">
      <c r="A3871" s="271"/>
      <c r="B3871" s="377"/>
      <c r="C3871" s="377"/>
      <c r="D3871" s="269"/>
      <c r="E3871" s="269"/>
      <c r="F3871" s="269"/>
      <c r="G3871" s="280"/>
      <c r="H3871" s="390"/>
      <c r="I3871" s="390"/>
      <c r="J3871" s="390"/>
      <c r="K3871" s="390"/>
      <c r="L3871" s="390"/>
      <c r="M3871" s="390"/>
      <c r="N3871" s="390"/>
      <c r="O3871" s="390"/>
      <c r="P3871" s="390"/>
      <c r="Q3871" s="390"/>
      <c r="R3871" s="390"/>
      <c r="S3871" s="390"/>
      <c r="T3871" s="390"/>
      <c r="U3871" s="390"/>
      <c r="V3871" s="390"/>
      <c r="W3871" s="390"/>
      <c r="X3871" s="390"/>
      <c r="Y3871" s="390"/>
      <c r="Z3871" s="390"/>
      <c r="AA3871" s="340"/>
      <c r="AB3871" s="340"/>
      <c r="AC3871" s="340"/>
      <c r="AD3871" s="340"/>
      <c r="AE3871" s="340"/>
      <c r="AF3871" s="340"/>
      <c r="AG3871" s="340"/>
      <c r="AH3871" s="340"/>
      <c r="AI3871" s="340"/>
      <c r="AJ3871" s="340"/>
      <c r="AK3871" s="340"/>
      <c r="AL3871" s="340"/>
      <c r="AM3871" s="340"/>
      <c r="AN3871" s="340"/>
      <c r="AO3871" s="340"/>
      <c r="AP3871" s="340"/>
      <c r="AQ3871" s="340"/>
      <c r="AR3871" s="340"/>
      <c r="AS3871" s="340"/>
      <c r="AT3871" s="340"/>
      <c r="AU3871" s="340"/>
      <c r="AV3871" s="340"/>
      <c r="AW3871" s="340"/>
      <c r="AX3871" s="340"/>
      <c r="AY3871" s="340"/>
      <c r="AZ3871" s="340"/>
      <c r="BA3871" s="340"/>
      <c r="BB3871" s="340"/>
      <c r="BC3871" s="340"/>
      <c r="BD3871" s="340"/>
      <c r="BE3871" s="340"/>
      <c r="BF3871" s="340"/>
    </row>
    <row r="3872" spans="1:58" s="62" customFormat="1" ht="12.75" x14ac:dyDescent="0.2">
      <c r="A3872" s="271"/>
      <c r="B3872" s="377"/>
      <c r="C3872" s="377"/>
      <c r="D3872" s="269"/>
      <c r="E3872" s="269"/>
      <c r="F3872" s="269"/>
      <c r="G3872" s="280"/>
      <c r="H3872" s="390"/>
      <c r="I3872" s="390"/>
      <c r="J3872" s="390"/>
      <c r="K3872" s="390"/>
      <c r="L3872" s="390"/>
      <c r="M3872" s="390"/>
      <c r="N3872" s="390"/>
      <c r="O3872" s="390"/>
      <c r="P3872" s="390"/>
      <c r="Q3872" s="390"/>
      <c r="R3872" s="390"/>
      <c r="S3872" s="390"/>
      <c r="T3872" s="390"/>
      <c r="U3872" s="390"/>
      <c r="V3872" s="390"/>
      <c r="W3872" s="390"/>
      <c r="X3872" s="390"/>
      <c r="Y3872" s="390"/>
      <c r="Z3872" s="390"/>
      <c r="AA3872" s="340"/>
      <c r="AB3872" s="340"/>
      <c r="AC3872" s="340"/>
      <c r="AD3872" s="340"/>
      <c r="AE3872" s="340"/>
      <c r="AF3872" s="340"/>
      <c r="AG3872" s="340"/>
      <c r="AH3872" s="340"/>
      <c r="AI3872" s="340"/>
      <c r="AJ3872" s="340"/>
      <c r="AK3872" s="340"/>
      <c r="AL3872" s="340"/>
      <c r="AM3872" s="340"/>
      <c r="AN3872" s="340"/>
      <c r="AO3872" s="340"/>
      <c r="AP3872" s="340"/>
      <c r="AQ3872" s="340"/>
      <c r="AR3872" s="340"/>
      <c r="AS3872" s="340"/>
      <c r="AT3872" s="340"/>
      <c r="AU3872" s="340"/>
      <c r="AV3872" s="340"/>
      <c r="AW3872" s="340"/>
      <c r="AX3872" s="340"/>
      <c r="AY3872" s="340"/>
      <c r="AZ3872" s="340"/>
      <c r="BA3872" s="340"/>
      <c r="BB3872" s="340"/>
      <c r="BC3872" s="340"/>
      <c r="BD3872" s="340"/>
      <c r="BE3872" s="340"/>
      <c r="BF3872" s="340"/>
    </row>
    <row r="3873" spans="1:58" s="62" customFormat="1" ht="12.75" x14ac:dyDescent="0.2">
      <c r="A3873" s="271"/>
      <c r="B3873" s="377"/>
      <c r="C3873" s="377"/>
      <c r="D3873" s="269"/>
      <c r="E3873" s="269"/>
      <c r="F3873" s="269"/>
      <c r="G3873" s="280"/>
      <c r="H3873" s="390"/>
      <c r="I3873" s="390"/>
      <c r="J3873" s="390"/>
      <c r="K3873" s="390"/>
      <c r="L3873" s="390"/>
      <c r="M3873" s="390"/>
      <c r="N3873" s="390"/>
      <c r="O3873" s="390"/>
      <c r="P3873" s="390"/>
      <c r="Q3873" s="390"/>
      <c r="R3873" s="390"/>
      <c r="S3873" s="390"/>
      <c r="T3873" s="390"/>
      <c r="U3873" s="390"/>
      <c r="V3873" s="390"/>
      <c r="W3873" s="390"/>
      <c r="X3873" s="390"/>
      <c r="Y3873" s="390"/>
      <c r="Z3873" s="390"/>
      <c r="AA3873" s="340"/>
      <c r="AB3873" s="340"/>
      <c r="AC3873" s="340"/>
      <c r="AD3873" s="340"/>
      <c r="AE3873" s="340"/>
      <c r="AF3873" s="340"/>
      <c r="AG3873" s="340"/>
      <c r="AH3873" s="340"/>
      <c r="AI3873" s="340"/>
      <c r="AJ3873" s="340"/>
      <c r="AK3873" s="340"/>
      <c r="AL3873" s="340"/>
      <c r="AM3873" s="340"/>
      <c r="AN3873" s="340"/>
      <c r="AO3873" s="340"/>
      <c r="AP3873" s="340"/>
      <c r="AQ3873" s="340"/>
      <c r="AR3873" s="340"/>
      <c r="AS3873" s="340"/>
      <c r="AT3873" s="340"/>
      <c r="AU3873" s="340"/>
      <c r="AV3873" s="340"/>
      <c r="AW3873" s="340"/>
      <c r="AX3873" s="340"/>
      <c r="AY3873" s="340"/>
      <c r="AZ3873" s="340"/>
      <c r="BA3873" s="340"/>
      <c r="BB3873" s="340"/>
      <c r="BC3873" s="340"/>
      <c r="BD3873" s="340"/>
      <c r="BE3873" s="340"/>
      <c r="BF3873" s="340"/>
    </row>
    <row r="3874" spans="1:58" s="62" customFormat="1" ht="12.75" x14ac:dyDescent="0.2">
      <c r="A3874" s="271"/>
      <c r="B3874" s="377"/>
      <c r="C3874" s="377"/>
      <c r="D3874" s="269"/>
      <c r="E3874" s="269"/>
      <c r="F3874" s="269"/>
      <c r="G3874" s="280"/>
      <c r="H3874" s="390"/>
      <c r="I3874" s="390"/>
      <c r="J3874" s="390"/>
      <c r="K3874" s="390"/>
      <c r="L3874" s="390"/>
      <c r="M3874" s="390"/>
      <c r="N3874" s="390"/>
      <c r="O3874" s="390"/>
      <c r="P3874" s="390"/>
      <c r="Q3874" s="390"/>
      <c r="R3874" s="390"/>
      <c r="S3874" s="390"/>
      <c r="T3874" s="390"/>
      <c r="U3874" s="390"/>
      <c r="V3874" s="390"/>
      <c r="W3874" s="390"/>
      <c r="X3874" s="390"/>
      <c r="Y3874" s="390"/>
      <c r="Z3874" s="390"/>
      <c r="AA3874" s="340"/>
      <c r="AB3874" s="340"/>
      <c r="AC3874" s="340"/>
      <c r="AD3874" s="340"/>
      <c r="AE3874" s="340"/>
      <c r="AF3874" s="340"/>
      <c r="AG3874" s="340"/>
      <c r="AH3874" s="340"/>
      <c r="AI3874" s="340"/>
      <c r="AJ3874" s="340"/>
      <c r="AK3874" s="340"/>
      <c r="AL3874" s="340"/>
      <c r="AM3874" s="340"/>
      <c r="AN3874" s="340"/>
      <c r="AO3874" s="340"/>
      <c r="AP3874" s="340"/>
      <c r="AQ3874" s="340"/>
      <c r="AR3874" s="340"/>
      <c r="AS3874" s="340"/>
      <c r="AT3874" s="340"/>
      <c r="AU3874" s="340"/>
      <c r="AV3874" s="340"/>
      <c r="AW3874" s="340"/>
      <c r="AX3874" s="340"/>
      <c r="AY3874" s="340"/>
      <c r="AZ3874" s="340"/>
      <c r="BA3874" s="340"/>
      <c r="BB3874" s="340"/>
      <c r="BC3874" s="340"/>
      <c r="BD3874" s="340"/>
      <c r="BE3874" s="340"/>
      <c r="BF3874" s="340"/>
    </row>
    <row r="3875" spans="1:58" s="62" customFormat="1" ht="12.75" x14ac:dyDescent="0.2">
      <c r="A3875" s="271"/>
      <c r="B3875" s="377"/>
      <c r="C3875" s="377"/>
      <c r="D3875" s="269"/>
      <c r="E3875" s="269"/>
      <c r="F3875" s="269"/>
      <c r="G3875" s="280"/>
      <c r="H3875" s="390"/>
      <c r="I3875" s="390"/>
      <c r="J3875" s="390"/>
      <c r="K3875" s="390"/>
      <c r="L3875" s="390"/>
      <c r="M3875" s="390"/>
      <c r="N3875" s="390"/>
      <c r="O3875" s="390"/>
      <c r="P3875" s="390"/>
      <c r="Q3875" s="390"/>
      <c r="R3875" s="390"/>
      <c r="S3875" s="390"/>
      <c r="T3875" s="390"/>
      <c r="U3875" s="390"/>
      <c r="V3875" s="390"/>
      <c r="W3875" s="390"/>
      <c r="X3875" s="390"/>
      <c r="Y3875" s="390"/>
      <c r="Z3875" s="390"/>
      <c r="AA3875" s="340"/>
      <c r="AB3875" s="340"/>
      <c r="AC3875" s="340"/>
      <c r="AD3875" s="340"/>
      <c r="AE3875" s="340"/>
      <c r="AF3875" s="340"/>
      <c r="AG3875" s="340"/>
      <c r="AH3875" s="340"/>
      <c r="AI3875" s="340"/>
      <c r="AJ3875" s="340"/>
      <c r="AK3875" s="340"/>
      <c r="AL3875" s="340"/>
      <c r="AM3875" s="340"/>
      <c r="AN3875" s="340"/>
      <c r="AO3875" s="340"/>
      <c r="AP3875" s="340"/>
      <c r="AQ3875" s="340"/>
      <c r="AR3875" s="340"/>
      <c r="AS3875" s="340"/>
      <c r="AT3875" s="340"/>
      <c r="AU3875" s="340"/>
      <c r="AV3875" s="340"/>
      <c r="AW3875" s="340"/>
      <c r="AX3875" s="340"/>
      <c r="AY3875" s="340"/>
      <c r="AZ3875" s="340"/>
      <c r="BA3875" s="340"/>
      <c r="BB3875" s="340"/>
      <c r="BC3875" s="340"/>
      <c r="BD3875" s="340"/>
      <c r="BE3875" s="340"/>
      <c r="BF3875" s="340"/>
    </row>
    <row r="3876" spans="1:58" s="62" customFormat="1" ht="12.75" x14ac:dyDescent="0.2">
      <c r="A3876" s="271"/>
      <c r="B3876" s="377"/>
      <c r="C3876" s="377"/>
      <c r="D3876" s="269"/>
      <c r="E3876" s="269"/>
      <c r="F3876" s="269"/>
      <c r="G3876" s="280"/>
      <c r="H3876" s="390"/>
      <c r="I3876" s="390"/>
      <c r="J3876" s="390"/>
      <c r="K3876" s="390"/>
      <c r="L3876" s="390"/>
      <c r="M3876" s="390"/>
      <c r="N3876" s="390"/>
      <c r="O3876" s="390"/>
      <c r="P3876" s="390"/>
      <c r="Q3876" s="390"/>
      <c r="R3876" s="390"/>
      <c r="S3876" s="390"/>
      <c r="T3876" s="390"/>
      <c r="U3876" s="390"/>
      <c r="V3876" s="390"/>
      <c r="W3876" s="390"/>
      <c r="X3876" s="390"/>
      <c r="Y3876" s="390"/>
      <c r="Z3876" s="390"/>
      <c r="AA3876" s="340"/>
      <c r="AB3876" s="340"/>
      <c r="AC3876" s="340"/>
      <c r="AD3876" s="340"/>
      <c r="AE3876" s="340"/>
      <c r="AF3876" s="340"/>
      <c r="AG3876" s="340"/>
      <c r="AH3876" s="340"/>
      <c r="AI3876" s="340"/>
      <c r="AJ3876" s="340"/>
      <c r="AK3876" s="340"/>
      <c r="AL3876" s="340"/>
      <c r="AM3876" s="340"/>
      <c r="AN3876" s="340"/>
      <c r="AO3876" s="340"/>
      <c r="AP3876" s="340"/>
      <c r="AQ3876" s="340"/>
      <c r="AR3876" s="340"/>
      <c r="AS3876" s="340"/>
      <c r="AT3876" s="340"/>
      <c r="AU3876" s="340"/>
      <c r="AV3876" s="340"/>
      <c r="AW3876" s="340"/>
      <c r="AX3876" s="340"/>
      <c r="AY3876" s="340"/>
      <c r="AZ3876" s="340"/>
      <c r="BA3876" s="340"/>
      <c r="BB3876" s="340"/>
      <c r="BC3876" s="340"/>
      <c r="BD3876" s="340"/>
      <c r="BE3876" s="340"/>
      <c r="BF3876" s="340"/>
    </row>
    <row r="3877" spans="1:58" s="62" customFormat="1" ht="12.75" x14ac:dyDescent="0.2">
      <c r="A3877" s="271"/>
      <c r="B3877" s="377"/>
      <c r="C3877" s="377"/>
      <c r="D3877" s="269"/>
      <c r="E3877" s="269"/>
      <c r="F3877" s="269"/>
      <c r="G3877" s="280"/>
      <c r="H3877" s="390"/>
      <c r="I3877" s="390"/>
      <c r="J3877" s="390"/>
      <c r="K3877" s="390"/>
      <c r="L3877" s="390"/>
      <c r="M3877" s="390"/>
      <c r="N3877" s="390"/>
      <c r="O3877" s="390"/>
      <c r="P3877" s="390"/>
      <c r="Q3877" s="390"/>
      <c r="R3877" s="390"/>
      <c r="S3877" s="390"/>
      <c r="T3877" s="390"/>
      <c r="U3877" s="390"/>
      <c r="V3877" s="390"/>
      <c r="W3877" s="390"/>
      <c r="X3877" s="390"/>
      <c r="Y3877" s="390"/>
      <c r="Z3877" s="390"/>
      <c r="AA3877" s="340"/>
      <c r="AB3877" s="340"/>
      <c r="AC3877" s="340"/>
      <c r="AD3877" s="340"/>
      <c r="AE3877" s="340"/>
      <c r="AF3877" s="340"/>
      <c r="AG3877" s="340"/>
      <c r="AH3877" s="340"/>
      <c r="AI3877" s="340"/>
      <c r="AJ3877" s="340"/>
      <c r="AK3877" s="340"/>
      <c r="AL3877" s="340"/>
      <c r="AM3877" s="340"/>
      <c r="AN3877" s="340"/>
      <c r="AO3877" s="340"/>
      <c r="AP3877" s="340"/>
      <c r="AQ3877" s="340"/>
      <c r="AR3877" s="340"/>
      <c r="AS3877" s="340"/>
      <c r="AT3877" s="340"/>
      <c r="AU3877" s="340"/>
      <c r="AV3877" s="340"/>
      <c r="AW3877" s="340"/>
      <c r="AX3877" s="340"/>
      <c r="AY3877" s="340"/>
      <c r="AZ3877" s="340"/>
      <c r="BA3877" s="340"/>
      <c r="BB3877" s="340"/>
      <c r="BC3877" s="340"/>
      <c r="BD3877" s="340"/>
      <c r="BE3877" s="340"/>
      <c r="BF3877" s="340"/>
    </row>
    <row r="3878" spans="1:58" s="62" customFormat="1" ht="12.75" x14ac:dyDescent="0.2">
      <c r="A3878" s="271"/>
      <c r="B3878" s="377"/>
      <c r="C3878" s="377"/>
      <c r="D3878" s="269"/>
      <c r="E3878" s="269"/>
      <c r="F3878" s="269"/>
      <c r="G3878" s="280"/>
      <c r="H3878" s="390"/>
      <c r="I3878" s="390"/>
      <c r="J3878" s="390"/>
      <c r="K3878" s="390"/>
      <c r="L3878" s="390"/>
      <c r="M3878" s="390"/>
      <c r="N3878" s="390"/>
      <c r="O3878" s="390"/>
      <c r="P3878" s="390"/>
      <c r="Q3878" s="390"/>
      <c r="R3878" s="390"/>
      <c r="S3878" s="390"/>
      <c r="T3878" s="390"/>
      <c r="U3878" s="390"/>
      <c r="V3878" s="390"/>
      <c r="W3878" s="390"/>
      <c r="X3878" s="390"/>
      <c r="Y3878" s="390"/>
      <c r="Z3878" s="390"/>
      <c r="AA3878" s="340"/>
      <c r="AB3878" s="340"/>
      <c r="AC3878" s="340"/>
      <c r="AD3878" s="340"/>
      <c r="AE3878" s="340"/>
      <c r="AF3878" s="340"/>
      <c r="AG3878" s="340"/>
      <c r="AH3878" s="340"/>
      <c r="AI3878" s="340"/>
      <c r="AJ3878" s="340"/>
      <c r="AK3878" s="340"/>
      <c r="AL3878" s="340"/>
      <c r="AM3878" s="340"/>
      <c r="AN3878" s="340"/>
      <c r="AO3878" s="340"/>
      <c r="AP3878" s="340"/>
      <c r="AQ3878" s="340"/>
      <c r="AR3878" s="340"/>
      <c r="AS3878" s="340"/>
      <c r="AT3878" s="340"/>
      <c r="AU3878" s="340"/>
      <c r="AV3878" s="340"/>
      <c r="AW3878" s="340"/>
      <c r="AX3878" s="340"/>
      <c r="AY3878" s="340"/>
      <c r="AZ3878" s="340"/>
      <c r="BA3878" s="340"/>
      <c r="BB3878" s="340"/>
      <c r="BC3878" s="340"/>
      <c r="BD3878" s="340"/>
      <c r="BE3878" s="340"/>
      <c r="BF3878" s="340"/>
    </row>
    <row r="3879" spans="1:58" s="62" customFormat="1" ht="12.75" x14ac:dyDescent="0.2">
      <c r="A3879" s="271"/>
      <c r="B3879" s="377"/>
      <c r="C3879" s="377"/>
      <c r="D3879" s="269"/>
      <c r="E3879" s="269"/>
      <c r="F3879" s="269"/>
      <c r="G3879" s="280"/>
      <c r="H3879" s="390"/>
      <c r="I3879" s="390"/>
      <c r="J3879" s="390"/>
      <c r="K3879" s="390"/>
      <c r="L3879" s="390"/>
      <c r="M3879" s="390"/>
      <c r="N3879" s="390"/>
      <c r="O3879" s="390"/>
      <c r="P3879" s="390"/>
      <c r="Q3879" s="390"/>
      <c r="R3879" s="390"/>
      <c r="S3879" s="390"/>
      <c r="T3879" s="390"/>
      <c r="U3879" s="390"/>
      <c r="V3879" s="390"/>
      <c r="W3879" s="390"/>
      <c r="X3879" s="390"/>
      <c r="Y3879" s="390"/>
      <c r="Z3879" s="390"/>
      <c r="AA3879" s="340"/>
      <c r="AB3879" s="340"/>
      <c r="AC3879" s="340"/>
      <c r="AD3879" s="340"/>
      <c r="AE3879" s="340"/>
      <c r="AF3879" s="340"/>
      <c r="AG3879" s="340"/>
      <c r="AH3879" s="340"/>
      <c r="AI3879" s="340"/>
      <c r="AJ3879" s="340"/>
      <c r="AK3879" s="340"/>
      <c r="AL3879" s="340"/>
      <c r="AM3879" s="340"/>
      <c r="AN3879" s="340"/>
      <c r="AO3879" s="340"/>
      <c r="AP3879" s="340"/>
      <c r="AQ3879" s="340"/>
      <c r="AR3879" s="340"/>
      <c r="AS3879" s="340"/>
      <c r="AT3879" s="340"/>
      <c r="AU3879" s="340"/>
      <c r="AV3879" s="340"/>
      <c r="AW3879" s="340"/>
      <c r="AX3879" s="340"/>
      <c r="AY3879" s="340"/>
      <c r="AZ3879" s="340"/>
      <c r="BA3879" s="340"/>
      <c r="BB3879" s="340"/>
      <c r="BC3879" s="340"/>
      <c r="BD3879" s="340"/>
      <c r="BE3879" s="340"/>
      <c r="BF3879" s="340"/>
    </row>
    <row r="3880" spans="1:58" s="62" customFormat="1" ht="12.75" x14ac:dyDescent="0.2">
      <c r="A3880" s="271"/>
      <c r="B3880" s="377"/>
      <c r="C3880" s="377"/>
      <c r="D3880" s="269"/>
      <c r="E3880" s="269"/>
      <c r="F3880" s="269"/>
      <c r="G3880" s="280"/>
      <c r="H3880" s="390"/>
      <c r="I3880" s="390"/>
      <c r="J3880" s="390"/>
      <c r="K3880" s="390"/>
      <c r="L3880" s="390"/>
      <c r="M3880" s="390"/>
      <c r="N3880" s="390"/>
      <c r="O3880" s="390"/>
      <c r="P3880" s="390"/>
      <c r="Q3880" s="390"/>
      <c r="R3880" s="390"/>
      <c r="S3880" s="390"/>
      <c r="T3880" s="390"/>
      <c r="U3880" s="390"/>
      <c r="V3880" s="390"/>
      <c r="W3880" s="390"/>
      <c r="X3880" s="390"/>
      <c r="Y3880" s="390"/>
      <c r="Z3880" s="390"/>
      <c r="AA3880" s="340"/>
      <c r="AB3880" s="340"/>
      <c r="AC3880" s="340"/>
      <c r="AD3880" s="340"/>
      <c r="AE3880" s="340"/>
      <c r="AF3880" s="340"/>
      <c r="AG3880" s="340"/>
      <c r="AH3880" s="340"/>
      <c r="AI3880" s="340"/>
      <c r="AJ3880" s="340"/>
      <c r="AK3880" s="340"/>
      <c r="AL3880" s="340"/>
      <c r="AM3880" s="340"/>
      <c r="AN3880" s="340"/>
      <c r="AO3880" s="340"/>
      <c r="AP3880" s="340"/>
      <c r="AQ3880" s="340"/>
      <c r="AR3880" s="340"/>
      <c r="AS3880" s="340"/>
      <c r="AT3880" s="340"/>
      <c r="AU3880" s="340"/>
      <c r="AV3880" s="340"/>
      <c r="AW3880" s="340"/>
      <c r="AX3880" s="340"/>
      <c r="AY3880" s="340"/>
      <c r="AZ3880" s="340"/>
      <c r="BA3880" s="340"/>
      <c r="BB3880" s="340"/>
      <c r="BC3880" s="340"/>
      <c r="BD3880" s="340"/>
      <c r="BE3880" s="340"/>
      <c r="BF3880" s="340"/>
    </row>
    <row r="3881" spans="1:58" s="62" customFormat="1" ht="12.75" x14ac:dyDescent="0.2">
      <c r="A3881" s="271"/>
      <c r="B3881" s="377"/>
      <c r="C3881" s="377"/>
      <c r="D3881" s="269"/>
      <c r="E3881" s="269"/>
      <c r="F3881" s="269"/>
      <c r="G3881" s="280"/>
      <c r="H3881" s="390"/>
      <c r="I3881" s="390"/>
      <c r="J3881" s="390"/>
      <c r="K3881" s="390"/>
      <c r="L3881" s="390"/>
      <c r="M3881" s="390"/>
      <c r="N3881" s="390"/>
      <c r="O3881" s="390"/>
      <c r="P3881" s="390"/>
      <c r="Q3881" s="390"/>
      <c r="R3881" s="390"/>
      <c r="S3881" s="390"/>
      <c r="T3881" s="390"/>
      <c r="U3881" s="390"/>
      <c r="V3881" s="390"/>
      <c r="W3881" s="390"/>
      <c r="X3881" s="390"/>
      <c r="Y3881" s="390"/>
      <c r="Z3881" s="390"/>
      <c r="AA3881" s="340"/>
      <c r="AB3881" s="340"/>
      <c r="AC3881" s="340"/>
      <c r="AD3881" s="340"/>
      <c r="AE3881" s="340"/>
      <c r="AF3881" s="340"/>
      <c r="AG3881" s="340"/>
      <c r="AH3881" s="340"/>
      <c r="AI3881" s="340"/>
      <c r="AJ3881" s="340"/>
      <c r="AK3881" s="340"/>
      <c r="AL3881" s="340"/>
      <c r="AM3881" s="340"/>
      <c r="AN3881" s="340"/>
      <c r="AO3881" s="340"/>
      <c r="AP3881" s="340"/>
      <c r="AQ3881" s="340"/>
      <c r="AR3881" s="340"/>
      <c r="AS3881" s="340"/>
      <c r="AT3881" s="340"/>
      <c r="AU3881" s="340"/>
      <c r="AV3881" s="340"/>
      <c r="AW3881" s="340"/>
      <c r="AX3881" s="340"/>
      <c r="AY3881" s="340"/>
      <c r="AZ3881" s="340"/>
      <c r="BA3881" s="340"/>
      <c r="BB3881" s="340"/>
      <c r="BC3881" s="340"/>
      <c r="BD3881" s="340"/>
      <c r="BE3881" s="340"/>
      <c r="BF3881" s="340"/>
    </row>
    <row r="3882" spans="1:58" s="62" customFormat="1" ht="12.75" x14ac:dyDescent="0.2">
      <c r="A3882" s="271"/>
      <c r="B3882" s="377"/>
      <c r="C3882" s="377"/>
      <c r="D3882" s="269"/>
      <c r="E3882" s="269"/>
      <c r="F3882" s="269"/>
      <c r="G3882" s="280"/>
      <c r="H3882" s="390"/>
      <c r="I3882" s="390"/>
      <c r="J3882" s="390"/>
      <c r="K3882" s="390"/>
      <c r="L3882" s="390"/>
      <c r="M3882" s="390"/>
      <c r="N3882" s="390"/>
      <c r="O3882" s="390"/>
      <c r="P3882" s="390"/>
      <c r="Q3882" s="390"/>
      <c r="R3882" s="390"/>
      <c r="S3882" s="390"/>
      <c r="T3882" s="390"/>
      <c r="U3882" s="390"/>
      <c r="V3882" s="390"/>
      <c r="W3882" s="390"/>
      <c r="X3882" s="390"/>
      <c r="Y3882" s="390"/>
      <c r="Z3882" s="390"/>
      <c r="AA3882" s="340"/>
      <c r="AB3882" s="340"/>
      <c r="AC3882" s="340"/>
      <c r="AD3882" s="340"/>
      <c r="AE3882" s="340"/>
      <c r="AF3882" s="340"/>
      <c r="AG3882" s="340"/>
      <c r="AH3882" s="340"/>
      <c r="AI3882" s="340"/>
      <c r="AJ3882" s="340"/>
      <c r="AK3882" s="340"/>
      <c r="AL3882" s="340"/>
      <c r="AM3882" s="340"/>
      <c r="AN3882" s="340"/>
      <c r="AO3882" s="340"/>
      <c r="AP3882" s="340"/>
      <c r="AQ3882" s="340"/>
      <c r="AR3882" s="340"/>
      <c r="AS3882" s="340"/>
      <c r="AT3882" s="340"/>
      <c r="AU3882" s="340"/>
      <c r="AV3882" s="340"/>
      <c r="AW3882" s="340"/>
      <c r="AX3882" s="340"/>
      <c r="AY3882" s="340"/>
      <c r="AZ3882" s="340"/>
      <c r="BA3882" s="340"/>
      <c r="BB3882" s="340"/>
      <c r="BC3882" s="340"/>
      <c r="BD3882" s="340"/>
      <c r="BE3882" s="340"/>
      <c r="BF3882" s="340"/>
    </row>
    <row r="3883" spans="1:58" s="62" customFormat="1" ht="12.75" x14ac:dyDescent="0.2">
      <c r="A3883" s="271"/>
      <c r="B3883" s="377"/>
      <c r="C3883" s="377"/>
      <c r="D3883" s="269"/>
      <c r="E3883" s="269"/>
      <c r="F3883" s="269"/>
      <c r="G3883" s="280"/>
      <c r="H3883" s="390"/>
      <c r="I3883" s="390"/>
      <c r="J3883" s="390"/>
      <c r="K3883" s="390"/>
      <c r="L3883" s="390"/>
      <c r="M3883" s="390"/>
      <c r="N3883" s="390"/>
      <c r="O3883" s="390"/>
      <c r="P3883" s="390"/>
      <c r="Q3883" s="390"/>
      <c r="R3883" s="390"/>
      <c r="S3883" s="390"/>
      <c r="T3883" s="390"/>
      <c r="U3883" s="390"/>
      <c r="V3883" s="390"/>
      <c r="W3883" s="390"/>
      <c r="X3883" s="390"/>
      <c r="Y3883" s="390"/>
      <c r="Z3883" s="390"/>
      <c r="AA3883" s="340"/>
      <c r="AB3883" s="340"/>
      <c r="AC3883" s="340"/>
      <c r="AD3883" s="340"/>
      <c r="AE3883" s="340"/>
      <c r="AF3883" s="340"/>
      <c r="AG3883" s="340"/>
      <c r="AH3883" s="340"/>
      <c r="AI3883" s="340"/>
      <c r="AJ3883" s="340"/>
      <c r="AK3883" s="340"/>
      <c r="AL3883" s="340"/>
      <c r="AM3883" s="340"/>
      <c r="AN3883" s="340"/>
      <c r="AO3883" s="340"/>
      <c r="AP3883" s="340"/>
      <c r="AQ3883" s="340"/>
      <c r="AR3883" s="340"/>
      <c r="AS3883" s="340"/>
      <c r="AT3883" s="340"/>
      <c r="AU3883" s="340"/>
      <c r="AV3883" s="340"/>
      <c r="AW3883" s="340"/>
      <c r="AX3883" s="340"/>
      <c r="AY3883" s="340"/>
      <c r="AZ3883" s="340"/>
      <c r="BA3883" s="340"/>
      <c r="BB3883" s="340"/>
      <c r="BC3883" s="340"/>
      <c r="BD3883" s="340"/>
      <c r="BE3883" s="340"/>
      <c r="BF3883" s="340"/>
    </row>
    <row r="3884" spans="1:58" s="62" customFormat="1" ht="12.75" x14ac:dyDescent="0.2">
      <c r="A3884" s="271"/>
      <c r="B3884" s="377"/>
      <c r="C3884" s="377"/>
      <c r="D3884" s="269"/>
      <c r="E3884" s="269"/>
      <c r="F3884" s="269"/>
      <c r="G3884" s="280"/>
      <c r="H3884" s="390"/>
      <c r="I3884" s="390"/>
      <c r="J3884" s="390"/>
      <c r="K3884" s="390"/>
      <c r="L3884" s="390"/>
      <c r="M3884" s="390"/>
      <c r="N3884" s="390"/>
      <c r="O3884" s="390"/>
      <c r="P3884" s="390"/>
      <c r="Q3884" s="390"/>
      <c r="R3884" s="390"/>
      <c r="S3884" s="390"/>
      <c r="T3884" s="390"/>
      <c r="U3884" s="390"/>
      <c r="V3884" s="390"/>
      <c r="W3884" s="390"/>
      <c r="X3884" s="390"/>
      <c r="Y3884" s="390"/>
      <c r="Z3884" s="390"/>
      <c r="AA3884" s="340"/>
      <c r="AB3884" s="340"/>
      <c r="AC3884" s="340"/>
      <c r="AD3884" s="340"/>
      <c r="AE3884" s="340"/>
      <c r="AF3884" s="340"/>
      <c r="AG3884" s="340"/>
      <c r="AH3884" s="340"/>
      <c r="AI3884" s="340"/>
      <c r="AJ3884" s="340"/>
      <c r="AK3884" s="340"/>
      <c r="AL3884" s="340"/>
      <c r="AM3884" s="340"/>
      <c r="AN3884" s="340"/>
      <c r="AO3884" s="340"/>
      <c r="AP3884" s="340"/>
      <c r="AQ3884" s="340"/>
      <c r="AR3884" s="340"/>
      <c r="AS3884" s="340"/>
      <c r="AT3884" s="340"/>
      <c r="AU3884" s="340"/>
      <c r="AV3884" s="340"/>
      <c r="AW3884" s="340"/>
      <c r="AX3884" s="340"/>
      <c r="AY3884" s="340"/>
      <c r="AZ3884" s="340"/>
      <c r="BA3884" s="340"/>
      <c r="BB3884" s="340"/>
      <c r="BC3884" s="340"/>
      <c r="BD3884" s="340"/>
      <c r="BE3884" s="340"/>
      <c r="BF3884" s="340"/>
    </row>
    <row r="3885" spans="1:58" s="62" customFormat="1" ht="12.75" x14ac:dyDescent="0.2">
      <c r="A3885" s="271"/>
      <c r="B3885" s="377"/>
      <c r="C3885" s="377"/>
      <c r="D3885" s="269"/>
      <c r="E3885" s="269"/>
      <c r="F3885" s="269"/>
      <c r="G3885" s="280"/>
      <c r="H3885" s="390"/>
      <c r="I3885" s="390"/>
      <c r="J3885" s="390"/>
      <c r="K3885" s="390"/>
      <c r="L3885" s="390"/>
      <c r="M3885" s="390"/>
      <c r="N3885" s="390"/>
      <c r="O3885" s="390"/>
      <c r="P3885" s="390"/>
      <c r="Q3885" s="390"/>
      <c r="R3885" s="390"/>
      <c r="S3885" s="390"/>
      <c r="T3885" s="390"/>
      <c r="U3885" s="390"/>
      <c r="V3885" s="390"/>
      <c r="W3885" s="390"/>
      <c r="X3885" s="390"/>
      <c r="Y3885" s="390"/>
      <c r="Z3885" s="390"/>
      <c r="AA3885" s="340"/>
      <c r="AB3885" s="340"/>
      <c r="AC3885" s="340"/>
      <c r="AD3885" s="340"/>
      <c r="AE3885" s="340"/>
      <c r="AF3885" s="340"/>
      <c r="AG3885" s="340"/>
      <c r="AH3885" s="340"/>
      <c r="AI3885" s="340"/>
      <c r="AJ3885" s="340"/>
      <c r="AK3885" s="340"/>
      <c r="AL3885" s="340"/>
      <c r="AM3885" s="340"/>
      <c r="AN3885" s="340"/>
      <c r="AO3885" s="340"/>
      <c r="AP3885" s="340"/>
      <c r="AQ3885" s="340"/>
      <c r="AR3885" s="340"/>
      <c r="AS3885" s="340"/>
      <c r="AT3885" s="340"/>
      <c r="AU3885" s="340"/>
      <c r="AV3885" s="340"/>
      <c r="AW3885" s="340"/>
      <c r="AX3885" s="340"/>
      <c r="AY3885" s="340"/>
      <c r="AZ3885" s="340"/>
      <c r="BA3885" s="340"/>
      <c r="BB3885" s="340"/>
      <c r="BC3885" s="340"/>
      <c r="BD3885" s="340"/>
      <c r="BE3885" s="340"/>
      <c r="BF3885" s="340"/>
    </row>
    <row r="3886" spans="1:58" s="62" customFormat="1" ht="12.75" x14ac:dyDescent="0.2">
      <c r="A3886" s="271"/>
      <c r="B3886" s="377"/>
      <c r="C3886" s="377"/>
      <c r="D3886" s="269"/>
      <c r="E3886" s="269"/>
      <c r="F3886" s="269"/>
      <c r="G3886" s="280"/>
      <c r="H3886" s="390"/>
      <c r="I3886" s="390"/>
      <c r="J3886" s="390"/>
      <c r="K3886" s="390"/>
      <c r="L3886" s="390"/>
      <c r="M3886" s="390"/>
      <c r="N3886" s="390"/>
      <c r="O3886" s="390"/>
      <c r="P3886" s="390"/>
      <c r="Q3886" s="390"/>
      <c r="R3886" s="390"/>
      <c r="S3886" s="390"/>
      <c r="T3886" s="390"/>
      <c r="U3886" s="390"/>
      <c r="V3886" s="390"/>
      <c r="W3886" s="390"/>
      <c r="X3886" s="390"/>
      <c r="Y3886" s="390"/>
      <c r="Z3886" s="390"/>
      <c r="AA3886" s="340"/>
      <c r="AB3886" s="340"/>
      <c r="AC3886" s="340"/>
      <c r="AD3886" s="340"/>
      <c r="AE3886" s="340"/>
      <c r="AF3886" s="340"/>
      <c r="AG3886" s="340"/>
      <c r="AH3886" s="340"/>
      <c r="AI3886" s="340"/>
      <c r="AJ3886" s="340"/>
      <c r="AK3886" s="340"/>
      <c r="AL3886" s="340"/>
      <c r="AM3886" s="340"/>
      <c r="AN3886" s="340"/>
      <c r="AO3886" s="340"/>
      <c r="AP3886" s="340"/>
      <c r="AQ3886" s="340"/>
      <c r="AR3886" s="340"/>
      <c r="AS3886" s="340"/>
      <c r="AT3886" s="340"/>
      <c r="AU3886" s="340"/>
      <c r="AV3886" s="340"/>
      <c r="AW3886" s="340"/>
      <c r="AX3886" s="340"/>
      <c r="AY3886" s="340"/>
      <c r="AZ3886" s="340"/>
      <c r="BA3886" s="340"/>
      <c r="BB3886" s="340"/>
      <c r="BC3886" s="340"/>
      <c r="BD3886" s="340"/>
      <c r="BE3886" s="340"/>
      <c r="BF3886" s="340"/>
    </row>
    <row r="3887" spans="1:58" s="62" customFormat="1" ht="12.75" x14ac:dyDescent="0.2">
      <c r="A3887" s="271"/>
      <c r="B3887" s="377"/>
      <c r="C3887" s="377"/>
      <c r="D3887" s="269"/>
      <c r="E3887" s="269"/>
      <c r="F3887" s="269"/>
      <c r="G3887" s="280"/>
      <c r="H3887" s="390"/>
      <c r="I3887" s="390"/>
      <c r="J3887" s="390"/>
      <c r="K3887" s="390"/>
      <c r="L3887" s="390"/>
      <c r="M3887" s="390"/>
      <c r="N3887" s="390"/>
      <c r="O3887" s="390"/>
      <c r="P3887" s="390"/>
      <c r="Q3887" s="390"/>
      <c r="R3887" s="390"/>
      <c r="S3887" s="390"/>
      <c r="T3887" s="390"/>
      <c r="U3887" s="390"/>
      <c r="V3887" s="390"/>
      <c r="W3887" s="390"/>
      <c r="X3887" s="390"/>
      <c r="Y3887" s="390"/>
      <c r="Z3887" s="390"/>
      <c r="AA3887" s="340"/>
      <c r="AB3887" s="340"/>
      <c r="AC3887" s="340"/>
      <c r="AD3887" s="340"/>
      <c r="AE3887" s="340"/>
      <c r="AF3887" s="340"/>
      <c r="AG3887" s="340"/>
      <c r="AH3887" s="340"/>
      <c r="AI3887" s="340"/>
      <c r="AJ3887" s="340"/>
      <c r="AK3887" s="340"/>
      <c r="AL3887" s="340"/>
      <c r="AM3887" s="340"/>
      <c r="AN3887" s="340"/>
      <c r="AO3887" s="340"/>
      <c r="AP3887" s="340"/>
      <c r="AQ3887" s="340"/>
      <c r="AR3887" s="340"/>
      <c r="AS3887" s="340"/>
      <c r="AT3887" s="340"/>
      <c r="AU3887" s="340"/>
      <c r="AV3887" s="340"/>
      <c r="AW3887" s="340"/>
      <c r="AX3887" s="340"/>
      <c r="AY3887" s="340"/>
      <c r="AZ3887" s="340"/>
      <c r="BA3887" s="340"/>
      <c r="BB3887" s="340"/>
      <c r="BC3887" s="340"/>
      <c r="BD3887" s="340"/>
      <c r="BE3887" s="340"/>
      <c r="BF3887" s="340"/>
    </row>
    <row r="3888" spans="1:58" s="62" customFormat="1" ht="12.75" x14ac:dyDescent="0.2">
      <c r="A3888" s="271"/>
      <c r="B3888" s="377"/>
      <c r="C3888" s="377"/>
      <c r="D3888" s="269"/>
      <c r="E3888" s="269"/>
      <c r="F3888" s="269"/>
      <c r="G3888" s="280"/>
      <c r="H3888" s="390"/>
      <c r="I3888" s="390"/>
      <c r="J3888" s="390"/>
      <c r="K3888" s="390"/>
      <c r="L3888" s="390"/>
      <c r="M3888" s="390"/>
      <c r="N3888" s="390"/>
      <c r="O3888" s="390"/>
      <c r="P3888" s="390"/>
      <c r="Q3888" s="390"/>
      <c r="R3888" s="390"/>
      <c r="S3888" s="390"/>
      <c r="T3888" s="390"/>
      <c r="U3888" s="390"/>
      <c r="V3888" s="390"/>
      <c r="W3888" s="390"/>
      <c r="X3888" s="390"/>
      <c r="Y3888" s="390"/>
      <c r="Z3888" s="390"/>
      <c r="AA3888" s="340"/>
      <c r="AB3888" s="340"/>
      <c r="AC3888" s="340"/>
      <c r="AD3888" s="340"/>
      <c r="AE3888" s="340"/>
      <c r="AF3888" s="340"/>
      <c r="AG3888" s="340"/>
      <c r="AH3888" s="340"/>
      <c r="AI3888" s="340"/>
      <c r="AJ3888" s="340"/>
      <c r="AK3888" s="340"/>
      <c r="AL3888" s="340"/>
      <c r="AM3888" s="340"/>
      <c r="AN3888" s="340"/>
      <c r="AO3888" s="340"/>
      <c r="AP3888" s="340"/>
      <c r="AQ3888" s="340"/>
      <c r="AR3888" s="340"/>
      <c r="AS3888" s="340"/>
      <c r="AT3888" s="340"/>
      <c r="AU3888" s="340"/>
      <c r="AV3888" s="340"/>
      <c r="AW3888" s="340"/>
      <c r="AX3888" s="340"/>
      <c r="AY3888" s="340"/>
      <c r="AZ3888" s="340"/>
      <c r="BA3888" s="340"/>
      <c r="BB3888" s="340"/>
      <c r="BC3888" s="340"/>
      <c r="BD3888" s="340"/>
      <c r="BE3888" s="340"/>
      <c r="BF3888" s="340"/>
    </row>
    <row r="3889" spans="1:58" s="62" customFormat="1" ht="12.75" x14ac:dyDescent="0.2">
      <c r="A3889" s="271"/>
      <c r="B3889" s="377"/>
      <c r="C3889" s="377"/>
      <c r="D3889" s="269"/>
      <c r="E3889" s="269"/>
      <c r="F3889" s="269"/>
      <c r="G3889" s="280"/>
      <c r="H3889" s="390"/>
      <c r="I3889" s="390"/>
      <c r="J3889" s="390"/>
      <c r="K3889" s="390"/>
      <c r="L3889" s="390"/>
      <c r="M3889" s="390"/>
      <c r="N3889" s="390"/>
      <c r="O3889" s="390"/>
      <c r="P3889" s="390"/>
      <c r="Q3889" s="390"/>
      <c r="R3889" s="390"/>
      <c r="S3889" s="390"/>
      <c r="T3889" s="390"/>
      <c r="U3889" s="390"/>
      <c r="V3889" s="390"/>
      <c r="W3889" s="390"/>
      <c r="X3889" s="390"/>
      <c r="Y3889" s="390"/>
      <c r="Z3889" s="390"/>
      <c r="AA3889" s="340"/>
      <c r="AB3889" s="340"/>
      <c r="AC3889" s="340"/>
      <c r="AD3889" s="340"/>
      <c r="AE3889" s="340"/>
      <c r="AF3889" s="340"/>
      <c r="AG3889" s="340"/>
      <c r="AH3889" s="340"/>
      <c r="AI3889" s="340"/>
      <c r="AJ3889" s="340"/>
      <c r="AK3889" s="340"/>
      <c r="AL3889" s="340"/>
      <c r="AM3889" s="340"/>
      <c r="AN3889" s="340"/>
      <c r="AO3889" s="340"/>
      <c r="AP3889" s="340"/>
      <c r="AQ3889" s="340"/>
      <c r="AR3889" s="340"/>
      <c r="AS3889" s="340"/>
      <c r="AT3889" s="340"/>
      <c r="AU3889" s="340"/>
      <c r="AV3889" s="340"/>
      <c r="AW3889" s="340"/>
      <c r="AX3889" s="340"/>
      <c r="AY3889" s="340"/>
      <c r="AZ3889" s="340"/>
      <c r="BA3889" s="340"/>
      <c r="BB3889" s="340"/>
      <c r="BC3889" s="340"/>
      <c r="BD3889" s="340"/>
      <c r="BE3889" s="340"/>
      <c r="BF3889" s="340"/>
    </row>
    <row r="3890" spans="1:58" s="62" customFormat="1" ht="12.75" x14ac:dyDescent="0.2">
      <c r="A3890" s="271"/>
      <c r="B3890" s="377"/>
      <c r="C3890" s="377"/>
      <c r="D3890" s="269"/>
      <c r="E3890" s="269"/>
      <c r="F3890" s="269"/>
      <c r="G3890" s="280"/>
      <c r="H3890" s="390"/>
      <c r="I3890" s="390"/>
      <c r="J3890" s="390"/>
      <c r="K3890" s="390"/>
      <c r="L3890" s="390"/>
      <c r="M3890" s="390"/>
      <c r="N3890" s="390"/>
      <c r="O3890" s="390"/>
      <c r="P3890" s="390"/>
      <c r="Q3890" s="390"/>
      <c r="R3890" s="390"/>
      <c r="S3890" s="390"/>
      <c r="T3890" s="390"/>
      <c r="U3890" s="390"/>
      <c r="V3890" s="390"/>
      <c r="W3890" s="390"/>
      <c r="X3890" s="390"/>
      <c r="Y3890" s="390"/>
      <c r="Z3890" s="390"/>
      <c r="AA3890" s="340"/>
      <c r="AB3890" s="340"/>
      <c r="AC3890" s="340"/>
      <c r="AD3890" s="340"/>
      <c r="AE3890" s="340"/>
      <c r="AF3890" s="340"/>
      <c r="AG3890" s="340"/>
      <c r="AH3890" s="340"/>
      <c r="AI3890" s="340"/>
      <c r="AJ3890" s="340"/>
      <c r="AK3890" s="340"/>
      <c r="AL3890" s="340"/>
      <c r="AM3890" s="340"/>
      <c r="AN3890" s="340"/>
      <c r="AO3890" s="340"/>
      <c r="AP3890" s="340"/>
      <c r="AQ3890" s="340"/>
      <c r="AR3890" s="340"/>
      <c r="AS3890" s="340"/>
      <c r="AT3890" s="340"/>
      <c r="AU3890" s="340"/>
      <c r="AV3890" s="340"/>
      <c r="AW3890" s="340"/>
      <c r="AX3890" s="340"/>
      <c r="AY3890" s="340"/>
      <c r="AZ3890" s="340"/>
      <c r="BA3890" s="340"/>
      <c r="BB3890" s="340"/>
      <c r="BC3890" s="340"/>
      <c r="BD3890" s="340"/>
      <c r="BE3890" s="340"/>
      <c r="BF3890" s="340"/>
    </row>
    <row r="3891" spans="1:58" s="62" customFormat="1" ht="12.75" x14ac:dyDescent="0.2">
      <c r="A3891" s="271"/>
      <c r="B3891" s="377"/>
      <c r="C3891" s="377"/>
      <c r="D3891" s="269"/>
      <c r="E3891" s="269"/>
      <c r="F3891" s="269"/>
      <c r="G3891" s="280"/>
      <c r="H3891" s="390"/>
      <c r="I3891" s="390"/>
      <c r="J3891" s="390"/>
      <c r="K3891" s="390"/>
      <c r="L3891" s="390"/>
      <c r="M3891" s="390"/>
      <c r="N3891" s="390"/>
      <c r="O3891" s="390"/>
      <c r="P3891" s="390"/>
      <c r="Q3891" s="390"/>
      <c r="R3891" s="390"/>
      <c r="S3891" s="390"/>
      <c r="T3891" s="390"/>
      <c r="U3891" s="390"/>
      <c r="V3891" s="390"/>
      <c r="W3891" s="390"/>
      <c r="X3891" s="390"/>
      <c r="Y3891" s="390"/>
      <c r="Z3891" s="390"/>
      <c r="AA3891" s="340"/>
      <c r="AB3891" s="340"/>
      <c r="AC3891" s="340"/>
      <c r="AD3891" s="340"/>
      <c r="AE3891" s="340"/>
      <c r="AF3891" s="340"/>
      <c r="AG3891" s="340"/>
      <c r="AH3891" s="340"/>
      <c r="AI3891" s="340"/>
      <c r="AJ3891" s="340"/>
      <c r="AK3891" s="340"/>
      <c r="AL3891" s="340"/>
      <c r="AM3891" s="340"/>
      <c r="AN3891" s="340"/>
      <c r="AO3891" s="340"/>
      <c r="AP3891" s="340"/>
      <c r="AQ3891" s="340"/>
      <c r="AR3891" s="340"/>
      <c r="AS3891" s="340"/>
      <c r="AT3891" s="340"/>
      <c r="AU3891" s="340"/>
      <c r="AV3891" s="340"/>
      <c r="AW3891" s="340"/>
      <c r="AX3891" s="340"/>
      <c r="AY3891" s="340"/>
      <c r="AZ3891" s="340"/>
      <c r="BA3891" s="340"/>
      <c r="BB3891" s="340"/>
      <c r="BC3891" s="340"/>
      <c r="BD3891" s="340"/>
      <c r="BE3891" s="340"/>
      <c r="BF3891" s="340"/>
    </row>
    <row r="3892" spans="1:58" s="62" customFormat="1" ht="12.75" x14ac:dyDescent="0.2">
      <c r="A3892" s="271"/>
      <c r="B3892" s="377"/>
      <c r="C3892" s="377"/>
      <c r="D3892" s="269"/>
      <c r="E3892" s="269"/>
      <c r="F3892" s="269"/>
      <c r="G3892" s="280"/>
      <c r="H3892" s="390"/>
      <c r="I3892" s="390"/>
      <c r="J3892" s="390"/>
      <c r="K3892" s="390"/>
      <c r="L3892" s="390"/>
      <c r="M3892" s="390"/>
      <c r="N3892" s="390"/>
      <c r="O3892" s="390"/>
      <c r="P3892" s="390"/>
      <c r="Q3892" s="390"/>
      <c r="R3892" s="390"/>
      <c r="S3892" s="390"/>
      <c r="T3892" s="390"/>
      <c r="U3892" s="390"/>
      <c r="V3892" s="390"/>
      <c r="W3892" s="390"/>
      <c r="X3892" s="390"/>
      <c r="Y3892" s="390"/>
      <c r="Z3892" s="390"/>
      <c r="AA3892" s="340"/>
      <c r="AB3892" s="340"/>
      <c r="AC3892" s="340"/>
      <c r="AD3892" s="340"/>
      <c r="AE3892" s="340"/>
      <c r="AF3892" s="340"/>
      <c r="AG3892" s="340"/>
      <c r="AH3892" s="340"/>
      <c r="AI3892" s="340"/>
      <c r="AJ3892" s="340"/>
      <c r="AK3892" s="340"/>
      <c r="AL3892" s="340"/>
      <c r="AM3892" s="340"/>
      <c r="AN3892" s="340"/>
      <c r="AO3892" s="340"/>
      <c r="AP3892" s="340"/>
      <c r="AQ3892" s="340"/>
      <c r="AR3892" s="340"/>
      <c r="AS3892" s="340"/>
      <c r="AT3892" s="340"/>
      <c r="AU3892" s="340"/>
      <c r="AV3892" s="340"/>
      <c r="AW3892" s="340"/>
      <c r="AX3892" s="340"/>
      <c r="AY3892" s="340"/>
      <c r="AZ3892" s="340"/>
      <c r="BA3892" s="340"/>
      <c r="BB3892" s="340"/>
      <c r="BC3892" s="340"/>
      <c r="BD3892" s="340"/>
      <c r="BE3892" s="340"/>
      <c r="BF3892" s="340"/>
    </row>
    <row r="3893" spans="1:58" s="62" customFormat="1" ht="12.75" x14ac:dyDescent="0.2">
      <c r="A3893" s="271"/>
      <c r="B3893" s="377"/>
      <c r="C3893" s="377"/>
      <c r="D3893" s="269"/>
      <c r="E3893" s="269"/>
      <c r="F3893" s="269"/>
      <c r="G3893" s="280"/>
      <c r="H3893" s="390"/>
      <c r="I3893" s="390"/>
      <c r="J3893" s="390"/>
      <c r="K3893" s="390"/>
      <c r="L3893" s="390"/>
      <c r="M3893" s="390"/>
      <c r="N3893" s="390"/>
      <c r="O3893" s="390"/>
      <c r="P3893" s="390"/>
      <c r="Q3893" s="390"/>
      <c r="R3893" s="390"/>
      <c r="S3893" s="390"/>
      <c r="T3893" s="390"/>
      <c r="U3893" s="390"/>
      <c r="V3893" s="390"/>
      <c r="W3893" s="390"/>
      <c r="X3893" s="390"/>
      <c r="Y3893" s="390"/>
      <c r="Z3893" s="390"/>
      <c r="AA3893" s="340"/>
      <c r="AB3893" s="340"/>
      <c r="AC3893" s="340"/>
      <c r="AD3893" s="340"/>
      <c r="AE3893" s="340"/>
      <c r="AF3893" s="340"/>
      <c r="AG3893" s="340"/>
      <c r="AH3893" s="340"/>
      <c r="AI3893" s="340"/>
      <c r="AJ3893" s="340"/>
      <c r="AK3893" s="340"/>
      <c r="AL3893" s="340"/>
      <c r="AM3893" s="340"/>
      <c r="AN3893" s="340"/>
      <c r="AO3893" s="340"/>
      <c r="AP3893" s="340"/>
      <c r="AQ3893" s="340"/>
      <c r="AR3893" s="340"/>
      <c r="AS3893" s="340"/>
      <c r="AT3893" s="340"/>
      <c r="AU3893" s="340"/>
      <c r="AV3893" s="340"/>
      <c r="AW3893" s="340"/>
      <c r="AX3893" s="340"/>
      <c r="AY3893" s="340"/>
      <c r="AZ3893" s="340"/>
      <c r="BA3893" s="340"/>
      <c r="BB3893" s="340"/>
      <c r="BC3893" s="340"/>
      <c r="BD3893" s="340"/>
      <c r="BE3893" s="340"/>
      <c r="BF3893" s="340"/>
    </row>
    <row r="3894" spans="1:58" s="62" customFormat="1" ht="12.75" x14ac:dyDescent="0.2">
      <c r="A3894" s="271"/>
      <c r="B3894" s="377"/>
      <c r="C3894" s="377"/>
      <c r="D3894" s="269"/>
      <c r="E3894" s="269"/>
      <c r="F3894" s="269"/>
      <c r="G3894" s="280"/>
      <c r="H3894" s="390"/>
      <c r="I3894" s="390"/>
      <c r="J3894" s="390"/>
      <c r="K3894" s="390"/>
      <c r="L3894" s="390"/>
      <c r="M3894" s="390"/>
      <c r="N3894" s="390"/>
      <c r="O3894" s="390"/>
      <c r="P3894" s="390"/>
      <c r="Q3894" s="390"/>
      <c r="R3894" s="390"/>
      <c r="S3894" s="390"/>
      <c r="T3894" s="390"/>
      <c r="U3894" s="390"/>
      <c r="V3894" s="390"/>
      <c r="W3894" s="390"/>
      <c r="X3894" s="390"/>
      <c r="Y3894" s="390"/>
      <c r="Z3894" s="390"/>
      <c r="AA3894" s="340"/>
      <c r="AB3894" s="340"/>
      <c r="AC3894" s="340"/>
      <c r="AD3894" s="340"/>
      <c r="AE3894" s="340"/>
      <c r="AF3894" s="340"/>
      <c r="AG3894" s="340"/>
      <c r="AH3894" s="340"/>
      <c r="AI3894" s="340"/>
      <c r="AJ3894" s="340"/>
      <c r="AK3894" s="340"/>
      <c r="AL3894" s="340"/>
      <c r="AM3894" s="340"/>
      <c r="AN3894" s="340"/>
      <c r="AO3894" s="340"/>
      <c r="AP3894" s="340"/>
      <c r="AQ3894" s="340"/>
      <c r="AR3894" s="340"/>
      <c r="AS3894" s="340"/>
      <c r="AT3894" s="340"/>
      <c r="AU3894" s="340"/>
      <c r="AV3894" s="340"/>
      <c r="AW3894" s="340"/>
      <c r="AX3894" s="340"/>
      <c r="AY3894" s="340"/>
      <c r="AZ3894" s="340"/>
      <c r="BA3894" s="340"/>
      <c r="BB3894" s="340"/>
      <c r="BC3894" s="340"/>
      <c r="BD3894" s="340"/>
      <c r="BE3894" s="340"/>
      <c r="BF3894" s="340"/>
    </row>
    <row r="3895" spans="1:58" s="62" customFormat="1" ht="12.75" x14ac:dyDescent="0.2">
      <c r="A3895" s="271"/>
      <c r="B3895" s="377"/>
      <c r="C3895" s="377"/>
      <c r="D3895" s="269"/>
      <c r="E3895" s="269"/>
      <c r="F3895" s="269"/>
      <c r="G3895" s="280"/>
      <c r="H3895" s="390"/>
      <c r="I3895" s="390"/>
      <c r="J3895" s="390"/>
      <c r="K3895" s="390"/>
      <c r="L3895" s="390"/>
      <c r="M3895" s="390"/>
      <c r="N3895" s="390"/>
      <c r="O3895" s="390"/>
      <c r="P3895" s="390"/>
      <c r="Q3895" s="390"/>
      <c r="R3895" s="390"/>
      <c r="S3895" s="390"/>
      <c r="T3895" s="390"/>
      <c r="U3895" s="390"/>
      <c r="V3895" s="390"/>
      <c r="W3895" s="390"/>
      <c r="X3895" s="390"/>
      <c r="Y3895" s="390"/>
      <c r="Z3895" s="390"/>
      <c r="AA3895" s="340"/>
      <c r="AB3895" s="340"/>
      <c r="AC3895" s="340"/>
      <c r="AD3895" s="340"/>
      <c r="AE3895" s="340"/>
      <c r="AF3895" s="340"/>
      <c r="AG3895" s="340"/>
      <c r="AH3895" s="340"/>
      <c r="AI3895" s="340"/>
      <c r="AJ3895" s="340"/>
      <c r="AK3895" s="340"/>
      <c r="AL3895" s="340"/>
      <c r="AM3895" s="340"/>
      <c r="AN3895" s="340"/>
      <c r="AO3895" s="340"/>
      <c r="AP3895" s="340"/>
      <c r="AQ3895" s="340"/>
      <c r="AR3895" s="340"/>
      <c r="AS3895" s="340"/>
      <c r="AT3895" s="340"/>
      <c r="AU3895" s="340"/>
      <c r="AV3895" s="340"/>
      <c r="AW3895" s="340"/>
      <c r="AX3895" s="340"/>
      <c r="AY3895" s="340"/>
      <c r="AZ3895" s="340"/>
      <c r="BA3895" s="340"/>
      <c r="BB3895" s="340"/>
      <c r="BC3895" s="340"/>
      <c r="BD3895" s="340"/>
      <c r="BE3895" s="340"/>
      <c r="BF3895" s="340"/>
    </row>
    <row r="3896" spans="1:58" s="62" customFormat="1" ht="12.75" x14ac:dyDescent="0.2">
      <c r="A3896" s="271"/>
      <c r="B3896" s="377"/>
      <c r="C3896" s="377"/>
      <c r="D3896" s="269"/>
      <c r="E3896" s="269"/>
      <c r="F3896" s="269"/>
      <c r="G3896" s="280"/>
      <c r="H3896" s="390"/>
      <c r="I3896" s="390"/>
      <c r="J3896" s="390"/>
      <c r="K3896" s="390"/>
      <c r="L3896" s="390"/>
      <c r="M3896" s="390"/>
      <c r="N3896" s="390"/>
      <c r="O3896" s="390"/>
      <c r="P3896" s="390"/>
      <c r="Q3896" s="390"/>
      <c r="R3896" s="390"/>
      <c r="S3896" s="390"/>
      <c r="T3896" s="390"/>
      <c r="U3896" s="390"/>
      <c r="V3896" s="390"/>
      <c r="W3896" s="390"/>
      <c r="X3896" s="390"/>
      <c r="Y3896" s="390"/>
      <c r="Z3896" s="390"/>
      <c r="AA3896" s="340"/>
      <c r="AB3896" s="340"/>
      <c r="AC3896" s="340"/>
      <c r="AD3896" s="340"/>
      <c r="AE3896" s="340"/>
      <c r="AF3896" s="340"/>
      <c r="AG3896" s="340"/>
      <c r="AH3896" s="340"/>
      <c r="AI3896" s="340"/>
      <c r="AJ3896" s="340"/>
      <c r="AK3896" s="340"/>
      <c r="AL3896" s="340"/>
      <c r="AM3896" s="340"/>
      <c r="AN3896" s="340"/>
      <c r="AO3896" s="340"/>
      <c r="AP3896" s="340"/>
      <c r="AQ3896" s="340"/>
      <c r="AR3896" s="340"/>
      <c r="AS3896" s="340"/>
      <c r="AT3896" s="340"/>
      <c r="AU3896" s="340"/>
      <c r="AV3896" s="340"/>
      <c r="AW3896" s="340"/>
      <c r="AX3896" s="340"/>
      <c r="AY3896" s="340"/>
      <c r="AZ3896" s="340"/>
      <c r="BA3896" s="340"/>
      <c r="BB3896" s="340"/>
      <c r="BC3896" s="340"/>
      <c r="BD3896" s="340"/>
      <c r="BE3896" s="340"/>
      <c r="BF3896" s="340"/>
    </row>
    <row r="3897" spans="1:58" s="62" customFormat="1" ht="12.75" x14ac:dyDescent="0.2">
      <c r="A3897" s="271"/>
      <c r="B3897" s="377"/>
      <c r="C3897" s="377"/>
      <c r="D3897" s="269"/>
      <c r="E3897" s="269"/>
      <c r="F3897" s="269"/>
      <c r="G3897" s="280"/>
      <c r="H3897" s="390"/>
      <c r="I3897" s="390"/>
      <c r="J3897" s="390"/>
      <c r="K3897" s="390"/>
      <c r="L3897" s="390"/>
      <c r="M3897" s="390"/>
      <c r="N3897" s="390"/>
      <c r="O3897" s="390"/>
      <c r="P3897" s="390"/>
      <c r="Q3897" s="390"/>
      <c r="R3897" s="390"/>
      <c r="S3897" s="390"/>
      <c r="T3897" s="390"/>
      <c r="U3897" s="390"/>
      <c r="V3897" s="390"/>
      <c r="W3897" s="390"/>
      <c r="X3897" s="390"/>
      <c r="Y3897" s="390"/>
      <c r="Z3897" s="390"/>
      <c r="AA3897" s="340"/>
      <c r="AB3897" s="340"/>
      <c r="AC3897" s="340"/>
      <c r="AD3897" s="340"/>
      <c r="AE3897" s="340"/>
      <c r="AF3897" s="340"/>
      <c r="AG3897" s="340"/>
      <c r="AH3897" s="340"/>
      <c r="AI3897" s="340"/>
      <c r="AJ3897" s="340"/>
      <c r="AK3897" s="340"/>
      <c r="AL3897" s="340"/>
      <c r="AM3897" s="340"/>
      <c r="AN3897" s="340"/>
      <c r="AO3897" s="340"/>
      <c r="AP3897" s="340"/>
      <c r="AQ3897" s="340"/>
      <c r="AR3897" s="340"/>
      <c r="AS3897" s="340"/>
      <c r="AT3897" s="340"/>
      <c r="AU3897" s="340"/>
      <c r="AV3897" s="340"/>
      <c r="AW3897" s="340"/>
      <c r="AX3897" s="340"/>
      <c r="AY3897" s="340"/>
      <c r="AZ3897" s="340"/>
      <c r="BA3897" s="340"/>
      <c r="BB3897" s="340"/>
      <c r="BC3897" s="340"/>
      <c r="BD3897" s="340"/>
      <c r="BE3897" s="340"/>
      <c r="BF3897" s="340"/>
    </row>
    <row r="3898" spans="1:58" s="62" customFormat="1" ht="12.75" x14ac:dyDescent="0.2">
      <c r="A3898" s="271"/>
      <c r="B3898" s="377"/>
      <c r="C3898" s="377"/>
      <c r="D3898" s="269"/>
      <c r="E3898" s="269"/>
      <c r="F3898" s="269"/>
      <c r="G3898" s="280"/>
      <c r="H3898" s="390"/>
      <c r="I3898" s="390"/>
      <c r="J3898" s="390"/>
      <c r="K3898" s="390"/>
      <c r="L3898" s="390"/>
      <c r="M3898" s="390"/>
      <c r="N3898" s="390"/>
      <c r="O3898" s="390"/>
      <c r="P3898" s="390"/>
      <c r="Q3898" s="390"/>
      <c r="R3898" s="390"/>
      <c r="S3898" s="390"/>
      <c r="T3898" s="390"/>
      <c r="U3898" s="390"/>
      <c r="V3898" s="390"/>
      <c r="W3898" s="390"/>
      <c r="X3898" s="390"/>
      <c r="Y3898" s="390"/>
      <c r="Z3898" s="390"/>
      <c r="AA3898" s="340"/>
      <c r="AB3898" s="340"/>
      <c r="AC3898" s="340"/>
      <c r="AD3898" s="340"/>
      <c r="AE3898" s="340"/>
      <c r="AF3898" s="340"/>
      <c r="AG3898" s="340"/>
      <c r="AH3898" s="340"/>
      <c r="AI3898" s="340"/>
      <c r="AJ3898" s="340"/>
      <c r="AK3898" s="340"/>
      <c r="AL3898" s="340"/>
      <c r="AM3898" s="340"/>
      <c r="AN3898" s="340"/>
      <c r="AO3898" s="340"/>
      <c r="AP3898" s="340"/>
      <c r="AQ3898" s="340"/>
      <c r="AR3898" s="340"/>
      <c r="AS3898" s="340"/>
      <c r="AT3898" s="340"/>
      <c r="AU3898" s="340"/>
      <c r="AV3898" s="340"/>
      <c r="AW3898" s="340"/>
      <c r="AX3898" s="340"/>
      <c r="AY3898" s="340"/>
      <c r="AZ3898" s="340"/>
      <c r="BA3898" s="340"/>
      <c r="BB3898" s="340"/>
      <c r="BC3898" s="340"/>
      <c r="BD3898" s="340"/>
      <c r="BE3898" s="340"/>
      <c r="BF3898" s="340"/>
    </row>
    <row r="3899" spans="1:58" s="62" customFormat="1" ht="12.75" x14ac:dyDescent="0.2">
      <c r="A3899" s="271"/>
      <c r="B3899" s="377"/>
      <c r="C3899" s="377"/>
      <c r="D3899" s="269"/>
      <c r="E3899" s="269"/>
      <c r="F3899" s="269"/>
      <c r="G3899" s="280"/>
      <c r="H3899" s="390"/>
      <c r="I3899" s="390"/>
      <c r="J3899" s="390"/>
      <c r="K3899" s="390"/>
      <c r="L3899" s="390"/>
      <c r="M3899" s="390"/>
      <c r="N3899" s="390"/>
      <c r="O3899" s="390"/>
      <c r="P3899" s="390"/>
      <c r="Q3899" s="390"/>
      <c r="R3899" s="390"/>
      <c r="S3899" s="390"/>
      <c r="T3899" s="390"/>
      <c r="U3899" s="390"/>
      <c r="V3899" s="390"/>
      <c r="W3899" s="390"/>
      <c r="X3899" s="390"/>
      <c r="Y3899" s="390"/>
      <c r="Z3899" s="390"/>
      <c r="AA3899" s="340"/>
      <c r="AB3899" s="340"/>
      <c r="AC3899" s="340"/>
      <c r="AD3899" s="340"/>
      <c r="AE3899" s="340"/>
      <c r="AF3899" s="340"/>
      <c r="AG3899" s="340"/>
      <c r="AH3899" s="340"/>
      <c r="AI3899" s="340"/>
      <c r="AJ3899" s="340"/>
      <c r="AK3899" s="340"/>
      <c r="AL3899" s="340"/>
      <c r="AM3899" s="340"/>
      <c r="AN3899" s="340"/>
      <c r="AO3899" s="340"/>
      <c r="AP3899" s="340"/>
      <c r="AQ3899" s="340"/>
      <c r="AR3899" s="340"/>
      <c r="AS3899" s="340"/>
      <c r="AT3899" s="340"/>
      <c r="AU3899" s="340"/>
      <c r="AV3899" s="340"/>
      <c r="AW3899" s="340"/>
      <c r="AX3899" s="340"/>
      <c r="AY3899" s="340"/>
      <c r="AZ3899" s="340"/>
      <c r="BA3899" s="340"/>
      <c r="BB3899" s="340"/>
      <c r="BC3899" s="340"/>
      <c r="BD3899" s="340"/>
      <c r="BE3899" s="340"/>
      <c r="BF3899" s="340"/>
    </row>
    <row r="3900" spans="1:58" s="62" customFormat="1" ht="12.75" x14ac:dyDescent="0.2">
      <c r="A3900" s="271"/>
      <c r="B3900" s="377"/>
      <c r="C3900" s="377"/>
      <c r="D3900" s="269"/>
      <c r="E3900" s="269"/>
      <c r="F3900" s="269"/>
      <c r="G3900" s="280"/>
      <c r="H3900" s="390"/>
      <c r="I3900" s="390"/>
      <c r="J3900" s="390"/>
      <c r="K3900" s="390"/>
      <c r="L3900" s="390"/>
      <c r="M3900" s="390"/>
      <c r="N3900" s="390"/>
      <c r="O3900" s="390"/>
      <c r="P3900" s="390"/>
      <c r="Q3900" s="390"/>
      <c r="R3900" s="390"/>
      <c r="S3900" s="390"/>
      <c r="T3900" s="390"/>
      <c r="U3900" s="390"/>
      <c r="V3900" s="390"/>
      <c r="W3900" s="390"/>
      <c r="X3900" s="390"/>
      <c r="Y3900" s="390"/>
      <c r="Z3900" s="390"/>
      <c r="AA3900" s="340"/>
      <c r="AB3900" s="340"/>
      <c r="AC3900" s="340"/>
      <c r="AD3900" s="340"/>
      <c r="AE3900" s="340"/>
      <c r="AF3900" s="340"/>
      <c r="AG3900" s="340"/>
      <c r="AH3900" s="340"/>
      <c r="AI3900" s="340"/>
      <c r="AJ3900" s="340"/>
      <c r="AK3900" s="340"/>
      <c r="AL3900" s="340"/>
      <c r="AM3900" s="340"/>
      <c r="AN3900" s="340"/>
      <c r="AO3900" s="340"/>
      <c r="AP3900" s="340"/>
      <c r="AQ3900" s="340"/>
      <c r="AR3900" s="340"/>
      <c r="AS3900" s="340"/>
      <c r="AT3900" s="340"/>
      <c r="AU3900" s="340"/>
      <c r="AV3900" s="340"/>
      <c r="AW3900" s="340"/>
      <c r="AX3900" s="340"/>
      <c r="AY3900" s="340"/>
      <c r="AZ3900" s="340"/>
      <c r="BA3900" s="340"/>
      <c r="BB3900" s="340"/>
      <c r="BC3900" s="340"/>
      <c r="BD3900" s="340"/>
      <c r="BE3900" s="340"/>
      <c r="BF3900" s="340"/>
    </row>
    <row r="3901" spans="1:58" s="62" customFormat="1" ht="12.75" x14ac:dyDescent="0.2">
      <c r="A3901" s="271"/>
      <c r="B3901" s="377"/>
      <c r="C3901" s="377"/>
      <c r="D3901" s="269"/>
      <c r="E3901" s="269"/>
      <c r="F3901" s="269"/>
      <c r="G3901" s="280"/>
      <c r="H3901" s="390"/>
      <c r="I3901" s="390"/>
      <c r="J3901" s="390"/>
      <c r="K3901" s="390"/>
      <c r="L3901" s="390"/>
      <c r="M3901" s="390"/>
      <c r="N3901" s="390"/>
      <c r="O3901" s="390"/>
      <c r="P3901" s="390"/>
      <c r="Q3901" s="390"/>
      <c r="R3901" s="390"/>
      <c r="S3901" s="390"/>
      <c r="T3901" s="390"/>
      <c r="U3901" s="390"/>
      <c r="V3901" s="390"/>
      <c r="W3901" s="390"/>
      <c r="X3901" s="390"/>
      <c r="Y3901" s="390"/>
      <c r="Z3901" s="390"/>
      <c r="AA3901" s="340"/>
      <c r="AB3901" s="340"/>
      <c r="AC3901" s="340"/>
      <c r="AD3901" s="340"/>
      <c r="AE3901" s="340"/>
      <c r="AF3901" s="340"/>
      <c r="AG3901" s="340"/>
      <c r="AH3901" s="340"/>
      <c r="AI3901" s="340"/>
      <c r="AJ3901" s="340"/>
      <c r="AK3901" s="340"/>
      <c r="AL3901" s="340"/>
      <c r="AM3901" s="340"/>
      <c r="AN3901" s="340"/>
      <c r="AO3901" s="340"/>
      <c r="AP3901" s="340"/>
      <c r="AQ3901" s="340"/>
      <c r="AR3901" s="340"/>
      <c r="AS3901" s="340"/>
      <c r="AT3901" s="340"/>
      <c r="AU3901" s="340"/>
      <c r="AV3901" s="340"/>
      <c r="AW3901" s="340"/>
      <c r="AX3901" s="340"/>
      <c r="AY3901" s="340"/>
      <c r="AZ3901" s="340"/>
      <c r="BA3901" s="340"/>
      <c r="BB3901" s="340"/>
      <c r="BC3901" s="340"/>
      <c r="BD3901" s="340"/>
      <c r="BE3901" s="340"/>
      <c r="BF3901" s="340"/>
    </row>
    <row r="3902" spans="1:58" s="62" customFormat="1" ht="12.75" x14ac:dyDescent="0.2">
      <c r="A3902" s="271"/>
      <c r="B3902" s="377"/>
      <c r="C3902" s="377"/>
      <c r="D3902" s="269"/>
      <c r="E3902" s="269"/>
      <c r="F3902" s="269"/>
      <c r="G3902" s="280"/>
      <c r="H3902" s="390"/>
      <c r="I3902" s="390"/>
      <c r="J3902" s="390"/>
      <c r="K3902" s="390"/>
      <c r="L3902" s="390"/>
      <c r="M3902" s="390"/>
      <c r="N3902" s="390"/>
      <c r="O3902" s="390"/>
      <c r="P3902" s="390"/>
      <c r="Q3902" s="390"/>
      <c r="R3902" s="390"/>
      <c r="S3902" s="390"/>
      <c r="T3902" s="390"/>
      <c r="U3902" s="390"/>
      <c r="V3902" s="390"/>
      <c r="W3902" s="390"/>
      <c r="X3902" s="390"/>
      <c r="Y3902" s="390"/>
      <c r="Z3902" s="390"/>
      <c r="AA3902" s="340"/>
      <c r="AB3902" s="340"/>
      <c r="AC3902" s="340"/>
      <c r="AD3902" s="340"/>
      <c r="AE3902" s="340"/>
      <c r="AF3902" s="340"/>
      <c r="AG3902" s="340"/>
      <c r="AH3902" s="340"/>
      <c r="AI3902" s="340"/>
      <c r="AJ3902" s="340"/>
      <c r="AK3902" s="340"/>
      <c r="AL3902" s="340"/>
      <c r="AM3902" s="340"/>
      <c r="AN3902" s="340"/>
      <c r="AO3902" s="340"/>
      <c r="AP3902" s="340"/>
      <c r="AQ3902" s="340"/>
      <c r="AR3902" s="340"/>
      <c r="AS3902" s="340"/>
      <c r="AT3902" s="340"/>
      <c r="AU3902" s="340"/>
      <c r="AV3902" s="340"/>
      <c r="AW3902" s="340"/>
      <c r="AX3902" s="340"/>
      <c r="AY3902" s="340"/>
      <c r="AZ3902" s="340"/>
      <c r="BA3902" s="340"/>
      <c r="BB3902" s="340"/>
      <c r="BC3902" s="340"/>
      <c r="BD3902" s="340"/>
      <c r="BE3902" s="340"/>
      <c r="BF3902" s="340"/>
    </row>
    <row r="3903" spans="1:58" s="62" customFormat="1" ht="12.75" x14ac:dyDescent="0.2">
      <c r="A3903" s="271"/>
      <c r="B3903" s="377"/>
      <c r="C3903" s="377"/>
      <c r="D3903" s="269"/>
      <c r="E3903" s="269"/>
      <c r="F3903" s="269"/>
      <c r="G3903" s="280"/>
      <c r="H3903" s="390"/>
      <c r="I3903" s="390"/>
      <c r="J3903" s="390"/>
      <c r="K3903" s="390"/>
      <c r="L3903" s="390"/>
      <c r="M3903" s="390"/>
      <c r="N3903" s="390"/>
      <c r="O3903" s="390"/>
      <c r="P3903" s="390"/>
      <c r="Q3903" s="390"/>
      <c r="R3903" s="390"/>
      <c r="S3903" s="390"/>
      <c r="T3903" s="390"/>
      <c r="U3903" s="390"/>
      <c r="V3903" s="390"/>
      <c r="W3903" s="390"/>
      <c r="X3903" s="390"/>
      <c r="Y3903" s="390"/>
      <c r="Z3903" s="390"/>
      <c r="AA3903" s="340"/>
      <c r="AB3903" s="340"/>
      <c r="AC3903" s="340"/>
      <c r="AD3903" s="340"/>
      <c r="AE3903" s="340"/>
      <c r="AF3903" s="340"/>
      <c r="AG3903" s="340"/>
      <c r="AH3903" s="340"/>
      <c r="AI3903" s="340"/>
      <c r="AJ3903" s="340"/>
      <c r="AK3903" s="340"/>
      <c r="AL3903" s="340"/>
      <c r="AM3903" s="340"/>
      <c r="AN3903" s="340"/>
      <c r="AO3903" s="340"/>
      <c r="AP3903" s="340"/>
      <c r="AQ3903" s="340"/>
      <c r="AR3903" s="340"/>
      <c r="AS3903" s="340"/>
      <c r="AT3903" s="340"/>
      <c r="AU3903" s="340"/>
      <c r="AV3903" s="340"/>
      <c r="AW3903" s="340"/>
      <c r="AX3903" s="340"/>
      <c r="AY3903" s="340"/>
      <c r="AZ3903" s="340"/>
      <c r="BA3903" s="340"/>
      <c r="BB3903" s="340"/>
      <c r="BC3903" s="340"/>
      <c r="BD3903" s="340"/>
      <c r="BE3903" s="340"/>
      <c r="BF3903" s="340"/>
    </row>
    <row r="3904" spans="1:58" s="62" customFormat="1" ht="12.75" x14ac:dyDescent="0.2">
      <c r="A3904" s="271"/>
      <c r="B3904" s="377"/>
      <c r="C3904" s="377"/>
      <c r="D3904" s="269"/>
      <c r="E3904" s="269"/>
      <c r="F3904" s="269"/>
      <c r="G3904" s="280"/>
      <c r="H3904" s="390"/>
      <c r="I3904" s="390"/>
      <c r="J3904" s="390"/>
      <c r="K3904" s="390"/>
      <c r="L3904" s="390"/>
      <c r="M3904" s="390"/>
      <c r="N3904" s="390"/>
      <c r="O3904" s="390"/>
      <c r="P3904" s="390"/>
      <c r="Q3904" s="390"/>
      <c r="R3904" s="390"/>
      <c r="S3904" s="390"/>
      <c r="T3904" s="390"/>
      <c r="U3904" s="390"/>
      <c r="V3904" s="390"/>
      <c r="W3904" s="390"/>
      <c r="X3904" s="390"/>
      <c r="Y3904" s="390"/>
      <c r="Z3904" s="390"/>
      <c r="AA3904" s="340"/>
      <c r="AB3904" s="340"/>
      <c r="AC3904" s="340"/>
      <c r="AD3904" s="340"/>
      <c r="AE3904" s="340"/>
      <c r="AF3904" s="340"/>
      <c r="AG3904" s="340"/>
      <c r="AH3904" s="340"/>
      <c r="AI3904" s="340"/>
      <c r="AJ3904" s="340"/>
      <c r="AK3904" s="340"/>
      <c r="AL3904" s="340"/>
      <c r="AM3904" s="340"/>
      <c r="AN3904" s="340"/>
      <c r="AO3904" s="340"/>
      <c r="AP3904" s="340"/>
      <c r="AQ3904" s="340"/>
      <c r="AR3904" s="340"/>
      <c r="AS3904" s="340"/>
      <c r="AT3904" s="340"/>
      <c r="AU3904" s="340"/>
      <c r="AV3904" s="340"/>
      <c r="AW3904" s="340"/>
      <c r="AX3904" s="340"/>
      <c r="AY3904" s="340"/>
      <c r="AZ3904" s="340"/>
      <c r="BA3904" s="340"/>
      <c r="BB3904" s="340"/>
      <c r="BC3904" s="340"/>
      <c r="BD3904" s="340"/>
      <c r="BE3904" s="340"/>
      <c r="BF3904" s="340"/>
    </row>
    <row r="3905" spans="1:58" s="62" customFormat="1" ht="12.75" x14ac:dyDescent="0.2">
      <c r="A3905" s="271"/>
      <c r="B3905" s="377"/>
      <c r="C3905" s="377"/>
      <c r="D3905" s="269"/>
      <c r="E3905" s="269"/>
      <c r="F3905" s="269"/>
      <c r="G3905" s="280"/>
      <c r="H3905" s="390"/>
      <c r="I3905" s="390"/>
      <c r="J3905" s="390"/>
      <c r="K3905" s="390"/>
      <c r="L3905" s="390"/>
      <c r="M3905" s="390"/>
      <c r="N3905" s="390"/>
      <c r="O3905" s="390"/>
      <c r="P3905" s="390"/>
      <c r="Q3905" s="390"/>
      <c r="R3905" s="390"/>
      <c r="S3905" s="390"/>
      <c r="T3905" s="390"/>
      <c r="U3905" s="390"/>
      <c r="V3905" s="390"/>
      <c r="W3905" s="390"/>
      <c r="X3905" s="390"/>
      <c r="Y3905" s="390"/>
      <c r="Z3905" s="390"/>
      <c r="AA3905" s="340"/>
      <c r="AB3905" s="340"/>
      <c r="AC3905" s="340"/>
      <c r="AD3905" s="340"/>
      <c r="AE3905" s="340"/>
      <c r="AF3905" s="340"/>
      <c r="AG3905" s="340"/>
      <c r="AH3905" s="340"/>
      <c r="AI3905" s="340"/>
      <c r="AJ3905" s="340"/>
      <c r="AK3905" s="340"/>
      <c r="AL3905" s="340"/>
      <c r="AM3905" s="340"/>
      <c r="AN3905" s="340"/>
      <c r="AO3905" s="340"/>
      <c r="AP3905" s="340"/>
      <c r="AQ3905" s="340"/>
      <c r="AR3905" s="340"/>
      <c r="AS3905" s="340"/>
      <c r="AT3905" s="340"/>
      <c r="AU3905" s="340"/>
      <c r="AV3905" s="340"/>
      <c r="AW3905" s="340"/>
      <c r="AX3905" s="340"/>
      <c r="AY3905" s="340"/>
      <c r="AZ3905" s="340"/>
      <c r="BA3905" s="340"/>
      <c r="BB3905" s="340"/>
      <c r="BC3905" s="340"/>
      <c r="BD3905" s="340"/>
      <c r="BE3905" s="340"/>
      <c r="BF3905" s="340"/>
    </row>
    <row r="3906" spans="1:58" s="62" customFormat="1" ht="12.75" x14ac:dyDescent="0.2">
      <c r="A3906" s="271"/>
      <c r="B3906" s="377"/>
      <c r="C3906" s="377"/>
      <c r="D3906" s="269"/>
      <c r="E3906" s="269"/>
      <c r="F3906" s="269"/>
      <c r="G3906" s="280"/>
      <c r="H3906" s="390"/>
      <c r="I3906" s="390"/>
      <c r="J3906" s="390"/>
      <c r="K3906" s="390"/>
      <c r="L3906" s="390"/>
      <c r="M3906" s="390"/>
      <c r="N3906" s="390"/>
      <c r="O3906" s="390"/>
      <c r="P3906" s="390"/>
      <c r="Q3906" s="390"/>
      <c r="R3906" s="390"/>
      <c r="S3906" s="390"/>
      <c r="T3906" s="390"/>
      <c r="U3906" s="390"/>
      <c r="V3906" s="390"/>
      <c r="W3906" s="390"/>
      <c r="X3906" s="390"/>
      <c r="Y3906" s="390"/>
      <c r="Z3906" s="390"/>
      <c r="AA3906" s="340"/>
      <c r="AB3906" s="340"/>
      <c r="AC3906" s="340"/>
      <c r="AD3906" s="340"/>
      <c r="AE3906" s="340"/>
      <c r="AF3906" s="340"/>
      <c r="AG3906" s="340"/>
      <c r="AH3906" s="340"/>
      <c r="AI3906" s="340"/>
      <c r="AJ3906" s="340"/>
      <c r="AK3906" s="340"/>
      <c r="AL3906" s="340"/>
      <c r="AM3906" s="340"/>
      <c r="AN3906" s="340"/>
      <c r="AO3906" s="340"/>
      <c r="AP3906" s="340"/>
      <c r="AQ3906" s="340"/>
      <c r="AR3906" s="340"/>
      <c r="AS3906" s="340"/>
      <c r="AT3906" s="340"/>
      <c r="AU3906" s="340"/>
      <c r="AV3906" s="340"/>
      <c r="AW3906" s="340"/>
      <c r="AX3906" s="340"/>
      <c r="AY3906" s="340"/>
      <c r="AZ3906" s="340"/>
      <c r="BA3906" s="340"/>
      <c r="BB3906" s="340"/>
      <c r="BC3906" s="340"/>
      <c r="BD3906" s="340"/>
      <c r="BE3906" s="340"/>
      <c r="BF3906" s="340"/>
    </row>
    <row r="3907" spans="1:58" s="62" customFormat="1" ht="12.75" x14ac:dyDescent="0.2">
      <c r="A3907" s="271"/>
      <c r="B3907" s="377"/>
      <c r="C3907" s="377"/>
      <c r="D3907" s="269"/>
      <c r="E3907" s="269"/>
      <c r="F3907" s="269"/>
      <c r="G3907" s="280"/>
      <c r="H3907" s="390"/>
      <c r="I3907" s="390"/>
      <c r="J3907" s="390"/>
      <c r="K3907" s="390"/>
      <c r="L3907" s="390"/>
      <c r="M3907" s="390"/>
      <c r="N3907" s="390"/>
      <c r="O3907" s="390"/>
      <c r="P3907" s="390"/>
      <c r="Q3907" s="390"/>
      <c r="R3907" s="390"/>
      <c r="S3907" s="390"/>
      <c r="T3907" s="390"/>
      <c r="U3907" s="390"/>
      <c r="V3907" s="390"/>
      <c r="W3907" s="390"/>
      <c r="X3907" s="390"/>
      <c r="Y3907" s="390"/>
      <c r="Z3907" s="390"/>
      <c r="AA3907" s="340"/>
      <c r="AB3907" s="340"/>
      <c r="AC3907" s="340"/>
      <c r="AD3907" s="340"/>
      <c r="AE3907" s="340"/>
      <c r="AF3907" s="340"/>
      <c r="AG3907" s="340"/>
      <c r="AH3907" s="340"/>
      <c r="AI3907" s="340"/>
      <c r="AJ3907" s="340"/>
      <c r="AK3907" s="340"/>
      <c r="AL3907" s="340"/>
      <c r="AM3907" s="340"/>
      <c r="AN3907" s="340"/>
      <c r="AO3907" s="340"/>
      <c r="AP3907" s="340"/>
      <c r="AQ3907" s="340"/>
      <c r="AR3907" s="340"/>
      <c r="AS3907" s="340"/>
      <c r="AT3907" s="340"/>
      <c r="AU3907" s="340"/>
      <c r="AV3907" s="340"/>
      <c r="AW3907" s="340"/>
      <c r="AX3907" s="340"/>
      <c r="AY3907" s="340"/>
      <c r="AZ3907" s="340"/>
      <c r="BA3907" s="340"/>
      <c r="BB3907" s="340"/>
      <c r="BC3907" s="340"/>
      <c r="BD3907" s="340"/>
      <c r="BE3907" s="340"/>
      <c r="BF3907" s="340"/>
    </row>
    <row r="3908" spans="1:58" s="62" customFormat="1" ht="12.75" x14ac:dyDescent="0.2">
      <c r="A3908" s="271"/>
      <c r="B3908" s="377"/>
      <c r="C3908" s="377"/>
      <c r="D3908" s="269"/>
      <c r="E3908" s="269"/>
      <c r="F3908" s="269"/>
      <c r="G3908" s="280"/>
      <c r="H3908" s="390"/>
      <c r="I3908" s="390"/>
      <c r="J3908" s="390"/>
      <c r="K3908" s="390"/>
      <c r="L3908" s="390"/>
      <c r="M3908" s="390"/>
      <c r="N3908" s="390"/>
      <c r="O3908" s="390"/>
      <c r="P3908" s="390"/>
      <c r="Q3908" s="390"/>
      <c r="R3908" s="390"/>
      <c r="S3908" s="390"/>
      <c r="T3908" s="390"/>
      <c r="U3908" s="390"/>
      <c r="V3908" s="390"/>
      <c r="W3908" s="390"/>
      <c r="X3908" s="390"/>
      <c r="Y3908" s="390"/>
      <c r="Z3908" s="390"/>
      <c r="AA3908" s="340"/>
      <c r="AB3908" s="340"/>
      <c r="AC3908" s="340"/>
      <c r="AD3908" s="340"/>
      <c r="AE3908" s="340"/>
      <c r="AF3908" s="340"/>
      <c r="AG3908" s="340"/>
      <c r="AH3908" s="340"/>
      <c r="AI3908" s="340"/>
      <c r="AJ3908" s="340"/>
      <c r="AK3908" s="340"/>
      <c r="AL3908" s="340"/>
      <c r="AM3908" s="340"/>
      <c r="AN3908" s="340"/>
      <c r="AO3908" s="340"/>
      <c r="AP3908" s="340"/>
      <c r="AQ3908" s="340"/>
      <c r="AR3908" s="340"/>
      <c r="AS3908" s="340"/>
      <c r="AT3908" s="340"/>
      <c r="AU3908" s="340"/>
      <c r="AV3908" s="340"/>
      <c r="AW3908" s="340"/>
      <c r="AX3908" s="340"/>
      <c r="AY3908" s="340"/>
      <c r="AZ3908" s="340"/>
      <c r="BA3908" s="340"/>
      <c r="BB3908" s="340"/>
      <c r="BC3908" s="340"/>
      <c r="BD3908" s="340"/>
      <c r="BE3908" s="340"/>
      <c r="BF3908" s="340"/>
    </row>
    <row r="3909" spans="1:58" s="62" customFormat="1" ht="12.75" x14ac:dyDescent="0.2">
      <c r="A3909" s="271"/>
      <c r="B3909" s="377"/>
      <c r="C3909" s="377"/>
      <c r="D3909" s="269"/>
      <c r="E3909" s="269"/>
      <c r="F3909" s="269"/>
      <c r="G3909" s="280"/>
      <c r="H3909" s="390"/>
      <c r="I3909" s="390"/>
      <c r="J3909" s="390"/>
      <c r="K3909" s="390"/>
      <c r="L3909" s="390"/>
      <c r="M3909" s="390"/>
      <c r="N3909" s="390"/>
      <c r="O3909" s="390"/>
      <c r="P3909" s="390"/>
      <c r="Q3909" s="390"/>
      <c r="R3909" s="390"/>
      <c r="S3909" s="390"/>
      <c r="T3909" s="390"/>
      <c r="U3909" s="390"/>
      <c r="V3909" s="390"/>
      <c r="W3909" s="390"/>
      <c r="X3909" s="390"/>
      <c r="Y3909" s="390"/>
      <c r="Z3909" s="390"/>
      <c r="AA3909" s="340"/>
      <c r="AB3909" s="340"/>
      <c r="AC3909" s="340"/>
      <c r="AD3909" s="340"/>
      <c r="AE3909" s="340"/>
      <c r="AF3909" s="340"/>
      <c r="AG3909" s="340"/>
      <c r="AH3909" s="340"/>
      <c r="AI3909" s="340"/>
      <c r="AJ3909" s="340"/>
      <c r="AK3909" s="340"/>
      <c r="AL3909" s="340"/>
      <c r="AM3909" s="340"/>
      <c r="AN3909" s="340"/>
      <c r="AO3909" s="340"/>
      <c r="AP3909" s="340"/>
      <c r="AQ3909" s="340"/>
      <c r="AR3909" s="340"/>
      <c r="AS3909" s="340"/>
      <c r="AT3909" s="340"/>
      <c r="AU3909" s="340"/>
      <c r="AV3909" s="340"/>
      <c r="AW3909" s="340"/>
      <c r="AX3909" s="340"/>
      <c r="AY3909" s="340"/>
      <c r="AZ3909" s="340"/>
      <c r="BA3909" s="340"/>
      <c r="BB3909" s="340"/>
      <c r="BC3909" s="340"/>
      <c r="BD3909" s="340"/>
      <c r="BE3909" s="340"/>
      <c r="BF3909" s="340"/>
    </row>
    <row r="3910" spans="1:58" s="62" customFormat="1" ht="12.75" x14ac:dyDescent="0.2">
      <c r="A3910" s="271"/>
      <c r="B3910" s="377"/>
      <c r="C3910" s="377"/>
      <c r="D3910" s="269"/>
      <c r="E3910" s="269"/>
      <c r="F3910" s="269"/>
      <c r="G3910" s="280"/>
      <c r="H3910" s="390"/>
      <c r="I3910" s="390"/>
      <c r="J3910" s="390"/>
      <c r="K3910" s="390"/>
      <c r="L3910" s="390"/>
      <c r="M3910" s="390"/>
      <c r="N3910" s="390"/>
      <c r="O3910" s="390"/>
      <c r="P3910" s="390"/>
      <c r="Q3910" s="390"/>
      <c r="R3910" s="390"/>
      <c r="S3910" s="390"/>
      <c r="T3910" s="390"/>
      <c r="U3910" s="390"/>
      <c r="V3910" s="390"/>
      <c r="W3910" s="390"/>
      <c r="X3910" s="390"/>
      <c r="Y3910" s="390"/>
      <c r="Z3910" s="390"/>
      <c r="AA3910" s="340"/>
      <c r="AB3910" s="340"/>
      <c r="AC3910" s="340"/>
      <c r="AD3910" s="340"/>
      <c r="AE3910" s="340"/>
      <c r="AF3910" s="340"/>
      <c r="AG3910" s="340"/>
      <c r="AH3910" s="340"/>
      <c r="AI3910" s="340"/>
      <c r="AJ3910" s="340"/>
      <c r="AK3910" s="340"/>
      <c r="AL3910" s="340"/>
      <c r="AM3910" s="340"/>
      <c r="AN3910" s="340"/>
      <c r="AO3910" s="340"/>
      <c r="AP3910" s="340"/>
      <c r="AQ3910" s="340"/>
      <c r="AR3910" s="340"/>
      <c r="AS3910" s="340"/>
      <c r="AT3910" s="340"/>
      <c r="AU3910" s="340"/>
      <c r="AV3910" s="340"/>
      <c r="AW3910" s="340"/>
      <c r="AX3910" s="340"/>
      <c r="AY3910" s="340"/>
      <c r="AZ3910" s="340"/>
      <c r="BA3910" s="340"/>
      <c r="BB3910" s="340"/>
      <c r="BC3910" s="340"/>
      <c r="BD3910" s="340"/>
      <c r="BE3910" s="340"/>
      <c r="BF3910" s="340"/>
    </row>
    <row r="3911" spans="1:58" s="62" customFormat="1" ht="12.75" x14ac:dyDescent="0.2">
      <c r="A3911" s="271"/>
      <c r="B3911" s="377"/>
      <c r="C3911" s="377"/>
      <c r="D3911" s="269"/>
      <c r="E3911" s="269"/>
      <c r="F3911" s="269"/>
      <c r="G3911" s="280"/>
      <c r="H3911" s="390"/>
      <c r="I3911" s="390"/>
      <c r="J3911" s="390"/>
      <c r="K3911" s="390"/>
      <c r="L3911" s="390"/>
      <c r="M3911" s="390"/>
      <c r="N3911" s="390"/>
      <c r="O3911" s="390"/>
      <c r="P3911" s="390"/>
      <c r="Q3911" s="390"/>
      <c r="R3911" s="390"/>
      <c r="S3911" s="390"/>
      <c r="T3911" s="390"/>
      <c r="U3911" s="390"/>
      <c r="V3911" s="390"/>
      <c r="W3911" s="390"/>
      <c r="X3911" s="390"/>
      <c r="Y3911" s="390"/>
      <c r="Z3911" s="390"/>
      <c r="AA3911" s="340"/>
      <c r="AB3911" s="340"/>
      <c r="AC3911" s="340"/>
      <c r="AD3911" s="340"/>
      <c r="AE3911" s="340"/>
      <c r="AF3911" s="340"/>
      <c r="AG3911" s="340"/>
      <c r="AH3911" s="340"/>
      <c r="AI3911" s="340"/>
      <c r="AJ3911" s="340"/>
      <c r="AK3911" s="340"/>
      <c r="AL3911" s="340"/>
      <c r="AM3911" s="340"/>
      <c r="AN3911" s="340"/>
      <c r="AO3911" s="340"/>
      <c r="AP3911" s="340"/>
      <c r="AQ3911" s="340"/>
      <c r="AR3911" s="340"/>
      <c r="AS3911" s="340"/>
      <c r="AT3911" s="340"/>
      <c r="AU3911" s="340"/>
      <c r="AV3911" s="340"/>
      <c r="AW3911" s="340"/>
      <c r="AX3911" s="340"/>
      <c r="AY3911" s="340"/>
      <c r="AZ3911" s="340"/>
      <c r="BA3911" s="340"/>
      <c r="BB3911" s="340"/>
      <c r="BC3911" s="340"/>
      <c r="BD3911" s="340"/>
      <c r="BE3911" s="340"/>
      <c r="BF3911" s="340"/>
    </row>
    <row r="3912" spans="1:58" s="62" customFormat="1" ht="12.75" x14ac:dyDescent="0.2">
      <c r="A3912" s="271"/>
      <c r="B3912" s="377"/>
      <c r="C3912" s="377"/>
      <c r="D3912" s="269"/>
      <c r="E3912" s="269"/>
      <c r="F3912" s="269"/>
      <c r="G3912" s="280"/>
      <c r="H3912" s="390"/>
      <c r="I3912" s="390"/>
      <c r="J3912" s="390"/>
      <c r="K3912" s="390"/>
      <c r="L3912" s="390"/>
      <c r="M3912" s="390"/>
      <c r="N3912" s="390"/>
      <c r="O3912" s="390"/>
      <c r="P3912" s="390"/>
      <c r="Q3912" s="390"/>
      <c r="R3912" s="390"/>
      <c r="S3912" s="390"/>
      <c r="T3912" s="390"/>
      <c r="U3912" s="390"/>
      <c r="V3912" s="390"/>
      <c r="W3912" s="390"/>
      <c r="X3912" s="390"/>
      <c r="Y3912" s="390"/>
      <c r="Z3912" s="390"/>
      <c r="AA3912" s="340"/>
      <c r="AB3912" s="340"/>
      <c r="AC3912" s="340"/>
      <c r="AD3912" s="340"/>
      <c r="AE3912" s="340"/>
      <c r="AF3912" s="340"/>
      <c r="AG3912" s="340"/>
      <c r="AH3912" s="340"/>
      <c r="AI3912" s="340"/>
      <c r="AJ3912" s="340"/>
      <c r="AK3912" s="340"/>
      <c r="AL3912" s="340"/>
      <c r="AM3912" s="340"/>
      <c r="AN3912" s="340"/>
      <c r="AO3912" s="340"/>
      <c r="AP3912" s="340"/>
      <c r="AQ3912" s="340"/>
      <c r="AR3912" s="340"/>
      <c r="AS3912" s="340"/>
      <c r="AT3912" s="340"/>
      <c r="AU3912" s="340"/>
      <c r="AV3912" s="340"/>
      <c r="AW3912" s="340"/>
      <c r="AX3912" s="340"/>
      <c r="AY3912" s="340"/>
      <c r="AZ3912" s="340"/>
      <c r="BA3912" s="340"/>
      <c r="BB3912" s="340"/>
      <c r="BC3912" s="340"/>
      <c r="BD3912" s="340"/>
      <c r="BE3912" s="340"/>
      <c r="BF3912" s="340"/>
    </row>
    <row r="3913" spans="1:58" s="62" customFormat="1" ht="12.75" x14ac:dyDescent="0.2">
      <c r="A3913" s="271"/>
      <c r="B3913" s="377"/>
      <c r="C3913" s="377"/>
      <c r="D3913" s="269"/>
      <c r="E3913" s="269"/>
      <c r="F3913" s="269"/>
      <c r="G3913" s="280"/>
      <c r="H3913" s="390"/>
      <c r="I3913" s="390"/>
      <c r="J3913" s="390"/>
      <c r="K3913" s="390"/>
      <c r="L3913" s="390"/>
      <c r="M3913" s="390"/>
      <c r="N3913" s="390"/>
      <c r="O3913" s="390"/>
      <c r="P3913" s="390"/>
      <c r="Q3913" s="390"/>
      <c r="R3913" s="390"/>
      <c r="S3913" s="390"/>
      <c r="T3913" s="390"/>
      <c r="U3913" s="390"/>
      <c r="V3913" s="390"/>
      <c r="W3913" s="390"/>
      <c r="X3913" s="390"/>
      <c r="Y3913" s="390"/>
      <c r="Z3913" s="390"/>
      <c r="AA3913" s="340"/>
      <c r="AB3913" s="340"/>
      <c r="AC3913" s="340"/>
      <c r="AD3913" s="340"/>
      <c r="AE3913" s="340"/>
      <c r="AF3913" s="340"/>
      <c r="AG3913" s="340"/>
      <c r="AH3913" s="340"/>
      <c r="AI3913" s="340"/>
      <c r="AJ3913" s="340"/>
      <c r="AK3913" s="340"/>
      <c r="AL3913" s="340"/>
      <c r="AM3913" s="340"/>
      <c r="AN3913" s="340"/>
      <c r="AO3913" s="340"/>
      <c r="AP3913" s="340"/>
      <c r="AQ3913" s="340"/>
      <c r="AR3913" s="340"/>
      <c r="AS3913" s="340"/>
      <c r="AT3913" s="340"/>
      <c r="AU3913" s="340"/>
      <c r="AV3913" s="340"/>
      <c r="AW3913" s="340"/>
      <c r="AX3913" s="340"/>
      <c r="AY3913" s="340"/>
      <c r="AZ3913" s="340"/>
      <c r="BA3913" s="340"/>
      <c r="BB3913" s="340"/>
      <c r="BC3913" s="340"/>
      <c r="BD3913" s="340"/>
      <c r="BE3913" s="340"/>
      <c r="BF3913" s="340"/>
    </row>
    <row r="3914" spans="1:58" s="62" customFormat="1" ht="12.75" x14ac:dyDescent="0.2">
      <c r="A3914" s="271"/>
      <c r="B3914" s="377"/>
      <c r="C3914" s="377"/>
      <c r="D3914" s="269"/>
      <c r="E3914" s="269"/>
      <c r="F3914" s="269"/>
      <c r="G3914" s="280"/>
      <c r="H3914" s="390"/>
      <c r="I3914" s="390"/>
      <c r="J3914" s="390"/>
      <c r="K3914" s="390"/>
      <c r="L3914" s="390"/>
      <c r="M3914" s="390"/>
      <c r="N3914" s="390"/>
      <c r="O3914" s="390"/>
      <c r="P3914" s="390"/>
      <c r="Q3914" s="390"/>
      <c r="R3914" s="390"/>
      <c r="S3914" s="390"/>
      <c r="T3914" s="390"/>
      <c r="U3914" s="390"/>
      <c r="V3914" s="390"/>
      <c r="W3914" s="390"/>
      <c r="X3914" s="390"/>
      <c r="Y3914" s="390"/>
      <c r="Z3914" s="390"/>
      <c r="AA3914" s="340"/>
      <c r="AB3914" s="340"/>
      <c r="AC3914" s="340"/>
      <c r="AD3914" s="340"/>
      <c r="AE3914" s="340"/>
      <c r="AF3914" s="340"/>
      <c r="AG3914" s="340"/>
      <c r="AH3914" s="340"/>
      <c r="AI3914" s="340"/>
      <c r="AJ3914" s="340"/>
      <c r="AK3914" s="340"/>
      <c r="AL3914" s="340"/>
      <c r="AM3914" s="340"/>
      <c r="AN3914" s="340"/>
      <c r="AO3914" s="340"/>
      <c r="AP3914" s="340"/>
      <c r="AQ3914" s="340"/>
      <c r="AR3914" s="340"/>
      <c r="AS3914" s="340"/>
      <c r="AT3914" s="340"/>
      <c r="AU3914" s="340"/>
      <c r="AV3914" s="340"/>
      <c r="AW3914" s="340"/>
      <c r="AX3914" s="340"/>
      <c r="AY3914" s="340"/>
      <c r="AZ3914" s="340"/>
      <c r="BA3914" s="340"/>
      <c r="BB3914" s="340"/>
      <c r="BC3914" s="340"/>
      <c r="BD3914" s="340"/>
      <c r="BE3914" s="340"/>
      <c r="BF3914" s="340"/>
    </row>
    <row r="3915" spans="1:58" s="62" customFormat="1" ht="12.75" x14ac:dyDescent="0.2">
      <c r="A3915" s="271"/>
      <c r="B3915" s="377"/>
      <c r="C3915" s="377"/>
      <c r="D3915" s="269"/>
      <c r="E3915" s="269"/>
      <c r="F3915" s="269"/>
      <c r="G3915" s="280"/>
      <c r="H3915" s="390"/>
      <c r="I3915" s="390"/>
      <c r="J3915" s="390"/>
      <c r="K3915" s="390"/>
      <c r="L3915" s="390"/>
      <c r="M3915" s="390"/>
      <c r="N3915" s="390"/>
      <c r="O3915" s="390"/>
      <c r="P3915" s="390"/>
      <c r="Q3915" s="390"/>
      <c r="R3915" s="390"/>
      <c r="S3915" s="390"/>
      <c r="T3915" s="390"/>
      <c r="U3915" s="390"/>
      <c r="V3915" s="390"/>
      <c r="W3915" s="390"/>
      <c r="X3915" s="390"/>
      <c r="Y3915" s="390"/>
      <c r="Z3915" s="390"/>
      <c r="AA3915" s="340"/>
      <c r="AB3915" s="340"/>
      <c r="AC3915" s="340"/>
      <c r="AD3915" s="340"/>
      <c r="AE3915" s="340"/>
      <c r="AF3915" s="340"/>
      <c r="AG3915" s="340"/>
      <c r="AH3915" s="340"/>
      <c r="AI3915" s="340"/>
      <c r="AJ3915" s="340"/>
      <c r="AK3915" s="340"/>
      <c r="AL3915" s="340"/>
      <c r="AM3915" s="340"/>
      <c r="AN3915" s="340"/>
      <c r="AO3915" s="340"/>
      <c r="AP3915" s="340"/>
      <c r="AQ3915" s="340"/>
      <c r="AR3915" s="340"/>
      <c r="AS3915" s="340"/>
      <c r="AT3915" s="340"/>
      <c r="AU3915" s="340"/>
      <c r="AV3915" s="340"/>
      <c r="AW3915" s="340"/>
      <c r="AX3915" s="340"/>
      <c r="AY3915" s="340"/>
      <c r="AZ3915" s="340"/>
      <c r="BA3915" s="340"/>
      <c r="BB3915" s="340"/>
      <c r="BC3915" s="340"/>
      <c r="BD3915" s="340"/>
      <c r="BE3915" s="340"/>
      <c r="BF3915" s="340"/>
    </row>
    <row r="3916" spans="1:58" s="62" customFormat="1" ht="12.75" x14ac:dyDescent="0.2">
      <c r="A3916" s="271"/>
      <c r="B3916" s="377"/>
      <c r="C3916" s="377"/>
      <c r="D3916" s="269"/>
      <c r="E3916" s="269"/>
      <c r="F3916" s="269"/>
      <c r="G3916" s="280"/>
      <c r="H3916" s="390"/>
      <c r="I3916" s="390"/>
      <c r="J3916" s="390"/>
      <c r="K3916" s="390"/>
      <c r="L3916" s="390"/>
      <c r="M3916" s="390"/>
      <c r="N3916" s="390"/>
      <c r="O3916" s="390"/>
      <c r="P3916" s="390"/>
      <c r="Q3916" s="390"/>
      <c r="R3916" s="390"/>
      <c r="S3916" s="390"/>
      <c r="T3916" s="390"/>
      <c r="U3916" s="390"/>
      <c r="V3916" s="390"/>
      <c r="W3916" s="390"/>
      <c r="X3916" s="390"/>
      <c r="Y3916" s="390"/>
      <c r="Z3916" s="390"/>
      <c r="AA3916" s="340"/>
      <c r="AB3916" s="340"/>
      <c r="AC3916" s="340"/>
      <c r="AD3916" s="340"/>
      <c r="AE3916" s="340"/>
      <c r="AF3916" s="340"/>
      <c r="AG3916" s="340"/>
      <c r="AH3916" s="340"/>
      <c r="AI3916" s="340"/>
      <c r="AJ3916" s="340"/>
      <c r="AK3916" s="340"/>
      <c r="AL3916" s="340"/>
      <c r="AM3916" s="340"/>
      <c r="AN3916" s="340"/>
      <c r="AO3916" s="340"/>
      <c r="AP3916" s="340"/>
      <c r="AQ3916" s="340"/>
      <c r="AR3916" s="340"/>
      <c r="AS3916" s="340"/>
      <c r="AT3916" s="340"/>
      <c r="AU3916" s="340"/>
      <c r="AV3916" s="340"/>
      <c r="AW3916" s="340"/>
      <c r="AX3916" s="340"/>
      <c r="AY3916" s="340"/>
      <c r="AZ3916" s="340"/>
      <c r="BA3916" s="340"/>
      <c r="BB3916" s="340"/>
      <c r="BC3916" s="340"/>
      <c r="BD3916" s="340"/>
      <c r="BE3916" s="340"/>
      <c r="BF3916" s="340"/>
    </row>
    <row r="3917" spans="1:58" s="62" customFormat="1" ht="12.75" x14ac:dyDescent="0.2">
      <c r="A3917" s="271"/>
      <c r="B3917" s="377"/>
      <c r="C3917" s="377"/>
      <c r="D3917" s="269"/>
      <c r="E3917" s="269"/>
      <c r="F3917" s="269"/>
      <c r="G3917" s="280"/>
      <c r="H3917" s="390"/>
      <c r="I3917" s="390"/>
      <c r="J3917" s="390"/>
      <c r="K3917" s="390"/>
      <c r="L3917" s="390"/>
      <c r="M3917" s="390"/>
      <c r="N3917" s="390"/>
      <c r="O3917" s="390"/>
      <c r="P3917" s="390"/>
      <c r="Q3917" s="390"/>
      <c r="R3917" s="390"/>
      <c r="S3917" s="390"/>
      <c r="T3917" s="390"/>
      <c r="U3917" s="390"/>
      <c r="V3917" s="390"/>
      <c r="W3917" s="390"/>
      <c r="X3917" s="390"/>
      <c r="Y3917" s="390"/>
      <c r="Z3917" s="390"/>
      <c r="AA3917" s="340"/>
      <c r="AB3917" s="340"/>
      <c r="AC3917" s="340"/>
      <c r="AD3917" s="340"/>
      <c r="AE3917" s="340"/>
      <c r="AF3917" s="340"/>
      <c r="AG3917" s="340"/>
      <c r="AH3917" s="340"/>
      <c r="AI3917" s="340"/>
      <c r="AJ3917" s="340"/>
      <c r="AK3917" s="340"/>
      <c r="AL3917" s="340"/>
      <c r="AM3917" s="340"/>
      <c r="AN3917" s="340"/>
      <c r="AO3917" s="340"/>
      <c r="AP3917" s="340"/>
      <c r="AQ3917" s="340"/>
      <c r="AR3917" s="340"/>
      <c r="AS3917" s="340"/>
      <c r="AT3917" s="340"/>
      <c r="AU3917" s="340"/>
      <c r="AV3917" s="340"/>
      <c r="AW3917" s="340"/>
      <c r="AX3917" s="340"/>
      <c r="AY3917" s="340"/>
      <c r="AZ3917" s="340"/>
      <c r="BA3917" s="340"/>
      <c r="BB3917" s="340"/>
      <c r="BC3917" s="340"/>
      <c r="BD3917" s="340"/>
      <c r="BE3917" s="340"/>
      <c r="BF3917" s="340"/>
    </row>
    <row r="3918" spans="1:58" s="62" customFormat="1" ht="12.75" x14ac:dyDescent="0.2">
      <c r="A3918" s="271"/>
      <c r="B3918" s="377"/>
      <c r="C3918" s="377"/>
      <c r="D3918" s="269"/>
      <c r="E3918" s="269"/>
      <c r="F3918" s="269"/>
      <c r="G3918" s="280"/>
      <c r="H3918" s="390"/>
      <c r="I3918" s="390"/>
      <c r="J3918" s="390"/>
      <c r="K3918" s="390"/>
      <c r="L3918" s="390"/>
      <c r="M3918" s="390"/>
      <c r="N3918" s="390"/>
      <c r="O3918" s="390"/>
      <c r="P3918" s="390"/>
      <c r="Q3918" s="390"/>
      <c r="R3918" s="390"/>
      <c r="S3918" s="390"/>
      <c r="T3918" s="390"/>
      <c r="U3918" s="390"/>
      <c r="V3918" s="390"/>
      <c r="W3918" s="390"/>
      <c r="X3918" s="390"/>
      <c r="Y3918" s="390"/>
      <c r="Z3918" s="390"/>
      <c r="AA3918" s="340"/>
      <c r="AB3918" s="340"/>
      <c r="AC3918" s="340"/>
      <c r="AD3918" s="340"/>
      <c r="AE3918" s="340"/>
      <c r="AF3918" s="340"/>
      <c r="AG3918" s="340"/>
      <c r="AH3918" s="340"/>
      <c r="AI3918" s="340"/>
      <c r="AJ3918" s="340"/>
      <c r="AK3918" s="340"/>
      <c r="AL3918" s="340"/>
      <c r="AM3918" s="340"/>
      <c r="AN3918" s="340"/>
      <c r="AO3918" s="340"/>
      <c r="AP3918" s="340"/>
      <c r="AQ3918" s="340"/>
      <c r="AR3918" s="340"/>
      <c r="AS3918" s="340"/>
      <c r="AT3918" s="340"/>
      <c r="AU3918" s="340"/>
      <c r="AV3918" s="340"/>
      <c r="AW3918" s="340"/>
      <c r="AX3918" s="340"/>
      <c r="AY3918" s="340"/>
      <c r="AZ3918" s="340"/>
      <c r="BA3918" s="340"/>
      <c r="BB3918" s="340"/>
      <c r="BC3918" s="340"/>
      <c r="BD3918" s="340"/>
      <c r="BE3918" s="340"/>
      <c r="BF3918" s="340"/>
    </row>
    <row r="3919" spans="1:58" s="62" customFormat="1" ht="12.75" x14ac:dyDescent="0.2">
      <c r="A3919" s="271"/>
      <c r="B3919" s="377"/>
      <c r="C3919" s="377"/>
      <c r="D3919" s="269"/>
      <c r="E3919" s="269"/>
      <c r="F3919" s="269"/>
      <c r="G3919" s="280"/>
      <c r="H3919" s="390"/>
      <c r="I3919" s="390"/>
      <c r="J3919" s="390"/>
      <c r="K3919" s="390"/>
      <c r="L3919" s="390"/>
      <c r="M3919" s="390"/>
      <c r="N3919" s="390"/>
      <c r="O3919" s="390"/>
      <c r="P3919" s="390"/>
      <c r="Q3919" s="390"/>
      <c r="R3919" s="390"/>
      <c r="S3919" s="390"/>
      <c r="T3919" s="390"/>
      <c r="U3919" s="390"/>
      <c r="V3919" s="390"/>
      <c r="W3919" s="390"/>
      <c r="X3919" s="390"/>
      <c r="Y3919" s="390"/>
      <c r="Z3919" s="390"/>
      <c r="AA3919" s="340"/>
      <c r="AB3919" s="340"/>
      <c r="AC3919" s="340"/>
      <c r="AD3919" s="340"/>
      <c r="AE3919" s="340"/>
      <c r="AF3919" s="340"/>
      <c r="AG3919" s="340"/>
      <c r="AH3919" s="340"/>
      <c r="AI3919" s="340"/>
      <c r="AJ3919" s="340"/>
      <c r="AK3919" s="340"/>
      <c r="AL3919" s="340"/>
      <c r="AM3919" s="340"/>
      <c r="AN3919" s="340"/>
      <c r="AO3919" s="340"/>
      <c r="AP3919" s="340"/>
      <c r="AQ3919" s="340"/>
      <c r="AR3919" s="340"/>
      <c r="AS3919" s="340"/>
      <c r="AT3919" s="340"/>
      <c r="AU3919" s="340"/>
      <c r="AV3919" s="340"/>
      <c r="AW3919" s="340"/>
      <c r="AX3919" s="340"/>
      <c r="AY3919" s="340"/>
      <c r="AZ3919" s="340"/>
      <c r="BA3919" s="340"/>
      <c r="BB3919" s="340"/>
      <c r="BC3919" s="340"/>
      <c r="BD3919" s="340"/>
      <c r="BE3919" s="340"/>
      <c r="BF3919" s="340"/>
    </row>
    <row r="3920" spans="1:58" s="62" customFormat="1" ht="12.75" x14ac:dyDescent="0.2">
      <c r="A3920" s="271"/>
      <c r="B3920" s="377"/>
      <c r="C3920" s="377"/>
      <c r="D3920" s="269"/>
      <c r="E3920" s="269"/>
      <c r="F3920" s="269"/>
      <c r="G3920" s="280"/>
      <c r="H3920" s="390"/>
      <c r="I3920" s="390"/>
      <c r="J3920" s="390"/>
      <c r="K3920" s="390"/>
      <c r="L3920" s="390"/>
      <c r="M3920" s="390"/>
      <c r="N3920" s="390"/>
      <c r="O3920" s="390"/>
      <c r="P3920" s="390"/>
      <c r="Q3920" s="390"/>
      <c r="R3920" s="390"/>
      <c r="S3920" s="390"/>
      <c r="T3920" s="390"/>
      <c r="U3920" s="390"/>
      <c r="V3920" s="390"/>
      <c r="W3920" s="390"/>
      <c r="X3920" s="390"/>
      <c r="Y3920" s="390"/>
      <c r="Z3920" s="390"/>
      <c r="AA3920" s="340"/>
      <c r="AB3920" s="340"/>
      <c r="AC3920" s="340"/>
      <c r="AD3920" s="340"/>
      <c r="AE3920" s="340"/>
      <c r="AF3920" s="340"/>
      <c r="AG3920" s="340"/>
      <c r="AH3920" s="340"/>
      <c r="AI3920" s="340"/>
      <c r="AJ3920" s="340"/>
      <c r="AK3920" s="340"/>
      <c r="AL3920" s="340"/>
      <c r="AM3920" s="340"/>
      <c r="AN3920" s="340"/>
      <c r="AO3920" s="340"/>
      <c r="AP3920" s="340"/>
      <c r="AQ3920" s="340"/>
      <c r="AR3920" s="340"/>
      <c r="AS3920" s="340"/>
      <c r="AT3920" s="340"/>
      <c r="AU3920" s="340"/>
      <c r="AV3920" s="340"/>
      <c r="AW3920" s="340"/>
      <c r="AX3920" s="340"/>
      <c r="AY3920" s="340"/>
      <c r="AZ3920" s="340"/>
      <c r="BA3920" s="340"/>
      <c r="BB3920" s="340"/>
      <c r="BC3920" s="340"/>
      <c r="BD3920" s="340"/>
      <c r="BE3920" s="340"/>
      <c r="BF3920" s="340"/>
    </row>
    <row r="3921" spans="1:58" s="62" customFormat="1" ht="12.75" x14ac:dyDescent="0.2">
      <c r="A3921" s="271"/>
      <c r="B3921" s="377"/>
      <c r="C3921" s="377"/>
      <c r="D3921" s="269"/>
      <c r="E3921" s="269"/>
      <c r="F3921" s="269"/>
      <c r="G3921" s="280"/>
      <c r="H3921" s="390"/>
      <c r="I3921" s="390"/>
      <c r="J3921" s="390"/>
      <c r="K3921" s="390"/>
      <c r="L3921" s="390"/>
      <c r="M3921" s="390"/>
      <c r="N3921" s="390"/>
      <c r="O3921" s="390"/>
      <c r="P3921" s="390"/>
      <c r="Q3921" s="390"/>
      <c r="R3921" s="390"/>
      <c r="S3921" s="390"/>
      <c r="T3921" s="390"/>
      <c r="U3921" s="390"/>
      <c r="V3921" s="390"/>
      <c r="W3921" s="390"/>
      <c r="X3921" s="390"/>
      <c r="Y3921" s="390"/>
      <c r="Z3921" s="390"/>
      <c r="AA3921" s="340"/>
      <c r="AB3921" s="340"/>
      <c r="AC3921" s="340"/>
      <c r="AD3921" s="340"/>
      <c r="AE3921" s="340"/>
      <c r="AF3921" s="340"/>
      <c r="AG3921" s="340"/>
      <c r="AH3921" s="340"/>
      <c r="AI3921" s="340"/>
      <c r="AJ3921" s="340"/>
      <c r="AK3921" s="340"/>
      <c r="AL3921" s="340"/>
      <c r="AM3921" s="340"/>
      <c r="AN3921" s="340"/>
      <c r="AO3921" s="340"/>
      <c r="AP3921" s="340"/>
      <c r="AQ3921" s="340"/>
      <c r="AR3921" s="340"/>
      <c r="AS3921" s="340"/>
      <c r="AT3921" s="340"/>
      <c r="AU3921" s="340"/>
      <c r="AV3921" s="340"/>
      <c r="AW3921" s="340"/>
      <c r="AX3921" s="340"/>
      <c r="AY3921" s="340"/>
      <c r="AZ3921" s="340"/>
      <c r="BA3921" s="340"/>
      <c r="BB3921" s="340"/>
      <c r="BC3921" s="340"/>
      <c r="BD3921" s="340"/>
      <c r="BE3921" s="340"/>
      <c r="BF3921" s="340"/>
    </row>
    <row r="3922" spans="1:58" s="62" customFormat="1" ht="12.75" x14ac:dyDescent="0.2">
      <c r="A3922" s="271"/>
      <c r="B3922" s="377"/>
      <c r="C3922" s="377"/>
      <c r="D3922" s="269"/>
      <c r="E3922" s="269"/>
      <c r="F3922" s="269"/>
      <c r="G3922" s="280"/>
      <c r="H3922" s="390"/>
      <c r="I3922" s="390"/>
      <c r="J3922" s="390"/>
      <c r="K3922" s="390"/>
      <c r="L3922" s="390"/>
      <c r="M3922" s="390"/>
      <c r="N3922" s="390"/>
      <c r="O3922" s="390"/>
      <c r="P3922" s="390"/>
      <c r="Q3922" s="390"/>
      <c r="R3922" s="390"/>
      <c r="S3922" s="390"/>
      <c r="T3922" s="390"/>
      <c r="U3922" s="390"/>
      <c r="V3922" s="390"/>
      <c r="W3922" s="390"/>
      <c r="X3922" s="390"/>
      <c r="Y3922" s="390"/>
      <c r="Z3922" s="390"/>
      <c r="AA3922" s="340"/>
      <c r="AB3922" s="340"/>
      <c r="AC3922" s="340"/>
      <c r="AD3922" s="340"/>
      <c r="AE3922" s="340"/>
      <c r="AF3922" s="340"/>
      <c r="AG3922" s="340"/>
      <c r="AH3922" s="340"/>
      <c r="AI3922" s="340"/>
      <c r="AJ3922" s="340"/>
      <c r="AK3922" s="340"/>
      <c r="AL3922" s="340"/>
      <c r="AM3922" s="340"/>
      <c r="AN3922" s="340"/>
      <c r="AO3922" s="340"/>
      <c r="AP3922" s="340"/>
      <c r="AQ3922" s="340"/>
      <c r="AR3922" s="340"/>
      <c r="AS3922" s="340"/>
      <c r="AT3922" s="340"/>
      <c r="AU3922" s="340"/>
      <c r="AV3922" s="340"/>
      <c r="AW3922" s="340"/>
      <c r="AX3922" s="340"/>
      <c r="AY3922" s="340"/>
      <c r="AZ3922" s="340"/>
      <c r="BA3922" s="340"/>
      <c r="BB3922" s="340"/>
      <c r="BC3922" s="340"/>
      <c r="BD3922" s="340"/>
      <c r="BE3922" s="340"/>
      <c r="BF3922" s="340"/>
    </row>
    <row r="3923" spans="1:58" s="62" customFormat="1" ht="12.75" x14ac:dyDescent="0.2">
      <c r="A3923" s="271"/>
      <c r="B3923" s="377"/>
      <c r="C3923" s="377"/>
      <c r="D3923" s="269"/>
      <c r="E3923" s="269"/>
      <c r="F3923" s="269"/>
      <c r="G3923" s="280"/>
      <c r="H3923" s="390"/>
      <c r="I3923" s="390"/>
      <c r="J3923" s="390"/>
      <c r="K3923" s="390"/>
      <c r="L3923" s="390"/>
      <c r="M3923" s="390"/>
      <c r="N3923" s="390"/>
      <c r="O3923" s="390"/>
      <c r="P3923" s="390"/>
      <c r="Q3923" s="390"/>
      <c r="R3923" s="390"/>
      <c r="S3923" s="390"/>
      <c r="T3923" s="390"/>
      <c r="U3923" s="390"/>
      <c r="V3923" s="390"/>
      <c r="W3923" s="390"/>
      <c r="X3923" s="390"/>
      <c r="Y3923" s="390"/>
      <c r="Z3923" s="390"/>
      <c r="AA3923" s="340"/>
      <c r="AB3923" s="340"/>
      <c r="AC3923" s="340"/>
      <c r="AD3923" s="340"/>
      <c r="AE3923" s="340"/>
      <c r="AF3923" s="340"/>
      <c r="AG3923" s="340"/>
      <c r="AH3923" s="340"/>
      <c r="AI3923" s="340"/>
      <c r="AJ3923" s="340"/>
      <c r="AK3923" s="340"/>
      <c r="AL3923" s="340"/>
      <c r="AM3923" s="340"/>
      <c r="AN3923" s="340"/>
      <c r="AO3923" s="340"/>
      <c r="AP3923" s="340"/>
      <c r="AQ3923" s="340"/>
      <c r="AR3923" s="340"/>
      <c r="AS3923" s="340"/>
      <c r="AT3923" s="340"/>
      <c r="AU3923" s="340"/>
      <c r="AV3923" s="340"/>
      <c r="AW3923" s="340"/>
      <c r="AX3923" s="340"/>
      <c r="AY3923" s="340"/>
      <c r="AZ3923" s="340"/>
      <c r="BA3923" s="340"/>
      <c r="BB3923" s="340"/>
      <c r="BC3923" s="340"/>
      <c r="BD3923" s="340"/>
      <c r="BE3923" s="340"/>
      <c r="BF3923" s="340"/>
    </row>
    <row r="3924" spans="1:58" s="62" customFormat="1" ht="12.75" x14ac:dyDescent="0.2">
      <c r="A3924" s="271"/>
      <c r="B3924" s="377"/>
      <c r="C3924" s="377"/>
      <c r="D3924" s="269"/>
      <c r="E3924" s="269"/>
      <c r="F3924" s="269"/>
      <c r="G3924" s="280"/>
      <c r="H3924" s="390"/>
      <c r="I3924" s="390"/>
      <c r="J3924" s="390"/>
      <c r="K3924" s="390"/>
      <c r="L3924" s="390"/>
      <c r="M3924" s="390"/>
      <c r="N3924" s="390"/>
      <c r="O3924" s="390"/>
      <c r="P3924" s="390"/>
      <c r="Q3924" s="390"/>
      <c r="R3924" s="390"/>
      <c r="S3924" s="390"/>
      <c r="T3924" s="390"/>
      <c r="U3924" s="390"/>
      <c r="V3924" s="390"/>
      <c r="W3924" s="390"/>
      <c r="X3924" s="390"/>
      <c r="Y3924" s="390"/>
      <c r="Z3924" s="390"/>
      <c r="AA3924" s="340"/>
      <c r="AB3924" s="340"/>
      <c r="AC3924" s="340"/>
      <c r="AD3924" s="340"/>
      <c r="AE3924" s="340"/>
      <c r="AF3924" s="340"/>
      <c r="AG3924" s="340"/>
      <c r="AH3924" s="340"/>
      <c r="AI3924" s="340"/>
      <c r="AJ3924" s="340"/>
      <c r="AK3924" s="340"/>
      <c r="AL3924" s="340"/>
      <c r="AM3924" s="340"/>
      <c r="AN3924" s="340"/>
      <c r="AO3924" s="340"/>
      <c r="AP3924" s="340"/>
      <c r="AQ3924" s="340"/>
      <c r="AR3924" s="340"/>
      <c r="AS3924" s="340"/>
      <c r="AT3924" s="340"/>
      <c r="AU3924" s="340"/>
      <c r="AV3924" s="340"/>
      <c r="AW3924" s="340"/>
      <c r="AX3924" s="340"/>
      <c r="AY3924" s="340"/>
      <c r="AZ3924" s="340"/>
      <c r="BA3924" s="340"/>
      <c r="BB3924" s="340"/>
      <c r="BC3924" s="340"/>
      <c r="BD3924" s="340"/>
      <c r="BE3924" s="340"/>
      <c r="BF3924" s="340"/>
    </row>
    <row r="3925" spans="1:58" s="62" customFormat="1" ht="12.75" x14ac:dyDescent="0.2">
      <c r="A3925" s="271"/>
      <c r="B3925" s="377"/>
      <c r="C3925" s="377"/>
      <c r="D3925" s="269"/>
      <c r="E3925" s="269"/>
      <c r="F3925" s="269"/>
      <c r="G3925" s="280"/>
      <c r="H3925" s="390"/>
      <c r="I3925" s="390"/>
      <c r="J3925" s="390"/>
      <c r="K3925" s="390"/>
      <c r="L3925" s="390"/>
      <c r="M3925" s="390"/>
      <c r="N3925" s="390"/>
      <c r="O3925" s="390"/>
      <c r="P3925" s="390"/>
      <c r="Q3925" s="390"/>
      <c r="R3925" s="390"/>
      <c r="S3925" s="390"/>
      <c r="T3925" s="390"/>
      <c r="U3925" s="390"/>
      <c r="V3925" s="390"/>
      <c r="W3925" s="390"/>
      <c r="X3925" s="390"/>
      <c r="Y3925" s="390"/>
      <c r="Z3925" s="390"/>
      <c r="AA3925" s="340"/>
      <c r="AB3925" s="340"/>
      <c r="AC3925" s="340"/>
      <c r="AD3925" s="340"/>
      <c r="AE3925" s="340"/>
      <c r="AF3925" s="340"/>
      <c r="AG3925" s="340"/>
      <c r="AH3925" s="340"/>
      <c r="AI3925" s="340"/>
      <c r="AJ3925" s="340"/>
      <c r="AK3925" s="340"/>
      <c r="AL3925" s="340"/>
      <c r="AM3925" s="340"/>
      <c r="AN3925" s="340"/>
      <c r="AO3925" s="340"/>
      <c r="AP3925" s="340"/>
      <c r="AQ3925" s="340"/>
      <c r="AR3925" s="340"/>
      <c r="AS3925" s="340"/>
      <c r="AT3925" s="340"/>
      <c r="AU3925" s="340"/>
      <c r="AV3925" s="340"/>
      <c r="AW3925" s="340"/>
      <c r="AX3925" s="340"/>
      <c r="AY3925" s="340"/>
      <c r="AZ3925" s="340"/>
      <c r="BA3925" s="340"/>
      <c r="BB3925" s="340"/>
      <c r="BC3925" s="340"/>
      <c r="BD3925" s="340"/>
      <c r="BE3925" s="340"/>
      <c r="BF3925" s="340"/>
    </row>
    <row r="3926" spans="1:58" s="62" customFormat="1" ht="12.75" x14ac:dyDescent="0.2">
      <c r="A3926" s="271"/>
      <c r="B3926" s="377"/>
      <c r="C3926" s="377"/>
      <c r="D3926" s="269"/>
      <c r="E3926" s="269"/>
      <c r="F3926" s="269"/>
      <c r="G3926" s="280"/>
      <c r="H3926" s="390"/>
      <c r="I3926" s="390"/>
      <c r="J3926" s="390"/>
      <c r="K3926" s="390"/>
      <c r="L3926" s="390"/>
      <c r="M3926" s="390"/>
      <c r="N3926" s="390"/>
      <c r="O3926" s="390"/>
      <c r="P3926" s="390"/>
      <c r="Q3926" s="390"/>
      <c r="R3926" s="390"/>
      <c r="S3926" s="390"/>
      <c r="T3926" s="390"/>
      <c r="U3926" s="390"/>
      <c r="V3926" s="390"/>
      <c r="W3926" s="390"/>
      <c r="X3926" s="390"/>
      <c r="Y3926" s="390"/>
      <c r="Z3926" s="390"/>
      <c r="AA3926" s="340"/>
      <c r="AB3926" s="340"/>
      <c r="AC3926" s="340"/>
      <c r="AD3926" s="340"/>
      <c r="AE3926" s="340"/>
      <c r="AF3926" s="340"/>
      <c r="AG3926" s="340"/>
      <c r="AH3926" s="340"/>
      <c r="AI3926" s="340"/>
      <c r="AJ3926" s="340"/>
      <c r="AK3926" s="340"/>
      <c r="AL3926" s="340"/>
      <c r="AM3926" s="340"/>
      <c r="AN3926" s="340"/>
      <c r="AO3926" s="340"/>
      <c r="AP3926" s="340"/>
      <c r="AQ3926" s="340"/>
      <c r="AR3926" s="340"/>
      <c r="AS3926" s="340"/>
      <c r="AT3926" s="340"/>
      <c r="AU3926" s="340"/>
      <c r="AV3926" s="340"/>
      <c r="AW3926" s="340"/>
      <c r="AX3926" s="340"/>
      <c r="AY3926" s="340"/>
      <c r="AZ3926" s="340"/>
      <c r="BA3926" s="340"/>
      <c r="BB3926" s="340"/>
      <c r="BC3926" s="340"/>
      <c r="BD3926" s="340"/>
      <c r="BE3926" s="340"/>
      <c r="BF3926" s="340"/>
    </row>
    <row r="3927" spans="1:58" s="62" customFormat="1" ht="12.75" x14ac:dyDescent="0.2">
      <c r="A3927" s="271"/>
      <c r="B3927" s="377"/>
      <c r="C3927" s="377"/>
      <c r="D3927" s="269"/>
      <c r="E3927" s="269"/>
      <c r="F3927" s="269"/>
      <c r="G3927" s="280"/>
      <c r="H3927" s="390"/>
      <c r="I3927" s="390"/>
      <c r="J3927" s="390"/>
      <c r="K3927" s="390"/>
      <c r="L3927" s="390"/>
      <c r="M3927" s="390"/>
      <c r="N3927" s="390"/>
      <c r="O3927" s="390"/>
      <c r="P3927" s="390"/>
      <c r="Q3927" s="390"/>
      <c r="R3927" s="390"/>
      <c r="S3927" s="390"/>
      <c r="T3927" s="390"/>
      <c r="U3927" s="390"/>
      <c r="V3927" s="390"/>
      <c r="W3927" s="390"/>
      <c r="X3927" s="390"/>
      <c r="Y3927" s="390"/>
      <c r="Z3927" s="390"/>
      <c r="AA3927" s="340"/>
      <c r="AB3927" s="340"/>
      <c r="AC3927" s="340"/>
      <c r="AD3927" s="340"/>
      <c r="AE3927" s="340"/>
      <c r="AF3927" s="340"/>
      <c r="AG3927" s="340"/>
      <c r="AH3927" s="340"/>
      <c r="AI3927" s="340"/>
      <c r="AJ3927" s="340"/>
      <c r="AK3927" s="340"/>
      <c r="AL3927" s="340"/>
      <c r="AM3927" s="340"/>
      <c r="AN3927" s="340"/>
      <c r="AO3927" s="340"/>
      <c r="AP3927" s="340"/>
      <c r="AQ3927" s="340"/>
      <c r="AR3927" s="340"/>
      <c r="AS3927" s="340"/>
      <c r="AT3927" s="340"/>
      <c r="AU3927" s="340"/>
      <c r="AV3927" s="340"/>
      <c r="AW3927" s="340"/>
      <c r="AX3927" s="340"/>
      <c r="AY3927" s="340"/>
      <c r="AZ3927" s="340"/>
      <c r="BA3927" s="340"/>
      <c r="BB3927" s="340"/>
      <c r="BC3927" s="340"/>
      <c r="BD3927" s="340"/>
      <c r="BE3927" s="340"/>
      <c r="BF3927" s="340"/>
    </row>
    <row r="3928" spans="1:58" s="62" customFormat="1" ht="12.75" x14ac:dyDescent="0.2">
      <c r="A3928" s="271"/>
      <c r="B3928" s="377"/>
      <c r="C3928" s="377"/>
      <c r="D3928" s="269"/>
      <c r="E3928" s="269"/>
      <c r="F3928" s="269"/>
      <c r="G3928" s="280"/>
      <c r="H3928" s="390"/>
      <c r="I3928" s="390"/>
      <c r="J3928" s="390"/>
      <c r="K3928" s="390"/>
      <c r="L3928" s="390"/>
      <c r="M3928" s="390"/>
      <c r="N3928" s="390"/>
      <c r="O3928" s="390"/>
      <c r="P3928" s="390"/>
      <c r="Q3928" s="390"/>
      <c r="R3928" s="390"/>
      <c r="S3928" s="390"/>
      <c r="T3928" s="390"/>
      <c r="U3928" s="390"/>
      <c r="V3928" s="390"/>
      <c r="W3928" s="390"/>
      <c r="X3928" s="390"/>
      <c r="Y3928" s="390"/>
      <c r="Z3928" s="390"/>
      <c r="AA3928" s="340"/>
      <c r="AB3928" s="340"/>
      <c r="AC3928" s="340"/>
      <c r="AD3928" s="340"/>
      <c r="AE3928" s="340"/>
      <c r="AF3928" s="340"/>
      <c r="AG3928" s="340"/>
      <c r="AH3928" s="340"/>
      <c r="AI3928" s="340"/>
      <c r="AJ3928" s="340"/>
      <c r="AK3928" s="340"/>
      <c r="AL3928" s="340"/>
      <c r="AM3928" s="340"/>
      <c r="AN3928" s="340"/>
      <c r="AO3928" s="340"/>
      <c r="AP3928" s="340"/>
      <c r="AQ3928" s="340"/>
      <c r="AR3928" s="340"/>
      <c r="AS3928" s="340"/>
      <c r="AT3928" s="340"/>
      <c r="AU3928" s="340"/>
      <c r="AV3928" s="340"/>
      <c r="AW3928" s="340"/>
      <c r="AX3928" s="340"/>
      <c r="AY3928" s="340"/>
      <c r="AZ3928" s="340"/>
      <c r="BA3928" s="340"/>
      <c r="BB3928" s="340"/>
      <c r="BC3928" s="340"/>
      <c r="BD3928" s="340"/>
      <c r="BE3928" s="340"/>
      <c r="BF3928" s="340"/>
    </row>
    <row r="3929" spans="1:58" s="62" customFormat="1" ht="12.75" x14ac:dyDescent="0.2">
      <c r="A3929" s="271"/>
      <c r="B3929" s="377"/>
      <c r="C3929" s="377"/>
      <c r="D3929" s="269"/>
      <c r="E3929" s="269"/>
      <c r="F3929" s="269"/>
      <c r="G3929" s="280"/>
      <c r="H3929" s="390"/>
      <c r="I3929" s="390"/>
      <c r="J3929" s="390"/>
      <c r="K3929" s="390"/>
      <c r="L3929" s="390"/>
      <c r="M3929" s="390"/>
      <c r="N3929" s="390"/>
      <c r="O3929" s="390"/>
      <c r="P3929" s="390"/>
      <c r="Q3929" s="390"/>
      <c r="R3929" s="390"/>
      <c r="S3929" s="390"/>
      <c r="T3929" s="390"/>
      <c r="U3929" s="390"/>
      <c r="V3929" s="390"/>
      <c r="W3929" s="390"/>
      <c r="X3929" s="390"/>
      <c r="Y3929" s="390"/>
      <c r="Z3929" s="390"/>
      <c r="AA3929" s="340"/>
      <c r="AB3929" s="340"/>
      <c r="AC3929" s="340"/>
      <c r="AD3929" s="340"/>
      <c r="AE3929" s="340"/>
      <c r="AF3929" s="340"/>
      <c r="AG3929" s="340"/>
      <c r="AH3929" s="340"/>
      <c r="AI3929" s="340"/>
      <c r="AJ3929" s="340"/>
      <c r="AK3929" s="340"/>
      <c r="AL3929" s="340"/>
      <c r="AM3929" s="340"/>
      <c r="AN3929" s="340"/>
      <c r="AO3929" s="340"/>
      <c r="AP3929" s="340"/>
      <c r="AQ3929" s="340"/>
      <c r="AR3929" s="340"/>
      <c r="AS3929" s="340"/>
      <c r="AT3929" s="340"/>
      <c r="AU3929" s="340"/>
      <c r="AV3929" s="340"/>
      <c r="AW3929" s="340"/>
      <c r="AX3929" s="340"/>
      <c r="AY3929" s="340"/>
      <c r="AZ3929" s="340"/>
      <c r="BA3929" s="340"/>
      <c r="BB3929" s="340"/>
      <c r="BC3929" s="340"/>
      <c r="BD3929" s="340"/>
      <c r="BE3929" s="340"/>
      <c r="BF3929" s="340"/>
    </row>
    <row r="3930" spans="1:58" s="62" customFormat="1" ht="12.75" x14ac:dyDescent="0.2">
      <c r="A3930" s="271"/>
      <c r="B3930" s="377"/>
      <c r="C3930" s="377"/>
      <c r="D3930" s="269"/>
      <c r="E3930" s="269"/>
      <c r="F3930" s="269"/>
      <c r="G3930" s="280"/>
      <c r="H3930" s="390"/>
      <c r="I3930" s="390"/>
      <c r="J3930" s="390"/>
      <c r="K3930" s="390"/>
      <c r="L3930" s="390"/>
      <c r="M3930" s="390"/>
      <c r="N3930" s="390"/>
      <c r="O3930" s="390"/>
      <c r="P3930" s="390"/>
      <c r="Q3930" s="390"/>
      <c r="R3930" s="390"/>
      <c r="S3930" s="390"/>
      <c r="T3930" s="390"/>
      <c r="U3930" s="390"/>
      <c r="V3930" s="390"/>
      <c r="W3930" s="390"/>
      <c r="X3930" s="390"/>
      <c r="Y3930" s="390"/>
      <c r="Z3930" s="390"/>
      <c r="AA3930" s="340"/>
      <c r="AB3930" s="340"/>
      <c r="AC3930" s="340"/>
      <c r="AD3930" s="340"/>
      <c r="AE3930" s="340"/>
      <c r="AF3930" s="340"/>
      <c r="AG3930" s="340"/>
      <c r="AH3930" s="340"/>
      <c r="AI3930" s="340"/>
      <c r="AJ3930" s="340"/>
      <c r="AK3930" s="340"/>
      <c r="AL3930" s="340"/>
      <c r="AM3930" s="340"/>
      <c r="AN3930" s="340"/>
      <c r="AO3930" s="340"/>
      <c r="AP3930" s="340"/>
      <c r="AQ3930" s="340"/>
      <c r="AR3930" s="340"/>
      <c r="AS3930" s="340"/>
      <c r="AT3930" s="340"/>
      <c r="AU3930" s="340"/>
      <c r="AV3930" s="340"/>
      <c r="AW3930" s="340"/>
      <c r="AX3930" s="340"/>
      <c r="AY3930" s="340"/>
      <c r="AZ3930" s="340"/>
      <c r="BA3930" s="340"/>
      <c r="BB3930" s="340"/>
      <c r="BC3930" s="340"/>
      <c r="BD3930" s="340"/>
      <c r="BE3930" s="340"/>
      <c r="BF3930" s="340"/>
    </row>
    <row r="3931" spans="1:58" s="62" customFormat="1" ht="12.75" x14ac:dyDescent="0.2">
      <c r="A3931" s="271"/>
      <c r="B3931" s="377"/>
      <c r="C3931" s="377"/>
      <c r="D3931" s="269"/>
      <c r="E3931" s="269"/>
      <c r="F3931" s="269"/>
      <c r="G3931" s="280"/>
      <c r="H3931" s="390"/>
      <c r="I3931" s="390"/>
      <c r="J3931" s="390"/>
      <c r="K3931" s="390"/>
      <c r="L3931" s="390"/>
      <c r="M3931" s="390"/>
      <c r="N3931" s="390"/>
      <c r="O3931" s="390"/>
      <c r="P3931" s="390"/>
      <c r="Q3931" s="390"/>
      <c r="R3931" s="390"/>
      <c r="S3931" s="390"/>
      <c r="T3931" s="390"/>
      <c r="U3931" s="390"/>
      <c r="V3931" s="390"/>
      <c r="W3931" s="390"/>
      <c r="X3931" s="390"/>
      <c r="Y3931" s="390"/>
      <c r="Z3931" s="390"/>
      <c r="AA3931" s="340"/>
      <c r="AB3931" s="340"/>
      <c r="AC3931" s="340"/>
      <c r="AD3931" s="340"/>
      <c r="AE3931" s="340"/>
      <c r="AF3931" s="340"/>
      <c r="AG3931" s="340"/>
      <c r="AH3931" s="340"/>
      <c r="AI3931" s="340"/>
      <c r="AJ3931" s="340"/>
      <c r="AK3931" s="340"/>
      <c r="AL3931" s="340"/>
      <c r="AM3931" s="340"/>
      <c r="AN3931" s="340"/>
      <c r="AO3931" s="340"/>
      <c r="AP3931" s="340"/>
      <c r="AQ3931" s="340"/>
      <c r="AR3931" s="340"/>
      <c r="AS3931" s="340"/>
      <c r="AT3931" s="340"/>
      <c r="AU3931" s="340"/>
      <c r="AV3931" s="340"/>
      <c r="AW3931" s="340"/>
      <c r="AX3931" s="340"/>
      <c r="AY3931" s="340"/>
      <c r="AZ3931" s="340"/>
      <c r="BA3931" s="340"/>
      <c r="BB3931" s="340"/>
      <c r="BC3931" s="340"/>
      <c r="BD3931" s="340"/>
      <c r="BE3931" s="340"/>
      <c r="BF3931" s="340"/>
    </row>
    <row r="3932" spans="1:58" s="62" customFormat="1" ht="12.75" x14ac:dyDescent="0.2">
      <c r="A3932" s="271"/>
      <c r="B3932" s="377"/>
      <c r="C3932" s="377"/>
      <c r="D3932" s="269"/>
      <c r="E3932" s="269"/>
      <c r="F3932" s="269"/>
      <c r="G3932" s="280"/>
      <c r="H3932" s="390"/>
      <c r="I3932" s="390"/>
      <c r="J3932" s="390"/>
      <c r="K3932" s="390"/>
      <c r="L3932" s="390"/>
      <c r="M3932" s="390"/>
      <c r="N3932" s="390"/>
      <c r="O3932" s="390"/>
      <c r="P3932" s="390"/>
      <c r="Q3932" s="390"/>
      <c r="R3932" s="390"/>
      <c r="S3932" s="390"/>
      <c r="T3932" s="390"/>
      <c r="U3932" s="390"/>
      <c r="V3932" s="390"/>
      <c r="W3932" s="390"/>
      <c r="X3932" s="390"/>
      <c r="Y3932" s="390"/>
      <c r="Z3932" s="390"/>
      <c r="AA3932" s="340"/>
      <c r="AB3932" s="340"/>
      <c r="AC3932" s="340"/>
      <c r="AD3932" s="340"/>
      <c r="AE3932" s="340"/>
      <c r="AF3932" s="340"/>
      <c r="AG3932" s="340"/>
      <c r="AH3932" s="340"/>
      <c r="AI3932" s="340"/>
      <c r="AJ3932" s="340"/>
      <c r="AK3932" s="340"/>
      <c r="AL3932" s="340"/>
      <c r="AM3932" s="340"/>
      <c r="AN3932" s="340"/>
      <c r="AO3932" s="340"/>
      <c r="AP3932" s="340"/>
      <c r="AQ3932" s="340"/>
      <c r="AR3932" s="340"/>
      <c r="AS3932" s="340"/>
      <c r="AT3932" s="340"/>
      <c r="AU3932" s="340"/>
      <c r="AV3932" s="340"/>
      <c r="AW3932" s="340"/>
      <c r="AX3932" s="340"/>
      <c r="AY3932" s="340"/>
      <c r="AZ3932" s="340"/>
      <c r="BA3932" s="340"/>
      <c r="BB3932" s="340"/>
      <c r="BC3932" s="340"/>
      <c r="BD3932" s="340"/>
      <c r="BE3932" s="340"/>
      <c r="BF3932" s="340"/>
    </row>
    <row r="3933" spans="1:58" s="62" customFormat="1" ht="12.75" x14ac:dyDescent="0.2">
      <c r="A3933" s="271"/>
      <c r="B3933" s="377"/>
      <c r="C3933" s="377"/>
      <c r="D3933" s="269"/>
      <c r="E3933" s="269"/>
      <c r="F3933" s="269"/>
      <c r="G3933" s="280"/>
      <c r="H3933" s="390"/>
      <c r="I3933" s="390"/>
      <c r="J3933" s="390"/>
      <c r="K3933" s="390"/>
      <c r="L3933" s="390"/>
      <c r="M3933" s="390"/>
      <c r="N3933" s="390"/>
      <c r="O3933" s="390"/>
      <c r="P3933" s="390"/>
      <c r="Q3933" s="390"/>
      <c r="R3933" s="390"/>
      <c r="S3933" s="390"/>
      <c r="T3933" s="390"/>
      <c r="U3933" s="390"/>
      <c r="V3933" s="390"/>
      <c r="W3933" s="390"/>
      <c r="X3933" s="390"/>
      <c r="Y3933" s="390"/>
      <c r="Z3933" s="390"/>
      <c r="AA3933" s="340"/>
      <c r="AB3933" s="340"/>
      <c r="AC3933" s="340"/>
      <c r="AD3933" s="340"/>
      <c r="AE3933" s="340"/>
      <c r="AF3933" s="340"/>
      <c r="AG3933" s="340"/>
      <c r="AH3933" s="340"/>
      <c r="AI3933" s="340"/>
      <c r="AJ3933" s="340"/>
      <c r="AK3933" s="340"/>
      <c r="AL3933" s="340"/>
      <c r="AM3933" s="340"/>
      <c r="AN3933" s="340"/>
      <c r="AO3933" s="340"/>
      <c r="AP3933" s="340"/>
      <c r="AQ3933" s="340"/>
      <c r="AR3933" s="340"/>
      <c r="AS3933" s="340"/>
      <c r="AT3933" s="340"/>
      <c r="AU3933" s="340"/>
      <c r="AV3933" s="340"/>
      <c r="AW3933" s="340"/>
      <c r="AX3933" s="340"/>
      <c r="AY3933" s="340"/>
      <c r="AZ3933" s="340"/>
      <c r="BA3933" s="340"/>
      <c r="BB3933" s="340"/>
      <c r="BC3933" s="340"/>
      <c r="BD3933" s="340"/>
      <c r="BE3933" s="340"/>
      <c r="BF3933" s="340"/>
    </row>
    <row r="3934" spans="1:58" s="62" customFormat="1" ht="12.75" x14ac:dyDescent="0.2">
      <c r="A3934" s="271"/>
      <c r="B3934" s="377"/>
      <c r="C3934" s="377"/>
      <c r="D3934" s="269"/>
      <c r="E3934" s="269"/>
      <c r="F3934" s="269"/>
      <c r="G3934" s="280"/>
      <c r="H3934" s="390"/>
      <c r="I3934" s="390"/>
      <c r="J3934" s="390"/>
      <c r="K3934" s="390"/>
      <c r="L3934" s="390"/>
      <c r="M3934" s="390"/>
      <c r="N3934" s="390"/>
      <c r="O3934" s="390"/>
      <c r="P3934" s="390"/>
      <c r="Q3934" s="390"/>
      <c r="R3934" s="390"/>
      <c r="S3934" s="390"/>
      <c r="T3934" s="390"/>
      <c r="U3934" s="390"/>
      <c r="V3934" s="390"/>
      <c r="W3934" s="390"/>
      <c r="X3934" s="390"/>
      <c r="Y3934" s="390"/>
      <c r="Z3934" s="390"/>
      <c r="AA3934" s="340"/>
      <c r="AB3934" s="340"/>
      <c r="AC3934" s="340"/>
      <c r="AD3934" s="340"/>
      <c r="AE3934" s="340"/>
      <c r="AF3934" s="340"/>
      <c r="AG3934" s="340"/>
      <c r="AH3934" s="340"/>
      <c r="AI3934" s="340"/>
      <c r="AJ3934" s="340"/>
      <c r="AK3934" s="340"/>
      <c r="AL3934" s="340"/>
      <c r="AM3934" s="340"/>
      <c r="AN3934" s="340"/>
      <c r="AO3934" s="340"/>
      <c r="AP3934" s="340"/>
      <c r="AQ3934" s="340"/>
      <c r="AR3934" s="340"/>
      <c r="AS3934" s="340"/>
      <c r="AT3934" s="340"/>
      <c r="AU3934" s="340"/>
      <c r="AV3934" s="340"/>
      <c r="AW3934" s="340"/>
      <c r="AX3934" s="340"/>
      <c r="AY3934" s="340"/>
      <c r="AZ3934" s="340"/>
      <c r="BA3934" s="340"/>
      <c r="BB3934" s="340"/>
      <c r="BC3934" s="340"/>
      <c r="BD3934" s="340"/>
      <c r="BE3934" s="340"/>
      <c r="BF3934" s="340"/>
    </row>
    <row r="3935" spans="1:58" s="62" customFormat="1" ht="12.75" x14ac:dyDescent="0.2">
      <c r="A3935" s="271"/>
      <c r="B3935" s="377"/>
      <c r="C3935" s="377"/>
      <c r="D3935" s="269"/>
      <c r="E3935" s="269"/>
      <c r="F3935" s="269"/>
      <c r="G3935" s="280"/>
      <c r="H3935" s="390"/>
      <c r="I3935" s="390"/>
      <c r="J3935" s="390"/>
      <c r="K3935" s="390"/>
      <c r="L3935" s="390"/>
      <c r="M3935" s="390"/>
      <c r="N3935" s="390"/>
      <c r="O3935" s="390"/>
      <c r="P3935" s="390"/>
      <c r="Q3935" s="390"/>
      <c r="R3935" s="390"/>
      <c r="S3935" s="390"/>
      <c r="T3935" s="390"/>
      <c r="U3935" s="390"/>
      <c r="V3935" s="390"/>
      <c r="W3935" s="390"/>
      <c r="X3935" s="390"/>
      <c r="Y3935" s="390"/>
      <c r="Z3935" s="390"/>
      <c r="AA3935" s="340"/>
      <c r="AB3935" s="340"/>
      <c r="AC3935" s="340"/>
      <c r="AD3935" s="340"/>
      <c r="AE3935" s="340"/>
      <c r="AF3935" s="340"/>
      <c r="AG3935" s="340"/>
      <c r="AH3935" s="340"/>
      <c r="AI3935" s="340"/>
      <c r="AJ3935" s="340"/>
      <c r="AK3935" s="340"/>
      <c r="AL3935" s="340"/>
      <c r="AM3935" s="340"/>
      <c r="AN3935" s="340"/>
      <c r="AO3935" s="340"/>
      <c r="AP3935" s="340"/>
      <c r="AQ3935" s="340"/>
      <c r="AR3935" s="340"/>
      <c r="AS3935" s="340"/>
      <c r="AT3935" s="340"/>
      <c r="AU3935" s="340"/>
      <c r="AV3935" s="340"/>
      <c r="AW3935" s="340"/>
      <c r="AX3935" s="340"/>
      <c r="AY3935" s="340"/>
      <c r="AZ3935" s="340"/>
      <c r="BA3935" s="340"/>
      <c r="BB3935" s="340"/>
      <c r="BC3935" s="340"/>
      <c r="BD3935" s="340"/>
      <c r="BE3935" s="340"/>
      <c r="BF3935" s="340"/>
    </row>
    <row r="3936" spans="1:58" s="62" customFormat="1" ht="12.75" x14ac:dyDescent="0.2">
      <c r="A3936" s="271"/>
      <c r="B3936" s="377"/>
      <c r="C3936" s="377"/>
      <c r="D3936" s="269"/>
      <c r="E3936" s="269"/>
      <c r="F3936" s="269"/>
      <c r="G3936" s="280"/>
      <c r="H3936" s="390"/>
      <c r="I3936" s="390"/>
      <c r="J3936" s="390"/>
      <c r="K3936" s="390"/>
      <c r="L3936" s="390"/>
      <c r="M3936" s="390"/>
      <c r="N3936" s="390"/>
      <c r="O3936" s="390"/>
      <c r="P3936" s="390"/>
      <c r="Q3936" s="390"/>
      <c r="R3936" s="390"/>
      <c r="S3936" s="390"/>
      <c r="T3936" s="390"/>
      <c r="U3936" s="390"/>
      <c r="V3936" s="390"/>
      <c r="W3936" s="390"/>
      <c r="X3936" s="390"/>
      <c r="Y3936" s="390"/>
      <c r="Z3936" s="390"/>
      <c r="AA3936" s="340"/>
      <c r="AB3936" s="340"/>
      <c r="AC3936" s="340"/>
      <c r="AD3936" s="340"/>
      <c r="AE3936" s="340"/>
      <c r="AF3936" s="340"/>
      <c r="AG3936" s="340"/>
      <c r="AH3936" s="340"/>
      <c r="AI3936" s="340"/>
      <c r="AJ3936" s="340"/>
      <c r="AK3936" s="340"/>
      <c r="AL3936" s="340"/>
      <c r="AM3936" s="340"/>
      <c r="AN3936" s="340"/>
      <c r="AO3936" s="340"/>
      <c r="AP3936" s="340"/>
      <c r="AQ3936" s="340"/>
      <c r="AR3936" s="340"/>
      <c r="AS3936" s="340"/>
      <c r="AT3936" s="340"/>
      <c r="AU3936" s="340"/>
      <c r="AV3936" s="340"/>
      <c r="AW3936" s="340"/>
      <c r="AX3936" s="340"/>
      <c r="AY3936" s="340"/>
      <c r="AZ3936" s="340"/>
      <c r="BA3936" s="340"/>
      <c r="BB3936" s="340"/>
      <c r="BC3936" s="340"/>
      <c r="BD3936" s="340"/>
      <c r="BE3936" s="340"/>
      <c r="BF3936" s="340"/>
    </row>
    <row r="3937" spans="1:58" s="62" customFormat="1" ht="12.75" x14ac:dyDescent="0.2">
      <c r="A3937" s="271"/>
      <c r="B3937" s="377"/>
      <c r="C3937" s="377"/>
      <c r="D3937" s="269"/>
      <c r="E3937" s="269"/>
      <c r="F3937" s="269"/>
      <c r="G3937" s="280"/>
      <c r="H3937" s="390"/>
      <c r="I3937" s="390"/>
      <c r="J3937" s="390"/>
      <c r="K3937" s="390"/>
      <c r="L3937" s="390"/>
      <c r="M3937" s="390"/>
      <c r="N3937" s="390"/>
      <c r="O3937" s="390"/>
      <c r="P3937" s="390"/>
      <c r="Q3937" s="390"/>
      <c r="R3937" s="390"/>
      <c r="S3937" s="390"/>
      <c r="T3937" s="390"/>
      <c r="U3937" s="390"/>
      <c r="V3937" s="390"/>
      <c r="W3937" s="390"/>
      <c r="X3937" s="390"/>
      <c r="Y3937" s="390"/>
      <c r="Z3937" s="390"/>
      <c r="AA3937" s="340"/>
      <c r="AB3937" s="340"/>
      <c r="AC3937" s="340"/>
      <c r="AD3937" s="340"/>
      <c r="AE3937" s="340"/>
      <c r="AF3937" s="340"/>
      <c r="AG3937" s="340"/>
      <c r="AH3937" s="340"/>
      <c r="AI3937" s="340"/>
      <c r="AJ3937" s="340"/>
      <c r="AK3937" s="340"/>
      <c r="AL3937" s="340"/>
      <c r="AM3937" s="340"/>
      <c r="AN3937" s="340"/>
      <c r="AO3937" s="340"/>
      <c r="AP3937" s="340"/>
      <c r="AQ3937" s="340"/>
      <c r="AR3937" s="340"/>
      <c r="AS3937" s="340"/>
      <c r="AT3937" s="340"/>
      <c r="AU3937" s="340"/>
      <c r="AV3937" s="340"/>
      <c r="AW3937" s="340"/>
      <c r="AX3937" s="340"/>
      <c r="AY3937" s="340"/>
      <c r="AZ3937" s="340"/>
      <c r="BA3937" s="340"/>
      <c r="BB3937" s="340"/>
      <c r="BC3937" s="340"/>
      <c r="BD3937" s="340"/>
      <c r="BE3937" s="340"/>
      <c r="BF3937" s="340"/>
    </row>
    <row r="3938" spans="1:58" s="62" customFormat="1" ht="12.75" x14ac:dyDescent="0.2">
      <c r="A3938" s="271"/>
      <c r="B3938" s="377"/>
      <c r="C3938" s="377"/>
      <c r="D3938" s="269"/>
      <c r="E3938" s="269"/>
      <c r="F3938" s="269"/>
      <c r="G3938" s="280"/>
      <c r="H3938" s="390"/>
      <c r="I3938" s="390"/>
      <c r="J3938" s="390"/>
      <c r="K3938" s="390"/>
      <c r="L3938" s="390"/>
      <c r="M3938" s="390"/>
      <c r="N3938" s="390"/>
      <c r="O3938" s="390"/>
      <c r="P3938" s="390"/>
      <c r="Q3938" s="390"/>
      <c r="R3938" s="390"/>
      <c r="S3938" s="390"/>
      <c r="T3938" s="390"/>
      <c r="U3938" s="390"/>
      <c r="V3938" s="390"/>
      <c r="W3938" s="390"/>
      <c r="X3938" s="390"/>
      <c r="Y3938" s="390"/>
      <c r="Z3938" s="390"/>
      <c r="AA3938" s="340"/>
      <c r="AB3938" s="340"/>
      <c r="AC3938" s="340"/>
      <c r="AD3938" s="340"/>
      <c r="AE3938" s="340"/>
      <c r="AF3938" s="340"/>
      <c r="AG3938" s="340"/>
      <c r="AH3938" s="340"/>
      <c r="AI3938" s="340"/>
      <c r="AJ3938" s="340"/>
      <c r="AK3938" s="340"/>
      <c r="AL3938" s="340"/>
      <c r="AM3938" s="340"/>
      <c r="AN3938" s="340"/>
      <c r="AO3938" s="340"/>
      <c r="AP3938" s="340"/>
      <c r="AQ3938" s="340"/>
      <c r="AR3938" s="340"/>
      <c r="AS3938" s="340"/>
      <c r="AT3938" s="340"/>
      <c r="AU3938" s="340"/>
      <c r="AV3938" s="340"/>
      <c r="AW3938" s="340"/>
      <c r="AX3938" s="340"/>
      <c r="AY3938" s="340"/>
      <c r="AZ3938" s="340"/>
      <c r="BA3938" s="340"/>
      <c r="BB3938" s="340"/>
      <c r="BC3938" s="340"/>
      <c r="BD3938" s="340"/>
      <c r="BE3938" s="340"/>
      <c r="BF3938" s="340"/>
    </row>
    <row r="3939" spans="1:58" s="62" customFormat="1" ht="12.75" x14ac:dyDescent="0.2">
      <c r="A3939" s="271"/>
      <c r="B3939" s="377"/>
      <c r="C3939" s="377"/>
      <c r="D3939" s="269"/>
      <c r="E3939" s="269"/>
      <c r="F3939" s="269"/>
      <c r="G3939" s="280"/>
      <c r="H3939" s="390"/>
      <c r="I3939" s="390"/>
      <c r="J3939" s="390"/>
      <c r="K3939" s="390"/>
      <c r="L3939" s="390"/>
      <c r="M3939" s="390"/>
      <c r="N3939" s="390"/>
      <c r="O3939" s="390"/>
      <c r="P3939" s="390"/>
      <c r="Q3939" s="390"/>
      <c r="R3939" s="390"/>
      <c r="S3939" s="390"/>
      <c r="T3939" s="390"/>
      <c r="U3939" s="390"/>
      <c r="V3939" s="390"/>
      <c r="W3939" s="390"/>
      <c r="X3939" s="390"/>
      <c r="Y3939" s="390"/>
      <c r="Z3939" s="390"/>
      <c r="AA3939" s="340"/>
      <c r="AB3939" s="340"/>
      <c r="AC3939" s="340"/>
      <c r="AD3939" s="340"/>
      <c r="AE3939" s="340"/>
      <c r="AF3939" s="340"/>
      <c r="AG3939" s="340"/>
      <c r="AH3939" s="340"/>
      <c r="AI3939" s="340"/>
      <c r="AJ3939" s="340"/>
      <c r="AK3939" s="340"/>
      <c r="AL3939" s="340"/>
      <c r="AM3939" s="340"/>
      <c r="AN3939" s="340"/>
      <c r="AO3939" s="340"/>
      <c r="AP3939" s="340"/>
      <c r="AQ3939" s="340"/>
      <c r="AR3939" s="340"/>
      <c r="AS3939" s="340"/>
      <c r="AT3939" s="340"/>
      <c r="AU3939" s="340"/>
      <c r="AV3939" s="340"/>
      <c r="AW3939" s="340"/>
      <c r="AX3939" s="340"/>
      <c r="AY3939" s="340"/>
      <c r="AZ3939" s="340"/>
      <c r="BA3939" s="340"/>
      <c r="BB3939" s="340"/>
      <c r="BC3939" s="340"/>
      <c r="BD3939" s="340"/>
      <c r="BE3939" s="340"/>
      <c r="BF3939" s="340"/>
    </row>
    <row r="3940" spans="1:58" s="62" customFormat="1" ht="12.75" x14ac:dyDescent="0.2">
      <c r="A3940" s="271"/>
      <c r="B3940" s="377"/>
      <c r="C3940" s="377"/>
      <c r="D3940" s="269"/>
      <c r="E3940" s="269"/>
      <c r="F3940" s="269"/>
      <c r="G3940" s="280"/>
      <c r="H3940" s="390"/>
      <c r="I3940" s="390"/>
      <c r="J3940" s="390"/>
      <c r="K3940" s="390"/>
      <c r="L3940" s="390"/>
      <c r="M3940" s="390"/>
      <c r="N3940" s="390"/>
      <c r="O3940" s="390"/>
      <c r="P3940" s="390"/>
      <c r="Q3940" s="390"/>
      <c r="R3940" s="390"/>
      <c r="S3940" s="390"/>
      <c r="T3940" s="390"/>
      <c r="U3940" s="390"/>
      <c r="V3940" s="390"/>
      <c r="W3940" s="390"/>
      <c r="X3940" s="390"/>
      <c r="Y3940" s="390"/>
      <c r="Z3940" s="390"/>
      <c r="AA3940" s="340"/>
      <c r="AB3940" s="340"/>
      <c r="AC3940" s="340"/>
      <c r="AD3940" s="340"/>
      <c r="AE3940" s="340"/>
      <c r="AF3940" s="340"/>
      <c r="AG3940" s="340"/>
      <c r="AH3940" s="340"/>
      <c r="AI3940" s="340"/>
      <c r="AJ3940" s="340"/>
      <c r="AK3940" s="340"/>
      <c r="AL3940" s="340"/>
      <c r="AM3940" s="340"/>
      <c r="AN3940" s="340"/>
      <c r="AO3940" s="340"/>
      <c r="AP3940" s="340"/>
      <c r="AQ3940" s="340"/>
      <c r="AR3940" s="340"/>
      <c r="AS3940" s="340"/>
      <c r="AT3940" s="340"/>
      <c r="AU3940" s="340"/>
      <c r="AV3940" s="340"/>
      <c r="AW3940" s="340"/>
      <c r="AX3940" s="340"/>
      <c r="AY3940" s="340"/>
      <c r="AZ3940" s="340"/>
      <c r="BA3940" s="340"/>
      <c r="BB3940" s="340"/>
      <c r="BC3940" s="340"/>
      <c r="BD3940" s="340"/>
      <c r="BE3940" s="340"/>
      <c r="BF3940" s="340"/>
    </row>
    <row r="3941" spans="1:58" s="62" customFormat="1" ht="12.75" x14ac:dyDescent="0.2">
      <c r="A3941" s="271"/>
      <c r="B3941" s="377"/>
      <c r="C3941" s="377"/>
      <c r="D3941" s="269"/>
      <c r="E3941" s="269"/>
      <c r="F3941" s="269"/>
      <c r="G3941" s="280"/>
      <c r="H3941" s="390"/>
      <c r="I3941" s="390"/>
      <c r="J3941" s="390"/>
      <c r="K3941" s="390"/>
      <c r="L3941" s="390"/>
      <c r="M3941" s="390"/>
      <c r="N3941" s="390"/>
      <c r="O3941" s="390"/>
      <c r="P3941" s="390"/>
      <c r="Q3941" s="390"/>
      <c r="R3941" s="390"/>
      <c r="S3941" s="390"/>
      <c r="T3941" s="390"/>
      <c r="U3941" s="390"/>
      <c r="V3941" s="390"/>
      <c r="W3941" s="390"/>
      <c r="X3941" s="390"/>
      <c r="Y3941" s="390"/>
      <c r="Z3941" s="390"/>
      <c r="AA3941" s="340"/>
      <c r="AB3941" s="340"/>
      <c r="AC3941" s="340"/>
      <c r="AD3941" s="340"/>
      <c r="AE3941" s="340"/>
      <c r="AF3941" s="340"/>
      <c r="AG3941" s="340"/>
      <c r="AH3941" s="340"/>
      <c r="AI3941" s="340"/>
      <c r="AJ3941" s="340"/>
      <c r="AK3941" s="340"/>
      <c r="AL3941" s="340"/>
      <c r="AM3941" s="340"/>
      <c r="AN3941" s="340"/>
      <c r="AO3941" s="340"/>
      <c r="AP3941" s="340"/>
      <c r="AQ3941" s="340"/>
      <c r="AR3941" s="340"/>
      <c r="AS3941" s="340"/>
      <c r="AT3941" s="340"/>
      <c r="AU3941" s="340"/>
      <c r="AV3941" s="340"/>
      <c r="AW3941" s="340"/>
      <c r="AX3941" s="340"/>
      <c r="AY3941" s="340"/>
      <c r="AZ3941" s="340"/>
      <c r="BA3941" s="340"/>
      <c r="BB3941" s="340"/>
      <c r="BC3941" s="340"/>
      <c r="BD3941" s="340"/>
      <c r="BE3941" s="340"/>
      <c r="BF3941" s="340"/>
    </row>
    <row r="3942" spans="1:58" s="62" customFormat="1" ht="12.75" x14ac:dyDescent="0.2">
      <c r="A3942" s="271"/>
      <c r="B3942" s="377"/>
      <c r="C3942" s="377"/>
      <c r="D3942" s="269"/>
      <c r="E3942" s="269"/>
      <c r="F3942" s="269"/>
      <c r="G3942" s="280"/>
      <c r="H3942" s="390"/>
      <c r="I3942" s="390"/>
      <c r="J3942" s="390"/>
      <c r="K3942" s="390"/>
      <c r="L3942" s="390"/>
      <c r="M3942" s="390"/>
      <c r="N3942" s="390"/>
      <c r="O3942" s="390"/>
      <c r="P3942" s="390"/>
      <c r="Q3942" s="390"/>
      <c r="R3942" s="390"/>
      <c r="S3942" s="390"/>
      <c r="T3942" s="390"/>
      <c r="U3942" s="390"/>
      <c r="V3942" s="390"/>
      <c r="W3942" s="390"/>
      <c r="X3942" s="390"/>
      <c r="Y3942" s="390"/>
      <c r="Z3942" s="390"/>
      <c r="AA3942" s="340"/>
      <c r="AB3942" s="340"/>
      <c r="AC3942" s="340"/>
      <c r="AD3942" s="340"/>
      <c r="AE3942" s="340"/>
      <c r="AF3942" s="340"/>
      <c r="AG3942" s="340"/>
      <c r="AH3942" s="340"/>
      <c r="AI3942" s="340"/>
      <c r="AJ3942" s="340"/>
      <c r="AK3942" s="340"/>
      <c r="AL3942" s="340"/>
      <c r="AM3942" s="340"/>
      <c r="AN3942" s="340"/>
      <c r="AO3942" s="340"/>
      <c r="AP3942" s="340"/>
      <c r="AQ3942" s="340"/>
      <c r="AR3942" s="340"/>
      <c r="AS3942" s="340"/>
      <c r="AT3942" s="340"/>
      <c r="AU3942" s="340"/>
      <c r="AV3942" s="340"/>
      <c r="AW3942" s="340"/>
      <c r="AX3942" s="340"/>
      <c r="AY3942" s="340"/>
      <c r="AZ3942" s="340"/>
      <c r="BA3942" s="340"/>
      <c r="BB3942" s="340"/>
      <c r="BC3942" s="340"/>
      <c r="BD3942" s="340"/>
      <c r="BE3942" s="340"/>
      <c r="BF3942" s="340"/>
    </row>
    <row r="3943" spans="1:58" s="62" customFormat="1" ht="12.75" x14ac:dyDescent="0.2">
      <c r="A3943" s="271"/>
      <c r="B3943" s="377"/>
      <c r="C3943" s="377"/>
      <c r="D3943" s="269"/>
      <c r="E3943" s="269"/>
      <c r="F3943" s="269"/>
      <c r="G3943" s="280"/>
      <c r="H3943" s="390"/>
      <c r="I3943" s="390"/>
      <c r="J3943" s="390"/>
      <c r="K3943" s="390"/>
      <c r="L3943" s="390"/>
      <c r="M3943" s="390"/>
      <c r="N3943" s="390"/>
      <c r="O3943" s="390"/>
      <c r="P3943" s="390"/>
      <c r="Q3943" s="390"/>
      <c r="R3943" s="390"/>
      <c r="S3943" s="390"/>
      <c r="T3943" s="390"/>
      <c r="U3943" s="390"/>
      <c r="V3943" s="390"/>
      <c r="W3943" s="390"/>
      <c r="X3943" s="390"/>
      <c r="Y3943" s="390"/>
      <c r="Z3943" s="390"/>
      <c r="AA3943" s="340"/>
      <c r="AB3943" s="340"/>
      <c r="AC3943" s="340"/>
      <c r="AD3943" s="340"/>
      <c r="AE3943" s="340"/>
      <c r="AF3943" s="340"/>
      <c r="AG3943" s="340"/>
      <c r="AH3943" s="340"/>
      <c r="AI3943" s="340"/>
      <c r="AJ3943" s="340"/>
      <c r="AK3943" s="340"/>
      <c r="AL3943" s="340"/>
      <c r="AM3943" s="340"/>
      <c r="AN3943" s="340"/>
      <c r="AO3943" s="340"/>
      <c r="AP3943" s="340"/>
      <c r="AQ3943" s="340"/>
      <c r="AR3943" s="340"/>
      <c r="AS3943" s="340"/>
      <c r="AT3943" s="340"/>
      <c r="AU3943" s="340"/>
      <c r="AV3943" s="340"/>
      <c r="AW3943" s="340"/>
      <c r="AX3943" s="340"/>
      <c r="AY3943" s="340"/>
      <c r="AZ3943" s="340"/>
      <c r="BA3943" s="340"/>
      <c r="BB3943" s="340"/>
      <c r="BC3943" s="340"/>
      <c r="BD3943" s="340"/>
      <c r="BE3943" s="340"/>
      <c r="BF3943" s="340"/>
    </row>
    <row r="3944" spans="1:58" s="62" customFormat="1" ht="12.75" x14ac:dyDescent="0.2">
      <c r="A3944" s="271"/>
      <c r="B3944" s="377"/>
      <c r="C3944" s="377"/>
      <c r="D3944" s="269"/>
      <c r="E3944" s="269"/>
      <c r="F3944" s="269"/>
      <c r="G3944" s="280"/>
      <c r="H3944" s="390"/>
      <c r="I3944" s="390"/>
      <c r="J3944" s="390"/>
      <c r="K3944" s="390"/>
      <c r="L3944" s="390"/>
      <c r="M3944" s="390"/>
      <c r="N3944" s="390"/>
      <c r="O3944" s="390"/>
      <c r="P3944" s="390"/>
      <c r="Q3944" s="390"/>
      <c r="R3944" s="390"/>
      <c r="S3944" s="390"/>
      <c r="T3944" s="390"/>
      <c r="U3944" s="390"/>
      <c r="V3944" s="390"/>
      <c r="W3944" s="390"/>
      <c r="X3944" s="390"/>
      <c r="Y3944" s="390"/>
      <c r="Z3944" s="390"/>
      <c r="AA3944" s="340"/>
      <c r="AB3944" s="340"/>
      <c r="AC3944" s="340"/>
      <c r="AD3944" s="340"/>
      <c r="AE3944" s="340"/>
      <c r="AF3944" s="340"/>
      <c r="AG3944" s="340"/>
      <c r="AH3944" s="340"/>
      <c r="AI3944" s="340"/>
      <c r="AJ3944" s="340"/>
      <c r="AK3944" s="340"/>
      <c r="AL3944" s="340"/>
      <c r="AM3944" s="340"/>
      <c r="AN3944" s="340"/>
      <c r="AO3944" s="340"/>
      <c r="AP3944" s="340"/>
      <c r="AQ3944" s="340"/>
      <c r="AR3944" s="340"/>
      <c r="AS3944" s="340"/>
      <c r="AT3944" s="340"/>
      <c r="AU3944" s="340"/>
      <c r="AV3944" s="340"/>
      <c r="AW3944" s="340"/>
      <c r="AX3944" s="340"/>
      <c r="AY3944" s="340"/>
      <c r="AZ3944" s="340"/>
      <c r="BA3944" s="340"/>
      <c r="BB3944" s="340"/>
      <c r="BC3944" s="340"/>
      <c r="BD3944" s="340"/>
      <c r="BE3944" s="340"/>
      <c r="BF3944" s="340"/>
    </row>
    <row r="3945" spans="1:58" s="62" customFormat="1" ht="12.75" x14ac:dyDescent="0.2">
      <c r="A3945" s="271"/>
      <c r="B3945" s="377"/>
      <c r="C3945" s="377"/>
      <c r="D3945" s="269"/>
      <c r="E3945" s="269"/>
      <c r="F3945" s="269"/>
      <c r="G3945" s="280"/>
      <c r="H3945" s="390"/>
      <c r="I3945" s="390"/>
      <c r="J3945" s="390"/>
      <c r="K3945" s="390"/>
      <c r="L3945" s="390"/>
      <c r="M3945" s="390"/>
      <c r="N3945" s="390"/>
      <c r="O3945" s="390"/>
      <c r="P3945" s="390"/>
      <c r="Q3945" s="390"/>
      <c r="R3945" s="390"/>
      <c r="S3945" s="390"/>
      <c r="T3945" s="390"/>
      <c r="U3945" s="390"/>
      <c r="V3945" s="390"/>
      <c r="W3945" s="390"/>
      <c r="X3945" s="390"/>
      <c r="Y3945" s="390"/>
      <c r="Z3945" s="390"/>
      <c r="AA3945" s="340"/>
      <c r="AB3945" s="340"/>
      <c r="AC3945" s="340"/>
      <c r="AD3945" s="340"/>
      <c r="AE3945" s="340"/>
      <c r="AF3945" s="340"/>
      <c r="AG3945" s="340"/>
      <c r="AH3945" s="340"/>
      <c r="AI3945" s="340"/>
      <c r="AJ3945" s="340"/>
      <c r="AK3945" s="340"/>
      <c r="AL3945" s="340"/>
      <c r="AM3945" s="340"/>
      <c r="AN3945" s="340"/>
      <c r="AO3945" s="340"/>
      <c r="AP3945" s="340"/>
      <c r="AQ3945" s="340"/>
      <c r="AR3945" s="340"/>
      <c r="AS3945" s="340"/>
      <c r="AT3945" s="340"/>
      <c r="AU3945" s="340"/>
      <c r="AV3945" s="340"/>
      <c r="AW3945" s="340"/>
      <c r="AX3945" s="340"/>
      <c r="AY3945" s="340"/>
      <c r="AZ3945" s="340"/>
      <c r="BA3945" s="340"/>
      <c r="BB3945" s="340"/>
      <c r="BC3945" s="340"/>
      <c r="BD3945" s="340"/>
      <c r="BE3945" s="340"/>
      <c r="BF3945" s="340"/>
    </row>
    <row r="3946" spans="1:58" s="62" customFormat="1" ht="12.75" x14ac:dyDescent="0.2">
      <c r="A3946" s="271"/>
      <c r="B3946" s="377"/>
      <c r="C3946" s="377"/>
      <c r="D3946" s="269"/>
      <c r="E3946" s="269"/>
      <c r="F3946" s="269"/>
      <c r="G3946" s="280"/>
      <c r="H3946" s="390"/>
      <c r="I3946" s="390"/>
      <c r="J3946" s="390"/>
      <c r="K3946" s="390"/>
      <c r="L3946" s="390"/>
      <c r="M3946" s="390"/>
      <c r="N3946" s="390"/>
      <c r="O3946" s="390"/>
      <c r="P3946" s="390"/>
      <c r="Q3946" s="390"/>
      <c r="R3946" s="390"/>
      <c r="S3946" s="390"/>
      <c r="T3946" s="390"/>
      <c r="U3946" s="390"/>
      <c r="V3946" s="390"/>
      <c r="W3946" s="390"/>
      <c r="X3946" s="390"/>
      <c r="Y3946" s="390"/>
      <c r="Z3946" s="390"/>
      <c r="AA3946" s="340"/>
      <c r="AB3946" s="340"/>
      <c r="AC3946" s="340"/>
      <c r="AD3946" s="340"/>
      <c r="AE3946" s="340"/>
      <c r="AF3946" s="340"/>
      <c r="AG3946" s="340"/>
      <c r="AH3946" s="340"/>
      <c r="AI3946" s="340"/>
      <c r="AJ3946" s="340"/>
      <c r="AK3946" s="340"/>
      <c r="AL3946" s="340"/>
      <c r="AM3946" s="340"/>
      <c r="AN3946" s="340"/>
      <c r="AO3946" s="340"/>
      <c r="AP3946" s="340"/>
      <c r="AQ3946" s="340"/>
      <c r="AR3946" s="340"/>
      <c r="AS3946" s="340"/>
      <c r="AT3946" s="340"/>
      <c r="AU3946" s="340"/>
      <c r="AV3946" s="340"/>
      <c r="AW3946" s="340"/>
      <c r="AX3946" s="340"/>
      <c r="AY3946" s="340"/>
      <c r="AZ3946" s="340"/>
      <c r="BA3946" s="340"/>
      <c r="BB3946" s="340"/>
      <c r="BC3946" s="340"/>
      <c r="BD3946" s="340"/>
      <c r="BE3946" s="340"/>
      <c r="BF3946" s="340"/>
    </row>
    <row r="3947" spans="1:58" s="62" customFormat="1" ht="12.75" x14ac:dyDescent="0.2">
      <c r="A3947" s="271"/>
      <c r="B3947" s="377"/>
      <c r="C3947" s="377"/>
      <c r="D3947" s="269"/>
      <c r="E3947" s="269"/>
      <c r="F3947" s="269"/>
      <c r="G3947" s="280"/>
      <c r="H3947" s="390"/>
      <c r="I3947" s="390"/>
      <c r="J3947" s="390"/>
      <c r="K3947" s="390"/>
      <c r="L3947" s="390"/>
      <c r="M3947" s="390"/>
      <c r="N3947" s="390"/>
      <c r="O3947" s="390"/>
      <c r="P3947" s="390"/>
      <c r="Q3947" s="390"/>
      <c r="R3947" s="390"/>
      <c r="S3947" s="390"/>
      <c r="T3947" s="390"/>
      <c r="U3947" s="390"/>
      <c r="V3947" s="390"/>
      <c r="W3947" s="390"/>
      <c r="X3947" s="390"/>
      <c r="Y3947" s="390"/>
      <c r="Z3947" s="390"/>
      <c r="AA3947" s="340"/>
      <c r="AB3947" s="340"/>
      <c r="AC3947" s="340"/>
      <c r="AD3947" s="340"/>
      <c r="AE3947" s="340"/>
      <c r="AF3947" s="340"/>
      <c r="AG3947" s="340"/>
      <c r="AH3947" s="340"/>
      <c r="AI3947" s="340"/>
      <c r="AJ3947" s="340"/>
      <c r="AK3947" s="340"/>
      <c r="AL3947" s="340"/>
      <c r="AM3947" s="340"/>
      <c r="AN3947" s="340"/>
      <c r="AO3947" s="340"/>
      <c r="AP3947" s="340"/>
      <c r="AQ3947" s="340"/>
      <c r="AR3947" s="340"/>
      <c r="AS3947" s="340"/>
      <c r="AT3947" s="340"/>
      <c r="AU3947" s="340"/>
      <c r="AV3947" s="340"/>
      <c r="AW3947" s="340"/>
      <c r="AX3947" s="340"/>
      <c r="AY3947" s="340"/>
      <c r="AZ3947" s="340"/>
      <c r="BA3947" s="340"/>
      <c r="BB3947" s="340"/>
      <c r="BC3947" s="340"/>
      <c r="BD3947" s="340"/>
      <c r="BE3947" s="340"/>
      <c r="BF3947" s="340"/>
    </row>
    <row r="3948" spans="1:58" s="62" customFormat="1" ht="12.75" x14ac:dyDescent="0.2">
      <c r="A3948" s="271"/>
      <c r="B3948" s="377"/>
      <c r="C3948" s="377"/>
      <c r="D3948" s="269"/>
      <c r="E3948" s="269"/>
      <c r="F3948" s="269"/>
      <c r="G3948" s="280"/>
      <c r="H3948" s="390"/>
      <c r="I3948" s="390"/>
      <c r="J3948" s="390"/>
      <c r="K3948" s="390"/>
      <c r="L3948" s="390"/>
      <c r="M3948" s="390"/>
      <c r="N3948" s="390"/>
      <c r="O3948" s="390"/>
      <c r="P3948" s="390"/>
      <c r="Q3948" s="390"/>
      <c r="R3948" s="390"/>
      <c r="S3948" s="390"/>
      <c r="T3948" s="390"/>
      <c r="U3948" s="390"/>
      <c r="V3948" s="390"/>
      <c r="W3948" s="390"/>
      <c r="X3948" s="390"/>
      <c r="Y3948" s="390"/>
      <c r="Z3948" s="390"/>
      <c r="AA3948" s="340"/>
      <c r="AB3948" s="340"/>
      <c r="AC3948" s="340"/>
      <c r="AD3948" s="340"/>
      <c r="AE3948" s="340"/>
      <c r="AF3948" s="340"/>
      <c r="AG3948" s="340"/>
      <c r="AH3948" s="340"/>
      <c r="AI3948" s="340"/>
      <c r="AJ3948" s="340"/>
      <c r="AK3948" s="340"/>
      <c r="AL3948" s="340"/>
      <c r="AM3948" s="340"/>
      <c r="AN3948" s="340"/>
      <c r="AO3948" s="340"/>
      <c r="AP3948" s="340"/>
      <c r="AQ3948" s="340"/>
      <c r="AR3948" s="340"/>
      <c r="AS3948" s="340"/>
      <c r="AT3948" s="340"/>
      <c r="AU3948" s="340"/>
      <c r="AV3948" s="340"/>
      <c r="AW3948" s="340"/>
      <c r="AX3948" s="340"/>
      <c r="AY3948" s="340"/>
      <c r="AZ3948" s="340"/>
      <c r="BA3948" s="340"/>
      <c r="BB3948" s="340"/>
      <c r="BC3948" s="340"/>
      <c r="BD3948" s="340"/>
      <c r="BE3948" s="340"/>
      <c r="BF3948" s="340"/>
    </row>
    <row r="3949" spans="1:58" s="62" customFormat="1" ht="12.75" x14ac:dyDescent="0.2">
      <c r="A3949" s="271"/>
      <c r="B3949" s="377"/>
      <c r="C3949" s="377"/>
      <c r="D3949" s="269"/>
      <c r="E3949" s="269"/>
      <c r="F3949" s="269"/>
      <c r="G3949" s="280"/>
      <c r="H3949" s="390"/>
      <c r="I3949" s="390"/>
      <c r="J3949" s="390"/>
      <c r="K3949" s="390"/>
      <c r="L3949" s="390"/>
      <c r="M3949" s="390"/>
      <c r="N3949" s="390"/>
      <c r="O3949" s="390"/>
      <c r="P3949" s="390"/>
      <c r="Q3949" s="390"/>
      <c r="R3949" s="390"/>
      <c r="S3949" s="390"/>
      <c r="T3949" s="390"/>
      <c r="U3949" s="390"/>
      <c r="V3949" s="390"/>
      <c r="W3949" s="390"/>
      <c r="X3949" s="390"/>
      <c r="Y3949" s="390"/>
      <c r="Z3949" s="390"/>
      <c r="AA3949" s="340"/>
      <c r="AB3949" s="340"/>
      <c r="AC3949" s="340"/>
      <c r="AD3949" s="340"/>
      <c r="AE3949" s="340"/>
      <c r="AF3949" s="340"/>
      <c r="AG3949" s="340"/>
      <c r="AH3949" s="340"/>
      <c r="AI3949" s="340"/>
      <c r="AJ3949" s="340"/>
      <c r="AK3949" s="340"/>
      <c r="AL3949" s="340"/>
      <c r="AM3949" s="340"/>
      <c r="AN3949" s="340"/>
      <c r="AO3949" s="340"/>
      <c r="AP3949" s="340"/>
      <c r="AQ3949" s="340"/>
      <c r="AR3949" s="340"/>
      <c r="AS3949" s="340"/>
      <c r="AT3949" s="340"/>
      <c r="AU3949" s="340"/>
      <c r="AV3949" s="340"/>
      <c r="AW3949" s="340"/>
      <c r="AX3949" s="340"/>
      <c r="AY3949" s="340"/>
      <c r="AZ3949" s="340"/>
      <c r="BA3949" s="340"/>
      <c r="BB3949" s="340"/>
      <c r="BC3949" s="340"/>
      <c r="BD3949" s="340"/>
      <c r="BE3949" s="340"/>
      <c r="BF3949" s="340"/>
    </row>
    <row r="3950" spans="1:58" s="62" customFormat="1" ht="12.75" x14ac:dyDescent="0.2">
      <c r="A3950" s="271"/>
      <c r="B3950" s="377"/>
      <c r="C3950" s="377"/>
      <c r="D3950" s="269"/>
      <c r="E3950" s="269"/>
      <c r="F3950" s="269"/>
      <c r="G3950" s="280"/>
      <c r="H3950" s="390"/>
      <c r="I3950" s="390"/>
      <c r="J3950" s="390"/>
      <c r="K3950" s="390"/>
      <c r="L3950" s="390"/>
      <c r="M3950" s="390"/>
      <c r="N3950" s="390"/>
      <c r="O3950" s="390"/>
      <c r="P3950" s="390"/>
      <c r="Q3950" s="390"/>
      <c r="R3950" s="390"/>
      <c r="S3950" s="390"/>
      <c r="T3950" s="390"/>
      <c r="U3950" s="390"/>
      <c r="V3950" s="390"/>
      <c r="W3950" s="390"/>
      <c r="X3950" s="390"/>
      <c r="Y3950" s="390"/>
      <c r="Z3950" s="390"/>
      <c r="AA3950" s="340"/>
      <c r="AB3950" s="340"/>
      <c r="AC3950" s="340"/>
      <c r="AD3950" s="340"/>
      <c r="AE3950" s="340"/>
      <c r="AF3950" s="340"/>
      <c r="AG3950" s="340"/>
      <c r="AH3950" s="340"/>
      <c r="AI3950" s="340"/>
      <c r="AJ3950" s="340"/>
      <c r="AK3950" s="340"/>
      <c r="AL3950" s="340"/>
      <c r="AM3950" s="340"/>
      <c r="AN3950" s="340"/>
      <c r="AO3950" s="340"/>
      <c r="AP3950" s="340"/>
      <c r="AQ3950" s="340"/>
      <c r="AR3950" s="340"/>
      <c r="AS3950" s="340"/>
      <c r="AT3950" s="340"/>
      <c r="AU3950" s="340"/>
      <c r="AV3950" s="340"/>
      <c r="AW3950" s="340"/>
      <c r="AX3950" s="340"/>
      <c r="AY3950" s="340"/>
      <c r="AZ3950" s="340"/>
      <c r="BA3950" s="340"/>
      <c r="BB3950" s="340"/>
      <c r="BC3950" s="340"/>
      <c r="BD3950" s="340"/>
      <c r="BE3950" s="340"/>
      <c r="BF3950" s="340"/>
    </row>
    <row r="3951" spans="1:58" s="62" customFormat="1" ht="12.75" x14ac:dyDescent="0.2">
      <c r="A3951" s="271"/>
      <c r="B3951" s="377"/>
      <c r="C3951" s="377"/>
      <c r="D3951" s="269"/>
      <c r="E3951" s="269"/>
      <c r="F3951" s="269"/>
      <c r="G3951" s="280"/>
      <c r="H3951" s="390"/>
      <c r="I3951" s="390"/>
      <c r="J3951" s="390"/>
      <c r="K3951" s="390"/>
      <c r="L3951" s="390"/>
      <c r="M3951" s="390"/>
      <c r="N3951" s="390"/>
      <c r="O3951" s="390"/>
      <c r="P3951" s="390"/>
      <c r="Q3951" s="390"/>
      <c r="R3951" s="390"/>
      <c r="S3951" s="390"/>
      <c r="T3951" s="390"/>
      <c r="U3951" s="390"/>
      <c r="V3951" s="390"/>
      <c r="W3951" s="390"/>
      <c r="X3951" s="390"/>
      <c r="Y3951" s="390"/>
      <c r="Z3951" s="390"/>
      <c r="AA3951" s="340"/>
      <c r="AB3951" s="340"/>
      <c r="AC3951" s="340"/>
      <c r="AD3951" s="340"/>
      <c r="AE3951" s="340"/>
      <c r="AF3951" s="340"/>
      <c r="AG3951" s="340"/>
      <c r="AH3951" s="340"/>
      <c r="AI3951" s="340"/>
      <c r="AJ3951" s="340"/>
      <c r="AK3951" s="340"/>
      <c r="AL3951" s="340"/>
      <c r="AM3951" s="340"/>
      <c r="AN3951" s="340"/>
      <c r="AO3951" s="340"/>
      <c r="AP3951" s="340"/>
      <c r="AQ3951" s="340"/>
      <c r="AR3951" s="340"/>
      <c r="AS3951" s="340"/>
      <c r="AT3951" s="340"/>
      <c r="AU3951" s="340"/>
      <c r="AV3951" s="340"/>
      <c r="AW3951" s="340"/>
      <c r="AX3951" s="340"/>
      <c r="AY3951" s="340"/>
      <c r="AZ3951" s="340"/>
      <c r="BA3951" s="340"/>
      <c r="BB3951" s="340"/>
      <c r="BC3951" s="340"/>
      <c r="BD3951" s="340"/>
      <c r="BE3951" s="340"/>
      <c r="BF3951" s="340"/>
    </row>
    <row r="3952" spans="1:58" s="62" customFormat="1" ht="12.75" x14ac:dyDescent="0.2">
      <c r="A3952" s="271"/>
      <c r="B3952" s="377"/>
      <c r="C3952" s="377"/>
      <c r="D3952" s="269"/>
      <c r="E3952" s="269"/>
      <c r="F3952" s="269"/>
      <c r="G3952" s="280"/>
      <c r="H3952" s="390"/>
      <c r="I3952" s="390"/>
      <c r="J3952" s="390"/>
      <c r="K3952" s="390"/>
      <c r="L3952" s="390"/>
      <c r="M3952" s="390"/>
      <c r="N3952" s="390"/>
      <c r="O3952" s="390"/>
      <c r="P3952" s="390"/>
      <c r="Q3952" s="390"/>
      <c r="R3952" s="390"/>
      <c r="S3952" s="390"/>
      <c r="T3952" s="390"/>
      <c r="U3952" s="390"/>
      <c r="V3952" s="390"/>
      <c r="W3952" s="390"/>
      <c r="X3952" s="390"/>
      <c r="Y3952" s="390"/>
      <c r="Z3952" s="390"/>
      <c r="AA3952" s="340"/>
      <c r="AB3952" s="340"/>
      <c r="AC3952" s="340"/>
      <c r="AD3952" s="340"/>
      <c r="AE3952" s="340"/>
      <c r="AF3952" s="340"/>
      <c r="AG3952" s="340"/>
      <c r="AH3952" s="340"/>
      <c r="AI3952" s="340"/>
      <c r="AJ3952" s="340"/>
      <c r="AK3952" s="340"/>
      <c r="AL3952" s="340"/>
      <c r="AM3952" s="340"/>
      <c r="AN3952" s="340"/>
      <c r="AO3952" s="340"/>
      <c r="AP3952" s="340"/>
      <c r="AQ3952" s="340"/>
      <c r="AR3952" s="340"/>
      <c r="AS3952" s="340"/>
      <c r="AT3952" s="340"/>
      <c r="AU3952" s="340"/>
      <c r="AV3952" s="340"/>
      <c r="AW3952" s="340"/>
      <c r="AX3952" s="340"/>
      <c r="AY3952" s="340"/>
      <c r="AZ3952" s="340"/>
      <c r="BA3952" s="340"/>
      <c r="BB3952" s="340"/>
      <c r="BC3952" s="340"/>
      <c r="BD3952" s="340"/>
      <c r="BE3952" s="340"/>
      <c r="BF3952" s="340"/>
    </row>
    <row r="3953" spans="1:58" s="62" customFormat="1" ht="12.75" x14ac:dyDescent="0.2">
      <c r="A3953" s="271"/>
      <c r="B3953" s="377"/>
      <c r="C3953" s="377"/>
      <c r="D3953" s="269"/>
      <c r="E3953" s="269"/>
      <c r="F3953" s="269"/>
      <c r="G3953" s="280"/>
      <c r="H3953" s="390"/>
      <c r="I3953" s="390"/>
      <c r="J3953" s="390"/>
      <c r="K3953" s="390"/>
      <c r="L3953" s="390"/>
      <c r="M3953" s="390"/>
      <c r="N3953" s="390"/>
      <c r="O3953" s="390"/>
      <c r="P3953" s="390"/>
      <c r="Q3953" s="390"/>
      <c r="R3953" s="390"/>
      <c r="S3953" s="390"/>
      <c r="T3953" s="390"/>
      <c r="U3953" s="390"/>
      <c r="V3953" s="390"/>
      <c r="W3953" s="390"/>
      <c r="X3953" s="390"/>
      <c r="Y3953" s="390"/>
      <c r="Z3953" s="390"/>
      <c r="AA3953" s="340"/>
      <c r="AB3953" s="340"/>
      <c r="AC3953" s="340"/>
      <c r="AD3953" s="340"/>
      <c r="AE3953" s="340"/>
      <c r="AF3953" s="340"/>
      <c r="AG3953" s="340"/>
      <c r="AH3953" s="340"/>
      <c r="AI3953" s="340"/>
      <c r="AJ3953" s="340"/>
      <c r="AK3953" s="340"/>
      <c r="AL3953" s="340"/>
      <c r="AM3953" s="340"/>
      <c r="AN3953" s="340"/>
      <c r="AO3953" s="340"/>
      <c r="AP3953" s="340"/>
      <c r="AQ3953" s="340"/>
      <c r="AR3953" s="340"/>
      <c r="AS3953" s="340"/>
      <c r="AT3953" s="340"/>
      <c r="AU3953" s="340"/>
      <c r="AV3953" s="340"/>
      <c r="AW3953" s="340"/>
      <c r="AX3953" s="340"/>
      <c r="AY3953" s="340"/>
      <c r="AZ3953" s="340"/>
      <c r="BA3953" s="340"/>
      <c r="BB3953" s="340"/>
      <c r="BC3953" s="340"/>
      <c r="BD3953" s="340"/>
      <c r="BE3953" s="340"/>
      <c r="BF3953" s="340"/>
    </row>
    <row r="3954" spans="1:58" s="62" customFormat="1" ht="12.75" x14ac:dyDescent="0.2">
      <c r="A3954" s="271"/>
      <c r="B3954" s="377"/>
      <c r="C3954" s="377"/>
      <c r="D3954" s="269"/>
      <c r="E3954" s="269"/>
      <c r="F3954" s="269"/>
      <c r="G3954" s="280"/>
      <c r="H3954" s="390"/>
      <c r="I3954" s="390"/>
      <c r="J3954" s="390"/>
      <c r="K3954" s="390"/>
      <c r="L3954" s="390"/>
      <c r="M3954" s="390"/>
      <c r="N3954" s="390"/>
      <c r="O3954" s="390"/>
      <c r="P3954" s="390"/>
      <c r="Q3954" s="390"/>
      <c r="R3954" s="390"/>
      <c r="S3954" s="390"/>
      <c r="T3954" s="390"/>
      <c r="U3954" s="390"/>
      <c r="V3954" s="390"/>
      <c r="W3954" s="390"/>
      <c r="X3954" s="390"/>
      <c r="Y3954" s="390"/>
      <c r="Z3954" s="390"/>
      <c r="AA3954" s="340"/>
      <c r="AB3954" s="340"/>
      <c r="AC3954" s="340"/>
      <c r="AD3954" s="340"/>
      <c r="AE3954" s="340"/>
      <c r="AF3954" s="340"/>
      <c r="AG3954" s="340"/>
      <c r="AH3954" s="340"/>
      <c r="AI3954" s="340"/>
      <c r="AJ3954" s="340"/>
      <c r="AK3954" s="340"/>
      <c r="AL3954" s="340"/>
      <c r="AM3954" s="340"/>
      <c r="AN3954" s="340"/>
      <c r="AO3954" s="340"/>
      <c r="AP3954" s="340"/>
      <c r="AQ3954" s="340"/>
      <c r="AR3954" s="340"/>
      <c r="AS3954" s="340"/>
      <c r="AT3954" s="340"/>
      <c r="AU3954" s="340"/>
      <c r="AV3954" s="340"/>
      <c r="AW3954" s="340"/>
      <c r="AX3954" s="340"/>
      <c r="AY3954" s="340"/>
      <c r="AZ3954" s="340"/>
      <c r="BA3954" s="340"/>
      <c r="BB3954" s="340"/>
      <c r="BC3954" s="340"/>
      <c r="BD3954" s="340"/>
      <c r="BE3954" s="340"/>
      <c r="BF3954" s="340"/>
    </row>
    <row r="3955" spans="1:58" s="62" customFormat="1" ht="12.75" x14ac:dyDescent="0.2">
      <c r="A3955" s="271"/>
      <c r="B3955" s="377"/>
      <c r="C3955" s="377"/>
      <c r="D3955" s="269"/>
      <c r="E3955" s="269"/>
      <c r="F3955" s="269"/>
      <c r="G3955" s="280"/>
      <c r="H3955" s="390"/>
      <c r="I3955" s="390"/>
      <c r="J3955" s="390"/>
      <c r="K3955" s="390"/>
      <c r="L3955" s="390"/>
      <c r="M3955" s="390"/>
      <c r="N3955" s="390"/>
      <c r="O3955" s="390"/>
      <c r="P3955" s="390"/>
      <c r="Q3955" s="390"/>
      <c r="R3955" s="390"/>
      <c r="S3955" s="390"/>
      <c r="T3955" s="390"/>
      <c r="U3955" s="390"/>
      <c r="V3955" s="390"/>
      <c r="W3955" s="390"/>
      <c r="X3955" s="390"/>
      <c r="Y3955" s="390"/>
      <c r="Z3955" s="390"/>
      <c r="AA3955" s="340"/>
      <c r="AB3955" s="340"/>
      <c r="AC3955" s="340"/>
      <c r="AD3955" s="340"/>
      <c r="AE3955" s="340"/>
      <c r="AF3955" s="340"/>
      <c r="AG3955" s="340"/>
      <c r="AH3955" s="340"/>
      <c r="AI3955" s="340"/>
      <c r="AJ3955" s="340"/>
      <c r="AK3955" s="340"/>
      <c r="AL3955" s="340"/>
      <c r="AM3955" s="340"/>
      <c r="AN3955" s="340"/>
      <c r="AO3955" s="340"/>
      <c r="AP3955" s="340"/>
      <c r="AQ3955" s="340"/>
      <c r="AR3955" s="340"/>
      <c r="AS3955" s="340"/>
      <c r="AT3955" s="340"/>
      <c r="AU3955" s="340"/>
      <c r="AV3955" s="340"/>
      <c r="AW3955" s="340"/>
      <c r="AX3955" s="340"/>
      <c r="AY3955" s="340"/>
      <c r="AZ3955" s="340"/>
      <c r="BA3955" s="340"/>
      <c r="BB3955" s="340"/>
      <c r="BC3955" s="340"/>
      <c r="BD3955" s="340"/>
      <c r="BE3955" s="340"/>
      <c r="BF3955" s="340"/>
    </row>
    <row r="3956" spans="1:58" s="62" customFormat="1" ht="12.75" x14ac:dyDescent="0.2">
      <c r="A3956" s="271"/>
      <c r="B3956" s="377"/>
      <c r="C3956" s="377"/>
      <c r="D3956" s="269"/>
      <c r="E3956" s="269"/>
      <c r="F3956" s="269"/>
      <c r="G3956" s="280"/>
      <c r="H3956" s="390"/>
      <c r="I3956" s="390"/>
      <c r="J3956" s="390"/>
      <c r="K3956" s="390"/>
      <c r="L3956" s="390"/>
      <c r="M3956" s="390"/>
      <c r="N3956" s="390"/>
      <c r="O3956" s="390"/>
      <c r="P3956" s="390"/>
      <c r="Q3956" s="390"/>
      <c r="R3956" s="390"/>
      <c r="S3956" s="390"/>
      <c r="T3956" s="390"/>
      <c r="U3956" s="390"/>
      <c r="V3956" s="390"/>
      <c r="W3956" s="390"/>
      <c r="X3956" s="390"/>
      <c r="Y3956" s="390"/>
      <c r="Z3956" s="390"/>
      <c r="AA3956" s="340"/>
      <c r="AB3956" s="340"/>
      <c r="AC3956" s="340"/>
      <c r="AD3956" s="340"/>
      <c r="AE3956" s="340"/>
      <c r="AF3956" s="340"/>
      <c r="AG3956" s="340"/>
      <c r="AH3956" s="340"/>
      <c r="AI3956" s="340"/>
      <c r="AJ3956" s="340"/>
      <c r="AK3956" s="340"/>
      <c r="AL3956" s="340"/>
      <c r="AM3956" s="340"/>
      <c r="AN3956" s="340"/>
      <c r="AO3956" s="340"/>
      <c r="AP3956" s="340"/>
      <c r="AQ3956" s="340"/>
      <c r="AR3956" s="340"/>
      <c r="AS3956" s="340"/>
      <c r="AT3956" s="340"/>
      <c r="AU3956" s="340"/>
      <c r="AV3956" s="340"/>
      <c r="AW3956" s="340"/>
      <c r="AX3956" s="340"/>
      <c r="AY3956" s="340"/>
      <c r="AZ3956" s="340"/>
      <c r="BA3956" s="340"/>
      <c r="BB3956" s="340"/>
      <c r="BC3956" s="340"/>
      <c r="BD3956" s="340"/>
      <c r="BE3956" s="340"/>
      <c r="BF3956" s="340"/>
    </row>
    <row r="3957" spans="1:58" s="62" customFormat="1" ht="12.75" x14ac:dyDescent="0.2">
      <c r="A3957" s="271"/>
      <c r="B3957" s="377"/>
      <c r="C3957" s="377"/>
      <c r="D3957" s="269"/>
      <c r="E3957" s="269"/>
      <c r="F3957" s="269"/>
      <c r="G3957" s="280"/>
      <c r="H3957" s="390"/>
      <c r="I3957" s="390"/>
      <c r="J3957" s="390"/>
      <c r="K3957" s="390"/>
      <c r="L3957" s="390"/>
      <c r="M3957" s="390"/>
      <c r="N3957" s="390"/>
      <c r="O3957" s="390"/>
      <c r="P3957" s="390"/>
      <c r="Q3957" s="390"/>
      <c r="R3957" s="390"/>
      <c r="S3957" s="390"/>
      <c r="T3957" s="390"/>
      <c r="U3957" s="390"/>
      <c r="V3957" s="390"/>
      <c r="W3957" s="390"/>
      <c r="X3957" s="390"/>
      <c r="Y3957" s="390"/>
      <c r="Z3957" s="390"/>
      <c r="AA3957" s="340"/>
      <c r="AB3957" s="340"/>
      <c r="AC3957" s="340"/>
      <c r="AD3957" s="340"/>
      <c r="AE3957" s="340"/>
      <c r="AF3957" s="340"/>
      <c r="AG3957" s="340"/>
      <c r="AH3957" s="340"/>
      <c r="AI3957" s="340"/>
      <c r="AJ3957" s="340"/>
      <c r="AK3957" s="340"/>
      <c r="AL3957" s="340"/>
      <c r="AM3957" s="340"/>
      <c r="AN3957" s="340"/>
      <c r="AO3957" s="340"/>
      <c r="AP3957" s="340"/>
      <c r="AQ3957" s="340"/>
      <c r="AR3957" s="340"/>
      <c r="AS3957" s="340"/>
      <c r="AT3957" s="340"/>
      <c r="AU3957" s="340"/>
      <c r="AV3957" s="340"/>
      <c r="AW3957" s="340"/>
      <c r="AX3957" s="340"/>
      <c r="AY3957" s="340"/>
      <c r="AZ3957" s="340"/>
      <c r="BA3957" s="340"/>
      <c r="BB3957" s="340"/>
      <c r="BC3957" s="340"/>
      <c r="BD3957" s="340"/>
      <c r="BE3957" s="340"/>
      <c r="BF3957" s="340"/>
    </row>
    <row r="3958" spans="1:58" s="62" customFormat="1" ht="12.75" x14ac:dyDescent="0.2">
      <c r="A3958" s="271"/>
      <c r="B3958" s="377"/>
      <c r="C3958" s="377"/>
      <c r="D3958" s="269"/>
      <c r="E3958" s="269"/>
      <c r="F3958" s="269"/>
      <c r="G3958" s="280"/>
      <c r="H3958" s="390"/>
      <c r="I3958" s="390"/>
      <c r="J3958" s="390"/>
      <c r="K3958" s="390"/>
      <c r="L3958" s="390"/>
      <c r="M3958" s="390"/>
      <c r="N3958" s="390"/>
      <c r="O3958" s="390"/>
      <c r="P3958" s="390"/>
      <c r="Q3958" s="390"/>
      <c r="R3958" s="390"/>
      <c r="S3958" s="390"/>
      <c r="T3958" s="390"/>
      <c r="U3958" s="390"/>
      <c r="V3958" s="390"/>
      <c r="W3958" s="390"/>
      <c r="X3958" s="390"/>
      <c r="Y3958" s="390"/>
      <c r="Z3958" s="390"/>
      <c r="AA3958" s="340"/>
      <c r="AB3958" s="340"/>
      <c r="AC3958" s="340"/>
      <c r="AD3958" s="340"/>
      <c r="AE3958" s="340"/>
      <c r="AF3958" s="340"/>
      <c r="AG3958" s="340"/>
      <c r="AH3958" s="340"/>
      <c r="AI3958" s="340"/>
      <c r="AJ3958" s="340"/>
      <c r="AK3958" s="340"/>
      <c r="AL3958" s="340"/>
      <c r="AM3958" s="340"/>
      <c r="AN3958" s="340"/>
      <c r="AO3958" s="340"/>
      <c r="AP3958" s="340"/>
      <c r="AQ3958" s="340"/>
      <c r="AR3958" s="340"/>
      <c r="AS3958" s="340"/>
      <c r="AT3958" s="340"/>
      <c r="AU3958" s="340"/>
      <c r="AV3958" s="340"/>
      <c r="AW3958" s="340"/>
      <c r="AX3958" s="340"/>
      <c r="AY3958" s="340"/>
      <c r="AZ3958" s="340"/>
      <c r="BA3958" s="340"/>
      <c r="BB3958" s="340"/>
      <c r="BC3958" s="340"/>
      <c r="BD3958" s="340"/>
      <c r="BE3958" s="340"/>
      <c r="BF3958" s="340"/>
    </row>
    <row r="3959" spans="1:58" s="62" customFormat="1" ht="12.75" x14ac:dyDescent="0.2">
      <c r="A3959" s="271"/>
      <c r="B3959" s="377"/>
      <c r="C3959" s="377"/>
      <c r="D3959" s="269"/>
      <c r="E3959" s="269"/>
      <c r="F3959" s="269"/>
      <c r="G3959" s="280"/>
      <c r="H3959" s="390"/>
      <c r="I3959" s="390"/>
      <c r="J3959" s="390"/>
      <c r="K3959" s="390"/>
      <c r="L3959" s="390"/>
      <c r="M3959" s="390"/>
      <c r="N3959" s="390"/>
      <c r="O3959" s="390"/>
      <c r="P3959" s="390"/>
      <c r="Q3959" s="390"/>
      <c r="R3959" s="390"/>
      <c r="S3959" s="390"/>
      <c r="T3959" s="390"/>
      <c r="U3959" s="390"/>
      <c r="V3959" s="390"/>
      <c r="W3959" s="390"/>
      <c r="X3959" s="390"/>
      <c r="Y3959" s="390"/>
      <c r="Z3959" s="390"/>
      <c r="AA3959" s="340"/>
      <c r="AB3959" s="340"/>
      <c r="AC3959" s="340"/>
      <c r="AD3959" s="340"/>
      <c r="AE3959" s="340"/>
      <c r="AF3959" s="340"/>
      <c r="AG3959" s="340"/>
      <c r="AH3959" s="340"/>
      <c r="AI3959" s="340"/>
      <c r="AJ3959" s="340"/>
      <c r="AK3959" s="340"/>
      <c r="AL3959" s="340"/>
      <c r="AM3959" s="340"/>
      <c r="AN3959" s="340"/>
      <c r="AO3959" s="340"/>
      <c r="AP3959" s="340"/>
      <c r="AQ3959" s="340"/>
      <c r="AR3959" s="340"/>
      <c r="AS3959" s="340"/>
      <c r="AT3959" s="340"/>
      <c r="AU3959" s="340"/>
      <c r="AV3959" s="340"/>
      <c r="AW3959" s="340"/>
      <c r="AX3959" s="340"/>
      <c r="AY3959" s="340"/>
      <c r="AZ3959" s="340"/>
      <c r="BA3959" s="340"/>
      <c r="BB3959" s="340"/>
      <c r="BC3959" s="340"/>
      <c r="BD3959" s="340"/>
      <c r="BE3959" s="340"/>
      <c r="BF3959" s="340"/>
    </row>
    <row r="3960" spans="1:58" s="62" customFormat="1" ht="12.75" x14ac:dyDescent="0.2">
      <c r="A3960" s="271"/>
      <c r="B3960" s="377"/>
      <c r="C3960" s="377"/>
      <c r="D3960" s="269"/>
      <c r="E3960" s="269"/>
      <c r="F3960" s="269"/>
      <c r="G3960" s="280"/>
      <c r="H3960" s="390"/>
      <c r="I3960" s="390"/>
      <c r="J3960" s="390"/>
      <c r="K3960" s="390"/>
      <c r="L3960" s="390"/>
      <c r="M3960" s="390"/>
      <c r="N3960" s="390"/>
      <c r="O3960" s="390"/>
      <c r="P3960" s="390"/>
      <c r="Q3960" s="390"/>
      <c r="R3960" s="390"/>
      <c r="S3960" s="390"/>
      <c r="T3960" s="390"/>
      <c r="U3960" s="390"/>
      <c r="V3960" s="390"/>
      <c r="W3960" s="390"/>
      <c r="X3960" s="390"/>
      <c r="Y3960" s="390"/>
      <c r="Z3960" s="390"/>
      <c r="AA3960" s="340"/>
      <c r="AB3960" s="340"/>
      <c r="AC3960" s="340"/>
      <c r="AD3960" s="340"/>
      <c r="AE3960" s="340"/>
      <c r="AF3960" s="340"/>
      <c r="AG3960" s="340"/>
      <c r="AH3960" s="340"/>
      <c r="AI3960" s="340"/>
      <c r="AJ3960" s="340"/>
      <c r="AK3960" s="340"/>
      <c r="AL3960" s="340"/>
      <c r="AM3960" s="340"/>
      <c r="AN3960" s="340"/>
      <c r="AO3960" s="340"/>
      <c r="AP3960" s="340"/>
      <c r="AQ3960" s="340"/>
      <c r="AR3960" s="340"/>
      <c r="AS3960" s="340"/>
      <c r="AT3960" s="340"/>
      <c r="AU3960" s="340"/>
      <c r="AV3960" s="340"/>
      <c r="AW3960" s="340"/>
      <c r="AX3960" s="340"/>
      <c r="AY3960" s="340"/>
      <c r="AZ3960" s="340"/>
      <c r="BA3960" s="340"/>
      <c r="BB3960" s="340"/>
      <c r="BC3960" s="340"/>
      <c r="BD3960" s="340"/>
      <c r="BE3960" s="340"/>
      <c r="BF3960" s="340"/>
    </row>
    <row r="3961" spans="1:58" s="62" customFormat="1" ht="12.75" x14ac:dyDescent="0.2">
      <c r="A3961" s="271"/>
      <c r="B3961" s="377"/>
      <c r="C3961" s="377"/>
      <c r="D3961" s="269"/>
      <c r="E3961" s="269"/>
      <c r="F3961" s="269"/>
      <c r="G3961" s="280"/>
      <c r="H3961" s="390"/>
      <c r="I3961" s="390"/>
      <c r="J3961" s="390"/>
      <c r="K3961" s="390"/>
      <c r="L3961" s="390"/>
      <c r="M3961" s="390"/>
      <c r="N3961" s="390"/>
      <c r="O3961" s="390"/>
      <c r="P3961" s="390"/>
      <c r="Q3961" s="390"/>
      <c r="R3961" s="390"/>
      <c r="S3961" s="390"/>
      <c r="T3961" s="390"/>
      <c r="U3961" s="390"/>
      <c r="V3961" s="390"/>
      <c r="W3961" s="390"/>
      <c r="X3961" s="390"/>
      <c r="Y3961" s="390"/>
      <c r="Z3961" s="390"/>
      <c r="AA3961" s="340"/>
      <c r="AB3961" s="340"/>
      <c r="AC3961" s="340"/>
      <c r="AD3961" s="340"/>
      <c r="AE3961" s="340"/>
      <c r="AF3961" s="340"/>
      <c r="AG3961" s="340"/>
      <c r="AH3961" s="340"/>
      <c r="AI3961" s="340"/>
      <c r="AJ3961" s="340"/>
      <c r="AK3961" s="340"/>
      <c r="AL3961" s="340"/>
      <c r="AM3961" s="340"/>
      <c r="AN3961" s="340"/>
      <c r="AO3961" s="340"/>
      <c r="AP3961" s="340"/>
      <c r="AQ3961" s="340"/>
      <c r="AR3961" s="340"/>
      <c r="AS3961" s="340"/>
      <c r="AT3961" s="340"/>
      <c r="AU3961" s="340"/>
      <c r="AV3961" s="340"/>
      <c r="AW3961" s="340"/>
      <c r="AX3961" s="340"/>
      <c r="AY3961" s="340"/>
      <c r="AZ3961" s="340"/>
      <c r="BA3961" s="340"/>
      <c r="BB3961" s="340"/>
      <c r="BC3961" s="340"/>
      <c r="BD3961" s="340"/>
      <c r="BE3961" s="340"/>
      <c r="BF3961" s="340"/>
    </row>
    <row r="3962" spans="1:58" s="62" customFormat="1" ht="12.75" x14ac:dyDescent="0.2">
      <c r="A3962" s="271"/>
      <c r="B3962" s="377"/>
      <c r="C3962" s="377"/>
      <c r="D3962" s="269"/>
      <c r="E3962" s="269"/>
      <c r="F3962" s="269"/>
      <c r="G3962" s="280"/>
      <c r="H3962" s="390"/>
      <c r="I3962" s="390"/>
      <c r="J3962" s="390"/>
      <c r="K3962" s="390"/>
      <c r="L3962" s="390"/>
      <c r="M3962" s="390"/>
      <c r="N3962" s="390"/>
      <c r="O3962" s="390"/>
      <c r="P3962" s="390"/>
      <c r="Q3962" s="390"/>
      <c r="R3962" s="390"/>
      <c r="S3962" s="390"/>
      <c r="T3962" s="390"/>
      <c r="U3962" s="390"/>
      <c r="V3962" s="390"/>
      <c r="W3962" s="390"/>
      <c r="X3962" s="390"/>
      <c r="Y3962" s="390"/>
      <c r="Z3962" s="390"/>
      <c r="AA3962" s="340"/>
      <c r="AB3962" s="340"/>
      <c r="AC3962" s="340"/>
      <c r="AD3962" s="340"/>
      <c r="AE3962" s="340"/>
      <c r="AF3962" s="340"/>
      <c r="AG3962" s="340"/>
      <c r="AH3962" s="340"/>
      <c r="AI3962" s="340"/>
      <c r="AJ3962" s="340"/>
      <c r="AK3962" s="340"/>
      <c r="AL3962" s="340"/>
      <c r="AM3962" s="340"/>
      <c r="AN3962" s="340"/>
      <c r="AO3962" s="340"/>
      <c r="AP3962" s="340"/>
      <c r="AQ3962" s="340"/>
      <c r="AR3962" s="340"/>
      <c r="AS3962" s="340"/>
      <c r="AT3962" s="340"/>
      <c r="AU3962" s="340"/>
      <c r="AV3962" s="340"/>
      <c r="AW3962" s="340"/>
      <c r="AX3962" s="340"/>
      <c r="AY3962" s="340"/>
      <c r="AZ3962" s="340"/>
      <c r="BA3962" s="340"/>
      <c r="BB3962" s="340"/>
      <c r="BC3962" s="340"/>
      <c r="BD3962" s="340"/>
      <c r="BE3962" s="340"/>
      <c r="BF3962" s="340"/>
    </row>
    <row r="3963" spans="1:58" s="62" customFormat="1" ht="12.75" x14ac:dyDescent="0.2">
      <c r="A3963" s="271"/>
      <c r="B3963" s="377"/>
      <c r="C3963" s="377"/>
      <c r="D3963" s="269"/>
      <c r="E3963" s="269"/>
      <c r="F3963" s="269"/>
      <c r="G3963" s="280"/>
      <c r="H3963" s="390"/>
      <c r="I3963" s="390"/>
      <c r="J3963" s="390"/>
      <c r="K3963" s="390"/>
      <c r="L3963" s="390"/>
      <c r="M3963" s="390"/>
      <c r="N3963" s="390"/>
      <c r="O3963" s="390"/>
      <c r="P3963" s="390"/>
      <c r="Q3963" s="390"/>
      <c r="R3963" s="390"/>
      <c r="S3963" s="390"/>
      <c r="T3963" s="390"/>
      <c r="U3963" s="390"/>
      <c r="V3963" s="390"/>
      <c r="W3963" s="390"/>
      <c r="X3963" s="390"/>
      <c r="Y3963" s="390"/>
      <c r="Z3963" s="390"/>
      <c r="AA3963" s="340"/>
      <c r="AB3963" s="340"/>
      <c r="AC3963" s="340"/>
      <c r="AD3963" s="340"/>
      <c r="AE3963" s="340"/>
      <c r="AF3963" s="340"/>
      <c r="AG3963" s="340"/>
      <c r="AH3963" s="340"/>
      <c r="AI3963" s="340"/>
      <c r="AJ3963" s="340"/>
      <c r="AK3963" s="340"/>
      <c r="AL3963" s="340"/>
      <c r="AM3963" s="340"/>
      <c r="AN3963" s="340"/>
      <c r="AO3963" s="340"/>
      <c r="AP3963" s="340"/>
      <c r="AQ3963" s="340"/>
      <c r="AR3963" s="340"/>
      <c r="AS3963" s="340"/>
      <c r="AT3963" s="340"/>
      <c r="AU3963" s="340"/>
      <c r="AV3963" s="340"/>
      <c r="AW3963" s="340"/>
      <c r="AX3963" s="340"/>
      <c r="AY3963" s="340"/>
      <c r="AZ3963" s="340"/>
      <c r="BA3963" s="340"/>
      <c r="BB3963" s="340"/>
      <c r="BC3963" s="340"/>
      <c r="BD3963" s="340"/>
      <c r="BE3963" s="340"/>
      <c r="BF3963" s="340"/>
    </row>
    <row r="3964" spans="1:58" s="62" customFormat="1" ht="12.75" x14ac:dyDescent="0.2">
      <c r="A3964" s="271"/>
      <c r="B3964" s="377"/>
      <c r="C3964" s="377"/>
      <c r="D3964" s="269"/>
      <c r="E3964" s="269"/>
      <c r="F3964" s="269"/>
      <c r="G3964" s="280"/>
      <c r="H3964" s="390"/>
      <c r="I3964" s="390"/>
      <c r="J3964" s="390"/>
      <c r="K3964" s="390"/>
      <c r="L3964" s="390"/>
      <c r="M3964" s="390"/>
      <c r="N3964" s="390"/>
      <c r="O3964" s="390"/>
      <c r="P3964" s="390"/>
      <c r="Q3964" s="390"/>
      <c r="R3964" s="390"/>
      <c r="S3964" s="390"/>
      <c r="T3964" s="390"/>
      <c r="U3964" s="390"/>
      <c r="V3964" s="390"/>
      <c r="W3964" s="390"/>
      <c r="X3964" s="390"/>
      <c r="Y3964" s="390"/>
      <c r="Z3964" s="390"/>
      <c r="AA3964" s="340"/>
      <c r="AB3964" s="340"/>
      <c r="AC3964" s="340"/>
      <c r="AD3964" s="340"/>
      <c r="AE3964" s="340"/>
      <c r="AF3964" s="340"/>
      <c r="AG3964" s="340"/>
      <c r="AH3964" s="340"/>
      <c r="AI3964" s="340"/>
      <c r="AJ3964" s="340"/>
      <c r="AK3964" s="340"/>
      <c r="AL3964" s="340"/>
      <c r="AM3964" s="340"/>
      <c r="AN3964" s="340"/>
      <c r="AO3964" s="340"/>
      <c r="AP3964" s="340"/>
      <c r="AQ3964" s="340"/>
      <c r="AR3964" s="340"/>
      <c r="AS3964" s="340"/>
      <c r="AT3964" s="340"/>
      <c r="AU3964" s="340"/>
      <c r="AV3964" s="340"/>
      <c r="AW3964" s="340"/>
      <c r="AX3964" s="340"/>
      <c r="AY3964" s="340"/>
      <c r="AZ3964" s="340"/>
      <c r="BA3964" s="340"/>
      <c r="BB3964" s="340"/>
      <c r="BC3964" s="340"/>
      <c r="BD3964" s="340"/>
      <c r="BE3964" s="340"/>
      <c r="BF3964" s="340"/>
    </row>
    <row r="3965" spans="1:58" s="62" customFormat="1" ht="12.75" x14ac:dyDescent="0.2">
      <c r="A3965" s="271"/>
      <c r="B3965" s="377"/>
      <c r="C3965" s="377"/>
      <c r="D3965" s="269"/>
      <c r="E3965" s="269"/>
      <c r="F3965" s="269"/>
      <c r="G3965" s="280"/>
      <c r="H3965" s="390"/>
      <c r="I3965" s="390"/>
      <c r="J3965" s="390"/>
      <c r="K3965" s="390"/>
      <c r="L3965" s="390"/>
      <c r="M3965" s="390"/>
      <c r="N3965" s="390"/>
      <c r="O3965" s="390"/>
      <c r="P3965" s="390"/>
      <c r="Q3965" s="390"/>
      <c r="R3965" s="390"/>
      <c r="S3965" s="390"/>
      <c r="T3965" s="390"/>
      <c r="U3965" s="390"/>
      <c r="V3965" s="390"/>
      <c r="W3965" s="390"/>
      <c r="X3965" s="390"/>
      <c r="Y3965" s="390"/>
      <c r="Z3965" s="390"/>
      <c r="AA3965" s="340"/>
      <c r="AB3965" s="340"/>
      <c r="AC3965" s="340"/>
      <c r="AD3965" s="340"/>
      <c r="AE3965" s="340"/>
      <c r="AF3965" s="340"/>
      <c r="AG3965" s="340"/>
      <c r="AH3965" s="340"/>
      <c r="AI3965" s="340"/>
      <c r="AJ3965" s="340"/>
      <c r="AK3965" s="340"/>
      <c r="AL3965" s="340"/>
      <c r="AM3965" s="340"/>
      <c r="AN3965" s="340"/>
      <c r="AO3965" s="340"/>
      <c r="AP3965" s="340"/>
      <c r="AQ3965" s="340"/>
      <c r="AR3965" s="340"/>
      <c r="AS3965" s="340"/>
      <c r="AT3965" s="340"/>
      <c r="AU3965" s="340"/>
      <c r="AV3965" s="340"/>
      <c r="AW3965" s="340"/>
      <c r="AX3965" s="340"/>
      <c r="AY3965" s="340"/>
      <c r="AZ3965" s="340"/>
      <c r="BA3965" s="340"/>
      <c r="BB3965" s="340"/>
      <c r="BC3965" s="340"/>
      <c r="BD3965" s="340"/>
      <c r="BE3965" s="340"/>
      <c r="BF3965" s="340"/>
    </row>
    <row r="3966" spans="1:58" s="62" customFormat="1" ht="12.75" x14ac:dyDescent="0.2">
      <c r="A3966" s="271"/>
      <c r="B3966" s="377"/>
      <c r="C3966" s="377"/>
      <c r="D3966" s="269"/>
      <c r="E3966" s="269"/>
      <c r="F3966" s="269"/>
      <c r="G3966" s="280"/>
      <c r="H3966" s="390"/>
      <c r="I3966" s="390"/>
      <c r="J3966" s="390"/>
      <c r="K3966" s="390"/>
      <c r="L3966" s="390"/>
      <c r="M3966" s="390"/>
      <c r="N3966" s="390"/>
      <c r="O3966" s="390"/>
      <c r="P3966" s="390"/>
      <c r="Q3966" s="390"/>
      <c r="R3966" s="390"/>
      <c r="S3966" s="390"/>
      <c r="T3966" s="390"/>
      <c r="U3966" s="390"/>
      <c r="V3966" s="390"/>
      <c r="W3966" s="390"/>
      <c r="X3966" s="390"/>
      <c r="Y3966" s="390"/>
      <c r="Z3966" s="390"/>
      <c r="AA3966" s="340"/>
      <c r="AB3966" s="340"/>
      <c r="AC3966" s="340"/>
      <c r="AD3966" s="340"/>
      <c r="AE3966" s="340"/>
      <c r="AF3966" s="340"/>
      <c r="AG3966" s="340"/>
      <c r="AH3966" s="340"/>
      <c r="AI3966" s="340"/>
      <c r="AJ3966" s="340"/>
      <c r="AK3966" s="340"/>
      <c r="AL3966" s="340"/>
      <c r="AM3966" s="340"/>
      <c r="AN3966" s="340"/>
      <c r="AO3966" s="340"/>
      <c r="AP3966" s="340"/>
      <c r="AQ3966" s="340"/>
      <c r="AR3966" s="340"/>
      <c r="AS3966" s="340"/>
      <c r="AT3966" s="340"/>
      <c r="AU3966" s="340"/>
      <c r="AV3966" s="340"/>
      <c r="AW3966" s="340"/>
      <c r="AX3966" s="340"/>
      <c r="AY3966" s="340"/>
      <c r="AZ3966" s="340"/>
      <c r="BA3966" s="340"/>
      <c r="BB3966" s="340"/>
      <c r="BC3966" s="340"/>
      <c r="BD3966" s="340"/>
      <c r="BE3966" s="340"/>
      <c r="BF3966" s="340"/>
    </row>
    <row r="3967" spans="1:58" s="62" customFormat="1" ht="12.75" x14ac:dyDescent="0.2">
      <c r="A3967" s="271"/>
      <c r="B3967" s="377"/>
      <c r="C3967" s="377"/>
      <c r="D3967" s="269"/>
      <c r="E3967" s="269"/>
      <c r="F3967" s="269"/>
      <c r="G3967" s="280"/>
      <c r="H3967" s="390"/>
      <c r="I3967" s="390"/>
      <c r="J3967" s="390"/>
      <c r="K3967" s="390"/>
      <c r="L3967" s="390"/>
      <c r="M3967" s="390"/>
      <c r="N3967" s="390"/>
      <c r="O3967" s="390"/>
      <c r="P3967" s="390"/>
      <c r="Q3967" s="390"/>
      <c r="R3967" s="390"/>
      <c r="S3967" s="390"/>
      <c r="T3967" s="390"/>
      <c r="U3967" s="390"/>
      <c r="V3967" s="390"/>
      <c r="W3967" s="390"/>
      <c r="X3967" s="390"/>
      <c r="Y3967" s="390"/>
      <c r="Z3967" s="390"/>
      <c r="AA3967" s="340"/>
      <c r="AB3967" s="340"/>
      <c r="AC3967" s="340"/>
      <c r="AD3967" s="340"/>
      <c r="AE3967" s="340"/>
      <c r="AF3967" s="340"/>
      <c r="AG3967" s="340"/>
      <c r="AH3967" s="340"/>
      <c r="AI3967" s="340"/>
      <c r="AJ3967" s="340"/>
      <c r="AK3967" s="340"/>
      <c r="AL3967" s="340"/>
      <c r="AM3967" s="340"/>
      <c r="AN3967" s="340"/>
      <c r="AO3967" s="340"/>
      <c r="AP3967" s="340"/>
      <c r="AQ3967" s="340"/>
      <c r="AR3967" s="340"/>
      <c r="AS3967" s="340"/>
      <c r="AT3967" s="340"/>
      <c r="AU3967" s="340"/>
      <c r="AV3967" s="340"/>
      <c r="AW3967" s="340"/>
      <c r="AX3967" s="340"/>
      <c r="AY3967" s="340"/>
      <c r="AZ3967" s="340"/>
      <c r="BA3967" s="340"/>
      <c r="BB3967" s="340"/>
      <c r="BC3967" s="340"/>
      <c r="BD3967" s="340"/>
      <c r="BE3967" s="340"/>
      <c r="BF3967" s="340"/>
    </row>
    <row r="3968" spans="1:58" s="62" customFormat="1" ht="12.75" x14ac:dyDescent="0.2">
      <c r="A3968" s="271"/>
      <c r="B3968" s="377"/>
      <c r="C3968" s="377"/>
      <c r="D3968" s="269"/>
      <c r="E3968" s="269"/>
      <c r="F3968" s="269"/>
      <c r="G3968" s="280"/>
      <c r="H3968" s="390"/>
      <c r="I3968" s="390"/>
      <c r="J3968" s="390"/>
      <c r="K3968" s="390"/>
      <c r="L3968" s="390"/>
      <c r="M3968" s="390"/>
      <c r="N3968" s="390"/>
      <c r="O3968" s="390"/>
      <c r="P3968" s="390"/>
      <c r="Q3968" s="390"/>
      <c r="R3968" s="390"/>
      <c r="S3968" s="390"/>
      <c r="T3968" s="390"/>
      <c r="U3968" s="390"/>
      <c r="V3968" s="390"/>
      <c r="W3968" s="390"/>
      <c r="X3968" s="390"/>
      <c r="Y3968" s="390"/>
      <c r="Z3968" s="390"/>
      <c r="AA3968" s="340"/>
      <c r="AB3968" s="340"/>
      <c r="AC3968" s="340"/>
      <c r="AD3968" s="340"/>
      <c r="AE3968" s="340"/>
      <c r="AF3968" s="340"/>
      <c r="AG3968" s="340"/>
      <c r="AH3968" s="340"/>
      <c r="AI3968" s="340"/>
      <c r="AJ3968" s="340"/>
      <c r="AK3968" s="340"/>
      <c r="AL3968" s="340"/>
      <c r="AM3968" s="340"/>
      <c r="AN3968" s="340"/>
      <c r="AO3968" s="340"/>
      <c r="AP3968" s="340"/>
      <c r="AQ3968" s="340"/>
      <c r="AR3968" s="340"/>
      <c r="AS3968" s="340"/>
      <c r="AT3968" s="340"/>
      <c r="AU3968" s="340"/>
      <c r="AV3968" s="340"/>
      <c r="AW3968" s="340"/>
      <c r="AX3968" s="340"/>
      <c r="AY3968" s="340"/>
      <c r="AZ3968" s="340"/>
      <c r="BA3968" s="340"/>
      <c r="BB3968" s="340"/>
      <c r="BC3968" s="340"/>
      <c r="BD3968" s="340"/>
      <c r="BE3968" s="340"/>
      <c r="BF3968" s="340"/>
    </row>
    <row r="3969" spans="1:58" s="62" customFormat="1" ht="12.75" x14ac:dyDescent="0.2">
      <c r="A3969" s="271"/>
      <c r="B3969" s="377"/>
      <c r="C3969" s="377"/>
      <c r="D3969" s="269"/>
      <c r="E3969" s="269"/>
      <c r="F3969" s="269"/>
      <c r="G3969" s="280"/>
      <c r="H3969" s="390"/>
      <c r="I3969" s="390"/>
      <c r="J3969" s="390"/>
      <c r="K3969" s="390"/>
      <c r="L3969" s="390"/>
      <c r="M3969" s="390"/>
      <c r="N3969" s="390"/>
      <c r="O3969" s="390"/>
      <c r="P3969" s="390"/>
      <c r="Q3969" s="390"/>
      <c r="R3969" s="390"/>
      <c r="S3969" s="390"/>
      <c r="T3969" s="390"/>
      <c r="U3969" s="390"/>
      <c r="V3969" s="390"/>
      <c r="W3969" s="390"/>
      <c r="X3969" s="390"/>
      <c r="Y3969" s="390"/>
      <c r="Z3969" s="390"/>
      <c r="AA3969" s="340"/>
      <c r="AB3969" s="340"/>
      <c r="AC3969" s="340"/>
      <c r="AD3969" s="340"/>
      <c r="AE3969" s="340"/>
      <c r="AF3969" s="340"/>
      <c r="AG3969" s="340"/>
      <c r="AH3969" s="340"/>
      <c r="AI3969" s="340"/>
      <c r="AJ3969" s="340"/>
      <c r="AK3969" s="340"/>
      <c r="AL3969" s="340"/>
      <c r="AM3969" s="340"/>
      <c r="AN3969" s="340"/>
      <c r="AO3969" s="340"/>
      <c r="AP3969" s="340"/>
      <c r="AQ3969" s="340"/>
      <c r="AR3969" s="340"/>
      <c r="AS3969" s="340"/>
      <c r="AT3969" s="340"/>
      <c r="AU3969" s="340"/>
      <c r="AV3969" s="340"/>
      <c r="AW3969" s="340"/>
      <c r="AX3969" s="340"/>
      <c r="AY3969" s="340"/>
      <c r="AZ3969" s="340"/>
      <c r="BA3969" s="340"/>
      <c r="BB3969" s="340"/>
      <c r="BC3969" s="340"/>
      <c r="BD3969" s="340"/>
      <c r="BE3969" s="340"/>
      <c r="BF3969" s="340"/>
    </row>
    <row r="3970" spans="1:58" s="62" customFormat="1" ht="12.75" x14ac:dyDescent="0.2">
      <c r="A3970" s="271"/>
      <c r="B3970" s="377"/>
      <c r="C3970" s="377"/>
      <c r="D3970" s="269"/>
      <c r="E3970" s="269"/>
      <c r="F3970" s="269"/>
      <c r="G3970" s="280"/>
      <c r="H3970" s="390"/>
      <c r="I3970" s="390"/>
      <c r="J3970" s="390"/>
      <c r="K3970" s="390"/>
      <c r="L3970" s="390"/>
      <c r="M3970" s="390"/>
      <c r="N3970" s="390"/>
      <c r="O3970" s="390"/>
      <c r="P3970" s="390"/>
      <c r="Q3970" s="390"/>
      <c r="R3970" s="390"/>
      <c r="S3970" s="390"/>
      <c r="T3970" s="390"/>
      <c r="U3970" s="390"/>
      <c r="V3970" s="390"/>
      <c r="W3970" s="390"/>
      <c r="X3970" s="390"/>
      <c r="Y3970" s="390"/>
      <c r="Z3970" s="390"/>
      <c r="AA3970" s="340"/>
      <c r="AB3970" s="340"/>
      <c r="AC3970" s="340"/>
      <c r="AD3970" s="340"/>
      <c r="AE3970" s="340"/>
      <c r="AF3970" s="340"/>
      <c r="AG3970" s="340"/>
      <c r="AH3970" s="340"/>
      <c r="AI3970" s="340"/>
      <c r="AJ3970" s="340"/>
      <c r="AK3970" s="340"/>
      <c r="AL3970" s="340"/>
      <c r="AM3970" s="340"/>
      <c r="AN3970" s="340"/>
      <c r="AO3970" s="340"/>
      <c r="AP3970" s="340"/>
      <c r="AQ3970" s="340"/>
      <c r="AR3970" s="340"/>
      <c r="AS3970" s="340"/>
      <c r="AT3970" s="340"/>
      <c r="AU3970" s="340"/>
      <c r="AV3970" s="340"/>
      <c r="AW3970" s="340"/>
      <c r="AX3970" s="340"/>
      <c r="AY3970" s="340"/>
      <c r="AZ3970" s="340"/>
      <c r="BA3970" s="340"/>
      <c r="BB3970" s="340"/>
      <c r="BC3970" s="340"/>
      <c r="BD3970" s="340"/>
      <c r="BE3970" s="340"/>
      <c r="BF3970" s="340"/>
    </row>
    <row r="3971" spans="1:58" s="62" customFormat="1" ht="12.75" x14ac:dyDescent="0.2">
      <c r="A3971" s="271"/>
      <c r="B3971" s="377"/>
      <c r="C3971" s="377"/>
      <c r="D3971" s="269"/>
      <c r="E3971" s="269"/>
      <c r="F3971" s="269"/>
      <c r="G3971" s="280"/>
      <c r="H3971" s="390"/>
      <c r="I3971" s="390"/>
      <c r="J3971" s="390"/>
      <c r="K3971" s="390"/>
      <c r="L3971" s="390"/>
      <c r="M3971" s="390"/>
      <c r="N3971" s="390"/>
      <c r="O3971" s="390"/>
      <c r="P3971" s="390"/>
      <c r="Q3971" s="390"/>
      <c r="R3971" s="390"/>
      <c r="S3971" s="390"/>
      <c r="T3971" s="390"/>
      <c r="U3971" s="390"/>
      <c r="V3971" s="390"/>
      <c r="W3971" s="390"/>
      <c r="X3971" s="390"/>
      <c r="Y3971" s="390"/>
      <c r="Z3971" s="390"/>
      <c r="AA3971" s="340"/>
      <c r="AB3971" s="340"/>
      <c r="AC3971" s="340"/>
      <c r="AD3971" s="340"/>
      <c r="AE3971" s="340"/>
      <c r="AF3971" s="340"/>
      <c r="AG3971" s="340"/>
      <c r="AH3971" s="340"/>
      <c r="AI3971" s="340"/>
      <c r="AJ3971" s="340"/>
      <c r="AK3971" s="340"/>
      <c r="AL3971" s="340"/>
      <c r="AM3971" s="340"/>
      <c r="AN3971" s="340"/>
      <c r="AO3971" s="340"/>
      <c r="AP3971" s="340"/>
      <c r="AQ3971" s="340"/>
      <c r="AR3971" s="340"/>
      <c r="AS3971" s="340"/>
      <c r="AT3971" s="340"/>
      <c r="AU3971" s="340"/>
      <c r="AV3971" s="340"/>
      <c r="AW3971" s="340"/>
      <c r="AX3971" s="340"/>
      <c r="AY3971" s="340"/>
      <c r="AZ3971" s="340"/>
      <c r="BA3971" s="340"/>
      <c r="BB3971" s="340"/>
      <c r="BC3971" s="340"/>
      <c r="BD3971" s="340"/>
      <c r="BE3971" s="340"/>
      <c r="BF3971" s="340"/>
    </row>
    <row r="3972" spans="1:58" s="62" customFormat="1" ht="12.75" x14ac:dyDescent="0.2">
      <c r="A3972" s="271"/>
      <c r="B3972" s="377"/>
      <c r="C3972" s="377"/>
      <c r="D3972" s="269"/>
      <c r="E3972" s="269"/>
      <c r="F3972" s="269"/>
      <c r="G3972" s="280"/>
      <c r="H3972" s="390"/>
      <c r="I3972" s="390"/>
      <c r="J3972" s="390"/>
      <c r="K3972" s="390"/>
      <c r="L3972" s="390"/>
      <c r="M3972" s="390"/>
      <c r="N3972" s="390"/>
      <c r="O3972" s="390"/>
      <c r="P3972" s="390"/>
      <c r="Q3972" s="390"/>
      <c r="R3972" s="390"/>
      <c r="S3972" s="390"/>
      <c r="T3972" s="390"/>
      <c r="U3972" s="390"/>
      <c r="V3972" s="390"/>
      <c r="W3972" s="390"/>
      <c r="X3972" s="390"/>
      <c r="Y3972" s="390"/>
      <c r="Z3972" s="390"/>
      <c r="AA3972" s="340"/>
      <c r="AB3972" s="340"/>
      <c r="AC3972" s="340"/>
      <c r="AD3972" s="340"/>
      <c r="AE3972" s="340"/>
      <c r="AF3972" s="340"/>
      <c r="AG3972" s="340"/>
      <c r="AH3972" s="340"/>
      <c r="AI3972" s="340"/>
      <c r="AJ3972" s="340"/>
      <c r="AK3972" s="340"/>
      <c r="AL3972" s="340"/>
      <c r="AM3972" s="340"/>
      <c r="AN3972" s="340"/>
      <c r="AO3972" s="340"/>
      <c r="AP3972" s="340"/>
      <c r="AQ3972" s="340"/>
      <c r="AR3972" s="340"/>
      <c r="AS3972" s="340"/>
      <c r="AT3972" s="340"/>
      <c r="AU3972" s="340"/>
      <c r="AV3972" s="340"/>
      <c r="AW3972" s="340"/>
      <c r="AX3972" s="340"/>
      <c r="AY3972" s="340"/>
      <c r="AZ3972" s="340"/>
      <c r="BA3972" s="340"/>
      <c r="BB3972" s="340"/>
      <c r="BC3972" s="340"/>
      <c r="BD3972" s="340"/>
      <c r="BE3972" s="340"/>
      <c r="BF3972" s="340"/>
    </row>
    <row r="3973" spans="1:58" s="62" customFormat="1" ht="12.75" x14ac:dyDescent="0.2">
      <c r="A3973" s="271"/>
      <c r="B3973" s="377"/>
      <c r="C3973" s="377"/>
      <c r="D3973" s="269"/>
      <c r="E3973" s="269"/>
      <c r="F3973" s="269"/>
      <c r="G3973" s="280"/>
      <c r="H3973" s="390"/>
      <c r="I3973" s="390"/>
      <c r="J3973" s="390"/>
      <c r="K3973" s="390"/>
      <c r="L3973" s="390"/>
      <c r="M3973" s="390"/>
      <c r="N3973" s="390"/>
      <c r="O3973" s="390"/>
      <c r="P3973" s="390"/>
      <c r="Q3973" s="390"/>
      <c r="R3973" s="390"/>
      <c r="S3973" s="390"/>
      <c r="T3973" s="390"/>
      <c r="U3973" s="390"/>
      <c r="V3973" s="390"/>
      <c r="W3973" s="390"/>
      <c r="X3973" s="390"/>
      <c r="Y3973" s="390"/>
      <c r="Z3973" s="390"/>
      <c r="AA3973" s="340"/>
      <c r="AB3973" s="340"/>
      <c r="AC3973" s="340"/>
      <c r="AD3973" s="340"/>
      <c r="AE3973" s="340"/>
      <c r="AF3973" s="340"/>
      <c r="AG3973" s="340"/>
      <c r="AH3973" s="340"/>
      <c r="AI3973" s="340"/>
      <c r="AJ3973" s="340"/>
      <c r="AK3973" s="340"/>
      <c r="AL3973" s="340"/>
      <c r="AM3973" s="340"/>
      <c r="AN3973" s="340"/>
      <c r="AO3973" s="340"/>
      <c r="AP3973" s="340"/>
      <c r="AQ3973" s="340"/>
      <c r="AR3973" s="340"/>
      <c r="AS3973" s="340"/>
      <c r="AT3973" s="340"/>
      <c r="AU3973" s="340"/>
      <c r="AV3973" s="340"/>
      <c r="AW3973" s="340"/>
      <c r="AX3973" s="340"/>
      <c r="AY3973" s="340"/>
      <c r="AZ3973" s="340"/>
      <c r="BA3973" s="340"/>
      <c r="BB3973" s="340"/>
      <c r="BC3973" s="340"/>
      <c r="BD3973" s="340"/>
      <c r="BE3973" s="340"/>
      <c r="BF3973" s="340"/>
    </row>
    <row r="3974" spans="1:58" s="62" customFormat="1" ht="12.75" x14ac:dyDescent="0.2">
      <c r="A3974" s="271"/>
      <c r="B3974" s="377"/>
      <c r="C3974" s="377"/>
      <c r="D3974" s="269"/>
      <c r="E3974" s="269"/>
      <c r="F3974" s="269"/>
      <c r="G3974" s="280"/>
      <c r="H3974" s="390"/>
      <c r="I3974" s="390"/>
      <c r="J3974" s="390"/>
      <c r="K3974" s="390"/>
      <c r="L3974" s="390"/>
      <c r="M3974" s="390"/>
      <c r="N3974" s="390"/>
      <c r="O3974" s="390"/>
      <c r="P3974" s="390"/>
      <c r="Q3974" s="390"/>
      <c r="R3974" s="390"/>
      <c r="S3974" s="390"/>
      <c r="T3974" s="390"/>
      <c r="U3974" s="390"/>
      <c r="V3974" s="390"/>
      <c r="W3974" s="390"/>
      <c r="X3974" s="390"/>
      <c r="Y3974" s="390"/>
      <c r="Z3974" s="390"/>
      <c r="AA3974" s="340"/>
      <c r="AB3974" s="340"/>
      <c r="AC3974" s="340"/>
      <c r="AD3974" s="340"/>
      <c r="AE3974" s="340"/>
      <c r="AF3974" s="340"/>
      <c r="AG3974" s="340"/>
      <c r="AH3974" s="340"/>
      <c r="AI3974" s="340"/>
      <c r="AJ3974" s="340"/>
      <c r="AK3974" s="340"/>
      <c r="AL3974" s="340"/>
      <c r="AM3974" s="340"/>
      <c r="AN3974" s="340"/>
      <c r="AO3974" s="340"/>
      <c r="AP3974" s="340"/>
      <c r="AQ3974" s="340"/>
      <c r="AR3974" s="340"/>
      <c r="AS3974" s="340"/>
      <c r="AT3974" s="340"/>
      <c r="AU3974" s="340"/>
      <c r="AV3974" s="340"/>
      <c r="AW3974" s="340"/>
      <c r="AX3974" s="340"/>
      <c r="AY3974" s="340"/>
      <c r="AZ3974" s="340"/>
      <c r="BA3974" s="340"/>
      <c r="BB3974" s="340"/>
      <c r="BC3974" s="340"/>
      <c r="BD3974" s="340"/>
      <c r="BE3974" s="340"/>
      <c r="BF3974" s="340"/>
    </row>
    <row r="3975" spans="1:58" s="62" customFormat="1" ht="12.75" x14ac:dyDescent="0.2">
      <c r="A3975" s="271"/>
      <c r="B3975" s="377"/>
      <c r="C3975" s="377"/>
      <c r="D3975" s="269"/>
      <c r="E3975" s="269"/>
      <c r="F3975" s="269"/>
      <c r="G3975" s="280"/>
      <c r="H3975" s="390"/>
      <c r="I3975" s="390"/>
      <c r="J3975" s="390"/>
      <c r="K3975" s="390"/>
      <c r="L3975" s="390"/>
      <c r="M3975" s="390"/>
      <c r="N3975" s="390"/>
      <c r="O3975" s="390"/>
      <c r="P3975" s="390"/>
      <c r="Q3975" s="390"/>
      <c r="R3975" s="390"/>
      <c r="S3975" s="390"/>
      <c r="T3975" s="390"/>
      <c r="U3975" s="390"/>
      <c r="V3975" s="390"/>
      <c r="W3975" s="390"/>
      <c r="X3975" s="390"/>
      <c r="Y3975" s="390"/>
      <c r="Z3975" s="390"/>
      <c r="AA3975" s="340"/>
      <c r="AB3975" s="340"/>
      <c r="AC3975" s="340"/>
      <c r="AD3975" s="340"/>
      <c r="AE3975" s="340"/>
      <c r="AF3975" s="340"/>
      <c r="AG3975" s="340"/>
      <c r="AH3975" s="340"/>
      <c r="AI3975" s="340"/>
      <c r="AJ3975" s="340"/>
      <c r="AK3975" s="340"/>
      <c r="AL3975" s="340"/>
      <c r="AM3975" s="340"/>
      <c r="AN3975" s="340"/>
      <c r="AO3975" s="340"/>
      <c r="AP3975" s="340"/>
      <c r="AQ3975" s="340"/>
      <c r="AR3975" s="340"/>
      <c r="AS3975" s="340"/>
      <c r="AT3975" s="340"/>
      <c r="AU3975" s="340"/>
      <c r="AV3975" s="340"/>
      <c r="AW3975" s="340"/>
      <c r="AX3975" s="340"/>
      <c r="AY3975" s="340"/>
      <c r="AZ3975" s="340"/>
      <c r="BA3975" s="340"/>
      <c r="BB3975" s="340"/>
      <c r="BC3975" s="340"/>
      <c r="BD3975" s="340"/>
      <c r="BE3975" s="340"/>
      <c r="BF3975" s="340"/>
    </row>
    <row r="3976" spans="1:58" s="62" customFormat="1" ht="12.75" x14ac:dyDescent="0.2">
      <c r="A3976" s="271"/>
      <c r="B3976" s="377"/>
      <c r="C3976" s="377"/>
      <c r="D3976" s="269"/>
      <c r="E3976" s="269"/>
      <c r="F3976" s="269"/>
      <c r="G3976" s="280"/>
      <c r="H3976" s="390"/>
      <c r="I3976" s="390"/>
      <c r="J3976" s="390"/>
      <c r="K3976" s="390"/>
      <c r="L3976" s="390"/>
      <c r="M3976" s="390"/>
      <c r="N3976" s="390"/>
      <c r="O3976" s="390"/>
      <c r="P3976" s="390"/>
      <c r="Q3976" s="390"/>
      <c r="R3976" s="390"/>
      <c r="S3976" s="390"/>
      <c r="T3976" s="390"/>
      <c r="U3976" s="390"/>
      <c r="V3976" s="390"/>
      <c r="W3976" s="390"/>
      <c r="X3976" s="390"/>
      <c r="Y3976" s="390"/>
      <c r="Z3976" s="390"/>
      <c r="AA3976" s="340"/>
      <c r="AB3976" s="340"/>
      <c r="AC3976" s="340"/>
      <c r="AD3976" s="340"/>
      <c r="AE3976" s="340"/>
      <c r="AF3976" s="340"/>
      <c r="AG3976" s="340"/>
      <c r="AH3976" s="340"/>
      <c r="AI3976" s="340"/>
      <c r="AJ3976" s="340"/>
      <c r="AK3976" s="340"/>
      <c r="AL3976" s="340"/>
      <c r="AM3976" s="340"/>
      <c r="AN3976" s="340"/>
      <c r="AO3976" s="340"/>
      <c r="AP3976" s="340"/>
      <c r="AQ3976" s="340"/>
      <c r="AR3976" s="340"/>
      <c r="AS3976" s="340"/>
      <c r="AT3976" s="340"/>
      <c r="AU3976" s="340"/>
      <c r="AV3976" s="340"/>
      <c r="AW3976" s="340"/>
      <c r="AX3976" s="340"/>
      <c r="AY3976" s="340"/>
      <c r="AZ3976" s="340"/>
      <c r="BA3976" s="340"/>
      <c r="BB3976" s="340"/>
      <c r="BC3976" s="340"/>
      <c r="BD3976" s="340"/>
      <c r="BE3976" s="340"/>
      <c r="BF3976" s="340"/>
    </row>
    <row r="3977" spans="1:58" s="62" customFormat="1" ht="12.75" x14ac:dyDescent="0.2">
      <c r="A3977" s="271"/>
      <c r="B3977" s="377"/>
      <c r="C3977" s="377"/>
      <c r="D3977" s="269"/>
      <c r="E3977" s="269"/>
      <c r="F3977" s="269"/>
      <c r="G3977" s="280"/>
      <c r="H3977" s="390"/>
      <c r="I3977" s="390"/>
      <c r="J3977" s="390"/>
      <c r="K3977" s="390"/>
      <c r="L3977" s="390"/>
      <c r="M3977" s="390"/>
      <c r="N3977" s="390"/>
      <c r="O3977" s="390"/>
      <c r="P3977" s="390"/>
      <c r="Q3977" s="390"/>
      <c r="R3977" s="390"/>
      <c r="S3977" s="390"/>
      <c r="T3977" s="390"/>
      <c r="U3977" s="390"/>
      <c r="V3977" s="390"/>
      <c r="W3977" s="390"/>
      <c r="X3977" s="390"/>
      <c r="Y3977" s="390"/>
      <c r="Z3977" s="390"/>
      <c r="AA3977" s="340"/>
      <c r="AB3977" s="340"/>
      <c r="AC3977" s="340"/>
      <c r="AD3977" s="340"/>
      <c r="AE3977" s="340"/>
      <c r="AF3977" s="340"/>
      <c r="AG3977" s="340"/>
      <c r="AH3977" s="340"/>
      <c r="AI3977" s="340"/>
      <c r="AJ3977" s="340"/>
      <c r="AK3977" s="340"/>
      <c r="AL3977" s="340"/>
      <c r="AM3977" s="340"/>
      <c r="AN3977" s="340"/>
      <c r="AO3977" s="340"/>
      <c r="AP3977" s="340"/>
      <c r="AQ3977" s="340"/>
      <c r="AR3977" s="340"/>
      <c r="AS3977" s="340"/>
      <c r="AT3977" s="340"/>
      <c r="AU3977" s="340"/>
      <c r="AV3977" s="340"/>
      <c r="AW3977" s="340"/>
      <c r="AX3977" s="340"/>
      <c r="AY3977" s="340"/>
      <c r="AZ3977" s="340"/>
      <c r="BA3977" s="340"/>
      <c r="BB3977" s="340"/>
      <c r="BC3977" s="340"/>
      <c r="BD3977" s="340"/>
      <c r="BE3977" s="340"/>
      <c r="BF3977" s="340"/>
    </row>
    <row r="3978" spans="1:58" s="62" customFormat="1" ht="12.75" x14ac:dyDescent="0.2">
      <c r="A3978" s="271"/>
      <c r="B3978" s="377"/>
      <c r="C3978" s="377"/>
      <c r="D3978" s="269"/>
      <c r="E3978" s="269"/>
      <c r="F3978" s="269"/>
      <c r="G3978" s="280"/>
      <c r="H3978" s="390"/>
      <c r="I3978" s="390"/>
      <c r="J3978" s="390"/>
      <c r="K3978" s="390"/>
      <c r="L3978" s="390"/>
      <c r="M3978" s="390"/>
      <c r="N3978" s="390"/>
      <c r="O3978" s="390"/>
      <c r="P3978" s="390"/>
      <c r="Q3978" s="390"/>
      <c r="R3978" s="390"/>
      <c r="S3978" s="390"/>
      <c r="T3978" s="390"/>
      <c r="U3978" s="390"/>
      <c r="V3978" s="390"/>
      <c r="W3978" s="390"/>
      <c r="X3978" s="390"/>
      <c r="Y3978" s="390"/>
      <c r="Z3978" s="390"/>
      <c r="AA3978" s="340"/>
      <c r="AB3978" s="340"/>
      <c r="AC3978" s="340"/>
      <c r="AD3978" s="340"/>
      <c r="AE3978" s="340"/>
      <c r="AF3978" s="340"/>
      <c r="AG3978" s="340"/>
      <c r="AH3978" s="340"/>
      <c r="AI3978" s="340"/>
      <c r="AJ3978" s="340"/>
      <c r="AK3978" s="340"/>
      <c r="AL3978" s="340"/>
      <c r="AM3978" s="340"/>
      <c r="AN3978" s="340"/>
      <c r="AO3978" s="340"/>
      <c r="AP3978" s="340"/>
      <c r="AQ3978" s="340"/>
      <c r="AR3978" s="340"/>
      <c r="AS3978" s="340"/>
      <c r="AT3978" s="340"/>
      <c r="AU3978" s="340"/>
      <c r="AV3978" s="340"/>
      <c r="AW3978" s="340"/>
      <c r="AX3978" s="340"/>
      <c r="AY3978" s="340"/>
      <c r="AZ3978" s="340"/>
      <c r="BA3978" s="340"/>
      <c r="BB3978" s="340"/>
      <c r="BC3978" s="340"/>
      <c r="BD3978" s="340"/>
      <c r="BE3978" s="340"/>
      <c r="BF3978" s="340"/>
    </row>
    <row r="3979" spans="1:58" s="62" customFormat="1" ht="12.75" x14ac:dyDescent="0.2">
      <c r="A3979" s="271"/>
      <c r="B3979" s="377"/>
      <c r="C3979" s="377"/>
      <c r="D3979" s="269"/>
      <c r="E3979" s="269"/>
      <c r="F3979" s="269"/>
      <c r="G3979" s="280"/>
      <c r="H3979" s="390"/>
      <c r="I3979" s="390"/>
      <c r="J3979" s="390"/>
      <c r="K3979" s="390"/>
      <c r="L3979" s="390"/>
      <c r="M3979" s="390"/>
      <c r="N3979" s="390"/>
      <c r="O3979" s="390"/>
      <c r="P3979" s="390"/>
      <c r="Q3979" s="390"/>
      <c r="R3979" s="390"/>
      <c r="S3979" s="390"/>
      <c r="T3979" s="390"/>
      <c r="U3979" s="390"/>
      <c r="V3979" s="390"/>
      <c r="W3979" s="390"/>
      <c r="X3979" s="390"/>
      <c r="Y3979" s="390"/>
      <c r="Z3979" s="390"/>
      <c r="AA3979" s="340"/>
      <c r="AB3979" s="340"/>
      <c r="AC3979" s="340"/>
      <c r="AD3979" s="340"/>
      <c r="AE3979" s="340"/>
      <c r="AF3979" s="340"/>
      <c r="AG3979" s="340"/>
      <c r="AH3979" s="340"/>
      <c r="AI3979" s="340"/>
      <c r="AJ3979" s="340"/>
      <c r="AK3979" s="340"/>
      <c r="AL3979" s="340"/>
      <c r="AM3979" s="340"/>
      <c r="AN3979" s="340"/>
      <c r="AO3979" s="340"/>
      <c r="AP3979" s="340"/>
      <c r="AQ3979" s="340"/>
      <c r="AR3979" s="340"/>
      <c r="AS3979" s="340"/>
      <c r="AT3979" s="340"/>
      <c r="AU3979" s="340"/>
      <c r="AV3979" s="340"/>
      <c r="AW3979" s="340"/>
      <c r="AX3979" s="340"/>
      <c r="AY3979" s="340"/>
      <c r="AZ3979" s="340"/>
      <c r="BA3979" s="340"/>
      <c r="BB3979" s="340"/>
      <c r="BC3979" s="340"/>
      <c r="BD3979" s="340"/>
      <c r="BE3979" s="340"/>
      <c r="BF3979" s="340"/>
    </row>
    <row r="3980" spans="1:58" s="62" customFormat="1" ht="12.75" x14ac:dyDescent="0.2">
      <c r="A3980" s="271"/>
      <c r="B3980" s="377"/>
      <c r="C3980" s="377"/>
      <c r="D3980" s="269"/>
      <c r="E3980" s="269"/>
      <c r="F3980" s="269"/>
      <c r="G3980" s="280"/>
      <c r="H3980" s="390"/>
      <c r="I3980" s="390"/>
      <c r="J3980" s="390"/>
      <c r="K3980" s="390"/>
      <c r="L3980" s="390"/>
      <c r="M3980" s="390"/>
      <c r="N3980" s="390"/>
      <c r="O3980" s="390"/>
      <c r="P3980" s="390"/>
      <c r="Q3980" s="390"/>
      <c r="R3980" s="390"/>
      <c r="S3980" s="390"/>
      <c r="T3980" s="390"/>
      <c r="U3980" s="390"/>
      <c r="V3980" s="390"/>
      <c r="W3980" s="390"/>
      <c r="X3980" s="390"/>
      <c r="Y3980" s="390"/>
      <c r="Z3980" s="390"/>
      <c r="AA3980" s="340"/>
      <c r="AB3980" s="340"/>
      <c r="AC3980" s="340"/>
      <c r="AD3980" s="340"/>
      <c r="AE3980" s="340"/>
      <c r="AF3980" s="340"/>
      <c r="AG3980" s="340"/>
      <c r="AH3980" s="340"/>
      <c r="AI3980" s="340"/>
      <c r="AJ3980" s="340"/>
      <c r="AK3980" s="340"/>
      <c r="AL3980" s="340"/>
      <c r="AM3980" s="340"/>
      <c r="AN3980" s="340"/>
      <c r="AO3980" s="340"/>
      <c r="AP3980" s="340"/>
      <c r="AQ3980" s="340"/>
      <c r="AR3980" s="340"/>
      <c r="AS3980" s="340"/>
      <c r="AT3980" s="340"/>
      <c r="AU3980" s="340"/>
      <c r="AV3980" s="340"/>
      <c r="AW3980" s="340"/>
      <c r="AX3980" s="340"/>
      <c r="AY3980" s="340"/>
      <c r="AZ3980" s="340"/>
      <c r="BA3980" s="340"/>
      <c r="BB3980" s="340"/>
      <c r="BC3980" s="340"/>
      <c r="BD3980" s="340"/>
      <c r="BE3980" s="340"/>
      <c r="BF3980" s="340"/>
    </row>
    <row r="3981" spans="1:58" s="62" customFormat="1" ht="12.75" x14ac:dyDescent="0.2">
      <c r="A3981" s="271"/>
      <c r="B3981" s="377"/>
      <c r="C3981" s="377"/>
      <c r="D3981" s="269"/>
      <c r="E3981" s="269"/>
      <c r="F3981" s="269"/>
      <c r="G3981" s="280"/>
      <c r="H3981" s="390"/>
      <c r="I3981" s="390"/>
      <c r="J3981" s="390"/>
      <c r="K3981" s="390"/>
      <c r="L3981" s="390"/>
      <c r="M3981" s="390"/>
      <c r="N3981" s="390"/>
      <c r="O3981" s="390"/>
      <c r="P3981" s="390"/>
      <c r="Q3981" s="390"/>
      <c r="R3981" s="390"/>
      <c r="S3981" s="390"/>
      <c r="T3981" s="390"/>
      <c r="U3981" s="390"/>
      <c r="V3981" s="390"/>
      <c r="W3981" s="390"/>
      <c r="X3981" s="390"/>
      <c r="Y3981" s="390"/>
      <c r="Z3981" s="390"/>
      <c r="AA3981" s="340"/>
      <c r="AB3981" s="340"/>
      <c r="AC3981" s="340"/>
      <c r="AD3981" s="340"/>
      <c r="AE3981" s="340"/>
      <c r="AF3981" s="340"/>
      <c r="AG3981" s="340"/>
      <c r="AH3981" s="340"/>
      <c r="AI3981" s="340"/>
      <c r="AJ3981" s="340"/>
      <c r="AK3981" s="340"/>
      <c r="AL3981" s="340"/>
      <c r="AM3981" s="340"/>
      <c r="AN3981" s="340"/>
      <c r="AO3981" s="340"/>
      <c r="AP3981" s="340"/>
      <c r="AQ3981" s="340"/>
      <c r="AR3981" s="340"/>
      <c r="AS3981" s="340"/>
      <c r="AT3981" s="340"/>
      <c r="AU3981" s="340"/>
      <c r="AV3981" s="340"/>
      <c r="AW3981" s="340"/>
      <c r="AX3981" s="340"/>
      <c r="AY3981" s="340"/>
      <c r="AZ3981" s="340"/>
      <c r="BA3981" s="340"/>
      <c r="BB3981" s="340"/>
      <c r="BC3981" s="340"/>
      <c r="BD3981" s="340"/>
      <c r="BE3981" s="340"/>
      <c r="BF3981" s="340"/>
    </row>
    <row r="3982" spans="1:58" s="62" customFormat="1" ht="12.75" x14ac:dyDescent="0.2">
      <c r="A3982" s="271"/>
      <c r="B3982" s="377"/>
      <c r="C3982" s="377"/>
      <c r="D3982" s="269"/>
      <c r="E3982" s="269"/>
      <c r="F3982" s="269"/>
      <c r="G3982" s="280"/>
      <c r="H3982" s="390"/>
      <c r="I3982" s="390"/>
      <c r="J3982" s="390"/>
      <c r="K3982" s="390"/>
      <c r="L3982" s="390"/>
      <c r="M3982" s="390"/>
      <c r="N3982" s="390"/>
      <c r="O3982" s="390"/>
      <c r="P3982" s="390"/>
      <c r="Q3982" s="390"/>
      <c r="R3982" s="390"/>
      <c r="S3982" s="390"/>
      <c r="T3982" s="390"/>
      <c r="U3982" s="390"/>
      <c r="V3982" s="390"/>
      <c r="W3982" s="390"/>
      <c r="X3982" s="390"/>
      <c r="Y3982" s="390"/>
      <c r="Z3982" s="390"/>
      <c r="AA3982" s="340"/>
      <c r="AB3982" s="340"/>
      <c r="AC3982" s="340"/>
      <c r="AD3982" s="340"/>
      <c r="AE3982" s="340"/>
      <c r="AF3982" s="340"/>
      <c r="AG3982" s="340"/>
      <c r="AH3982" s="340"/>
      <c r="AI3982" s="340"/>
      <c r="AJ3982" s="340"/>
      <c r="AK3982" s="340"/>
      <c r="AL3982" s="340"/>
      <c r="AM3982" s="340"/>
      <c r="AN3982" s="340"/>
      <c r="AO3982" s="340"/>
      <c r="AP3982" s="340"/>
      <c r="AQ3982" s="340"/>
      <c r="AR3982" s="340"/>
      <c r="AS3982" s="340"/>
      <c r="AT3982" s="340"/>
      <c r="AU3982" s="340"/>
      <c r="AV3982" s="340"/>
      <c r="AW3982" s="340"/>
      <c r="AX3982" s="340"/>
      <c r="AY3982" s="340"/>
      <c r="AZ3982" s="340"/>
      <c r="BA3982" s="340"/>
      <c r="BB3982" s="340"/>
      <c r="BC3982" s="340"/>
      <c r="BD3982" s="340"/>
      <c r="BE3982" s="340"/>
      <c r="BF3982" s="340"/>
    </row>
    <row r="3983" spans="1:58" s="62" customFormat="1" ht="12.75" x14ac:dyDescent="0.2">
      <c r="A3983" s="271"/>
      <c r="B3983" s="377"/>
      <c r="C3983" s="377"/>
      <c r="D3983" s="269"/>
      <c r="E3983" s="269"/>
      <c r="F3983" s="269"/>
      <c r="G3983" s="280"/>
      <c r="H3983" s="390"/>
      <c r="I3983" s="390"/>
      <c r="J3983" s="390"/>
      <c r="K3983" s="390"/>
      <c r="L3983" s="390"/>
      <c r="M3983" s="390"/>
      <c r="N3983" s="390"/>
      <c r="O3983" s="390"/>
      <c r="P3983" s="390"/>
      <c r="Q3983" s="390"/>
      <c r="R3983" s="390"/>
      <c r="S3983" s="390"/>
      <c r="T3983" s="390"/>
      <c r="U3983" s="390"/>
      <c r="V3983" s="390"/>
      <c r="W3983" s="390"/>
      <c r="X3983" s="390"/>
      <c r="Y3983" s="390"/>
      <c r="Z3983" s="390"/>
      <c r="AA3983" s="340"/>
      <c r="AB3983" s="340"/>
      <c r="AC3983" s="340"/>
      <c r="AD3983" s="340"/>
      <c r="AE3983" s="340"/>
      <c r="AF3983" s="340"/>
      <c r="AG3983" s="340"/>
      <c r="AH3983" s="340"/>
      <c r="AI3983" s="340"/>
      <c r="AJ3983" s="340"/>
      <c r="AK3983" s="340"/>
      <c r="AL3983" s="340"/>
      <c r="AM3983" s="340"/>
      <c r="AN3983" s="340"/>
      <c r="AO3983" s="340"/>
      <c r="AP3983" s="340"/>
      <c r="AQ3983" s="340"/>
      <c r="AR3983" s="340"/>
      <c r="AS3983" s="340"/>
      <c r="AT3983" s="340"/>
      <c r="AU3983" s="340"/>
      <c r="AV3983" s="340"/>
      <c r="AW3983" s="340"/>
      <c r="AX3983" s="340"/>
      <c r="AY3983" s="340"/>
      <c r="AZ3983" s="340"/>
      <c r="BA3983" s="340"/>
      <c r="BB3983" s="340"/>
      <c r="BC3983" s="340"/>
      <c r="BD3983" s="340"/>
      <c r="BE3983" s="340"/>
      <c r="BF3983" s="340"/>
    </row>
    <row r="3984" spans="1:58" s="62" customFormat="1" ht="12.75" x14ac:dyDescent="0.2">
      <c r="A3984" s="271"/>
      <c r="B3984" s="377"/>
      <c r="C3984" s="377"/>
      <c r="D3984" s="269"/>
      <c r="E3984" s="269"/>
      <c r="F3984" s="269"/>
      <c r="G3984" s="280"/>
      <c r="H3984" s="390"/>
      <c r="I3984" s="390"/>
      <c r="J3984" s="390"/>
      <c r="K3984" s="390"/>
      <c r="L3984" s="390"/>
      <c r="M3984" s="390"/>
      <c r="N3984" s="390"/>
      <c r="O3984" s="390"/>
      <c r="P3984" s="390"/>
      <c r="Q3984" s="390"/>
      <c r="R3984" s="390"/>
      <c r="S3984" s="390"/>
      <c r="T3984" s="390"/>
      <c r="U3984" s="390"/>
      <c r="V3984" s="390"/>
      <c r="W3984" s="390"/>
      <c r="X3984" s="390"/>
      <c r="Y3984" s="390"/>
      <c r="Z3984" s="390"/>
      <c r="AA3984" s="340"/>
      <c r="AB3984" s="340"/>
      <c r="AC3984" s="340"/>
      <c r="AD3984" s="340"/>
      <c r="AE3984" s="340"/>
      <c r="AF3984" s="340"/>
      <c r="AG3984" s="340"/>
      <c r="AH3984" s="340"/>
      <c r="AI3984" s="340"/>
      <c r="AJ3984" s="340"/>
      <c r="AK3984" s="340"/>
      <c r="AL3984" s="340"/>
      <c r="AM3984" s="340"/>
      <c r="AN3984" s="340"/>
      <c r="AO3984" s="340"/>
      <c r="AP3984" s="340"/>
      <c r="AQ3984" s="340"/>
      <c r="AR3984" s="340"/>
      <c r="AS3984" s="340"/>
      <c r="AT3984" s="340"/>
      <c r="AU3984" s="340"/>
      <c r="AV3984" s="340"/>
      <c r="AW3984" s="340"/>
      <c r="AX3984" s="340"/>
      <c r="AY3984" s="340"/>
      <c r="AZ3984" s="340"/>
      <c r="BA3984" s="340"/>
      <c r="BB3984" s="340"/>
      <c r="BC3984" s="340"/>
      <c r="BD3984" s="340"/>
      <c r="BE3984" s="340"/>
      <c r="BF3984" s="340"/>
    </row>
    <row r="3985" spans="1:58" s="62" customFormat="1" ht="12.75" x14ac:dyDescent="0.2">
      <c r="A3985" s="271"/>
      <c r="B3985" s="377"/>
      <c r="C3985" s="377"/>
      <c r="D3985" s="269"/>
      <c r="E3985" s="269"/>
      <c r="F3985" s="269"/>
      <c r="G3985" s="280"/>
      <c r="H3985" s="390"/>
      <c r="I3985" s="390"/>
      <c r="J3985" s="390"/>
      <c r="K3985" s="390"/>
      <c r="L3985" s="390"/>
      <c r="M3985" s="390"/>
      <c r="N3985" s="390"/>
      <c r="O3985" s="390"/>
      <c r="P3985" s="390"/>
      <c r="Q3985" s="390"/>
      <c r="R3985" s="390"/>
      <c r="S3985" s="390"/>
      <c r="T3985" s="390"/>
      <c r="U3985" s="390"/>
      <c r="V3985" s="390"/>
      <c r="W3985" s="390"/>
      <c r="X3985" s="390"/>
      <c r="Y3985" s="390"/>
      <c r="Z3985" s="390"/>
      <c r="AA3985" s="340"/>
      <c r="AB3985" s="340"/>
      <c r="AC3985" s="340"/>
      <c r="AD3985" s="340"/>
      <c r="AE3985" s="340"/>
      <c r="AF3985" s="340"/>
      <c r="AG3985" s="340"/>
      <c r="AH3985" s="340"/>
      <c r="AI3985" s="340"/>
      <c r="AJ3985" s="340"/>
      <c r="AK3985" s="340"/>
      <c r="AL3985" s="340"/>
      <c r="AM3985" s="340"/>
      <c r="AN3985" s="340"/>
      <c r="AO3985" s="340"/>
      <c r="AP3985" s="340"/>
      <c r="AQ3985" s="340"/>
      <c r="AR3985" s="340"/>
      <c r="AS3985" s="340"/>
      <c r="AT3985" s="340"/>
      <c r="AU3985" s="340"/>
      <c r="AV3985" s="340"/>
      <c r="AW3985" s="340"/>
      <c r="AX3985" s="340"/>
      <c r="AY3985" s="340"/>
      <c r="AZ3985" s="340"/>
      <c r="BA3985" s="340"/>
      <c r="BB3985" s="340"/>
      <c r="BC3985" s="340"/>
      <c r="BD3985" s="340"/>
      <c r="BE3985" s="340"/>
      <c r="BF3985" s="340"/>
    </row>
    <row r="3986" spans="1:58" s="62" customFormat="1" ht="12.75" x14ac:dyDescent="0.2">
      <c r="A3986" s="271"/>
      <c r="B3986" s="377"/>
      <c r="C3986" s="377"/>
      <c r="D3986" s="269"/>
      <c r="E3986" s="269"/>
      <c r="F3986" s="269"/>
      <c r="G3986" s="280"/>
      <c r="H3986" s="390"/>
      <c r="I3986" s="390"/>
      <c r="J3986" s="390"/>
      <c r="K3986" s="390"/>
      <c r="L3986" s="390"/>
      <c r="M3986" s="390"/>
      <c r="N3986" s="390"/>
      <c r="O3986" s="390"/>
      <c r="P3986" s="390"/>
      <c r="Q3986" s="390"/>
      <c r="R3986" s="390"/>
      <c r="S3986" s="390"/>
      <c r="T3986" s="390"/>
      <c r="U3986" s="390"/>
      <c r="V3986" s="390"/>
      <c r="W3986" s="390"/>
      <c r="X3986" s="390"/>
      <c r="Y3986" s="390"/>
      <c r="Z3986" s="390"/>
      <c r="AA3986" s="340"/>
      <c r="AB3986" s="340"/>
      <c r="AC3986" s="340"/>
      <c r="AD3986" s="340"/>
      <c r="AE3986" s="340"/>
      <c r="AF3986" s="340"/>
      <c r="AG3986" s="340"/>
      <c r="AH3986" s="340"/>
      <c r="AI3986" s="340"/>
      <c r="AJ3986" s="340"/>
      <c r="AK3986" s="340"/>
      <c r="AL3986" s="340"/>
      <c r="AM3986" s="340"/>
      <c r="AN3986" s="340"/>
      <c r="AO3986" s="340"/>
      <c r="AP3986" s="340"/>
      <c r="AQ3986" s="340"/>
      <c r="AR3986" s="340"/>
      <c r="AS3986" s="340"/>
      <c r="AT3986" s="340"/>
      <c r="AU3986" s="340"/>
      <c r="AV3986" s="340"/>
      <c r="AW3986" s="340"/>
      <c r="AX3986" s="340"/>
      <c r="AY3986" s="340"/>
      <c r="AZ3986" s="340"/>
      <c r="BA3986" s="340"/>
      <c r="BB3986" s="340"/>
      <c r="BC3986" s="340"/>
      <c r="BD3986" s="340"/>
      <c r="BE3986" s="340"/>
      <c r="BF3986" s="340"/>
    </row>
    <row r="3987" spans="1:58" s="62" customFormat="1" ht="12.75" x14ac:dyDescent="0.2">
      <c r="A3987" s="271"/>
      <c r="B3987" s="377"/>
      <c r="C3987" s="377"/>
      <c r="D3987" s="269"/>
      <c r="E3987" s="269"/>
      <c r="F3987" s="269"/>
      <c r="G3987" s="280"/>
      <c r="H3987" s="390"/>
      <c r="I3987" s="390"/>
      <c r="J3987" s="390"/>
      <c r="K3987" s="390"/>
      <c r="L3987" s="390"/>
      <c r="M3987" s="390"/>
      <c r="N3987" s="390"/>
      <c r="O3987" s="390"/>
      <c r="P3987" s="390"/>
      <c r="Q3987" s="390"/>
      <c r="R3987" s="390"/>
      <c r="S3987" s="390"/>
      <c r="T3987" s="390"/>
      <c r="U3987" s="390"/>
      <c r="V3987" s="390"/>
      <c r="W3987" s="390"/>
      <c r="X3987" s="390"/>
      <c r="Y3987" s="390"/>
      <c r="Z3987" s="390"/>
      <c r="AA3987" s="340"/>
      <c r="AB3987" s="340"/>
      <c r="AC3987" s="340"/>
      <c r="AD3987" s="340"/>
      <c r="AE3987" s="340"/>
      <c r="AF3987" s="340"/>
      <c r="AG3987" s="340"/>
      <c r="AH3987" s="340"/>
      <c r="AI3987" s="340"/>
      <c r="AJ3987" s="340"/>
      <c r="AK3987" s="340"/>
      <c r="AL3987" s="340"/>
      <c r="AM3987" s="340"/>
      <c r="AN3987" s="340"/>
      <c r="AO3987" s="340"/>
      <c r="AP3987" s="340"/>
      <c r="AQ3987" s="340"/>
      <c r="AR3987" s="340"/>
      <c r="AS3987" s="340"/>
      <c r="AT3987" s="340"/>
      <c r="AU3987" s="340"/>
      <c r="AV3987" s="340"/>
      <c r="AW3987" s="340"/>
      <c r="AX3987" s="340"/>
      <c r="AY3987" s="340"/>
      <c r="AZ3987" s="340"/>
      <c r="BA3987" s="340"/>
      <c r="BB3987" s="340"/>
      <c r="BC3987" s="340"/>
      <c r="BD3987" s="340"/>
      <c r="BE3987" s="340"/>
      <c r="BF3987" s="340"/>
    </row>
    <row r="3988" spans="1:58" s="62" customFormat="1" ht="12.75" x14ac:dyDescent="0.2">
      <c r="A3988" s="271"/>
      <c r="B3988" s="377"/>
      <c r="C3988" s="377"/>
      <c r="D3988" s="269"/>
      <c r="E3988" s="269"/>
      <c r="F3988" s="269"/>
      <c r="G3988" s="280"/>
      <c r="H3988" s="390"/>
      <c r="I3988" s="390"/>
      <c r="J3988" s="390"/>
      <c r="K3988" s="390"/>
      <c r="L3988" s="390"/>
      <c r="M3988" s="390"/>
      <c r="N3988" s="390"/>
      <c r="O3988" s="390"/>
      <c r="P3988" s="390"/>
      <c r="Q3988" s="390"/>
      <c r="R3988" s="390"/>
      <c r="S3988" s="390"/>
      <c r="T3988" s="390"/>
      <c r="U3988" s="390"/>
      <c r="V3988" s="390"/>
      <c r="W3988" s="390"/>
      <c r="X3988" s="390"/>
      <c r="Y3988" s="390"/>
      <c r="Z3988" s="390"/>
      <c r="AA3988" s="340"/>
      <c r="AB3988" s="340"/>
      <c r="AC3988" s="340"/>
      <c r="AD3988" s="340"/>
      <c r="AE3988" s="340"/>
      <c r="AF3988" s="340"/>
      <c r="AG3988" s="340"/>
      <c r="AH3988" s="340"/>
      <c r="AI3988" s="340"/>
      <c r="AJ3988" s="340"/>
      <c r="AK3988" s="340"/>
      <c r="AL3988" s="340"/>
      <c r="AM3988" s="340"/>
      <c r="AN3988" s="340"/>
      <c r="AO3988" s="340"/>
      <c r="AP3988" s="340"/>
      <c r="AQ3988" s="340"/>
      <c r="AR3988" s="340"/>
      <c r="AS3988" s="340"/>
      <c r="AT3988" s="340"/>
      <c r="AU3988" s="340"/>
      <c r="AV3988" s="340"/>
      <c r="AW3988" s="340"/>
      <c r="AX3988" s="340"/>
      <c r="AY3988" s="340"/>
      <c r="AZ3988" s="340"/>
      <c r="BA3988" s="340"/>
      <c r="BB3988" s="340"/>
      <c r="BC3988" s="340"/>
      <c r="BD3988" s="340"/>
      <c r="BE3988" s="340"/>
      <c r="BF3988" s="340"/>
    </row>
    <row r="3989" spans="1:58" s="62" customFormat="1" ht="12.75" x14ac:dyDescent="0.2">
      <c r="A3989" s="271"/>
      <c r="B3989" s="377"/>
      <c r="C3989" s="377"/>
      <c r="D3989" s="269"/>
      <c r="E3989" s="269"/>
      <c r="F3989" s="269"/>
      <c r="G3989" s="280"/>
      <c r="H3989" s="390"/>
      <c r="I3989" s="390"/>
      <c r="J3989" s="390"/>
      <c r="K3989" s="390"/>
      <c r="L3989" s="390"/>
      <c r="M3989" s="390"/>
      <c r="N3989" s="390"/>
      <c r="O3989" s="390"/>
      <c r="P3989" s="390"/>
      <c r="Q3989" s="390"/>
      <c r="R3989" s="390"/>
      <c r="S3989" s="390"/>
      <c r="T3989" s="390"/>
      <c r="U3989" s="390"/>
      <c r="V3989" s="390"/>
      <c r="W3989" s="390"/>
      <c r="X3989" s="390"/>
      <c r="Y3989" s="390"/>
      <c r="Z3989" s="390"/>
      <c r="AA3989" s="340"/>
      <c r="AB3989" s="340"/>
      <c r="AC3989" s="340"/>
      <c r="AD3989" s="340"/>
      <c r="AE3989" s="340"/>
      <c r="AF3989" s="340"/>
      <c r="AG3989" s="340"/>
      <c r="AH3989" s="340"/>
      <c r="AI3989" s="340"/>
      <c r="AJ3989" s="340"/>
      <c r="AK3989" s="340"/>
      <c r="AL3989" s="340"/>
      <c r="AM3989" s="340"/>
      <c r="AN3989" s="340"/>
      <c r="AO3989" s="340"/>
      <c r="AP3989" s="340"/>
      <c r="AQ3989" s="340"/>
      <c r="AR3989" s="340"/>
      <c r="AS3989" s="340"/>
      <c r="AT3989" s="340"/>
      <c r="AU3989" s="340"/>
      <c r="AV3989" s="340"/>
      <c r="AW3989" s="340"/>
      <c r="AX3989" s="340"/>
      <c r="AY3989" s="340"/>
      <c r="AZ3989" s="340"/>
      <c r="BA3989" s="340"/>
      <c r="BB3989" s="340"/>
      <c r="BC3989" s="340"/>
      <c r="BD3989" s="340"/>
      <c r="BE3989" s="340"/>
      <c r="BF3989" s="340"/>
    </row>
    <row r="3990" spans="1:58" s="62" customFormat="1" ht="12.75" x14ac:dyDescent="0.2">
      <c r="A3990" s="271"/>
      <c r="B3990" s="377"/>
      <c r="C3990" s="377"/>
      <c r="D3990" s="269"/>
      <c r="E3990" s="269"/>
      <c r="F3990" s="269"/>
      <c r="G3990" s="280"/>
      <c r="H3990" s="390"/>
      <c r="I3990" s="390"/>
      <c r="J3990" s="390"/>
      <c r="K3990" s="390"/>
      <c r="L3990" s="390"/>
      <c r="M3990" s="390"/>
      <c r="N3990" s="390"/>
      <c r="O3990" s="390"/>
      <c r="P3990" s="390"/>
      <c r="Q3990" s="390"/>
      <c r="R3990" s="390"/>
      <c r="S3990" s="390"/>
      <c r="T3990" s="390"/>
      <c r="U3990" s="390"/>
      <c r="V3990" s="390"/>
      <c r="W3990" s="390"/>
      <c r="X3990" s="390"/>
      <c r="Y3990" s="390"/>
      <c r="Z3990" s="390"/>
      <c r="AA3990" s="340"/>
      <c r="AB3990" s="340"/>
      <c r="AC3990" s="340"/>
      <c r="AD3990" s="340"/>
      <c r="AE3990" s="340"/>
      <c r="AF3990" s="340"/>
      <c r="AG3990" s="340"/>
      <c r="AH3990" s="340"/>
      <c r="AI3990" s="340"/>
      <c r="AJ3990" s="340"/>
      <c r="AK3990" s="340"/>
      <c r="AL3990" s="340"/>
      <c r="AM3990" s="340"/>
      <c r="AN3990" s="340"/>
      <c r="AO3990" s="340"/>
      <c r="AP3990" s="340"/>
      <c r="AQ3990" s="340"/>
      <c r="AR3990" s="340"/>
      <c r="AS3990" s="340"/>
      <c r="AT3990" s="340"/>
      <c r="AU3990" s="340"/>
      <c r="AV3990" s="340"/>
      <c r="AW3990" s="340"/>
      <c r="AX3990" s="340"/>
      <c r="AY3990" s="340"/>
      <c r="AZ3990" s="340"/>
      <c r="BA3990" s="340"/>
      <c r="BB3990" s="340"/>
      <c r="BC3990" s="340"/>
      <c r="BD3990" s="340"/>
      <c r="BE3990" s="340"/>
      <c r="BF3990" s="340"/>
    </row>
    <row r="3991" spans="1:58" s="62" customFormat="1" ht="12.75" x14ac:dyDescent="0.2">
      <c r="A3991" s="271"/>
      <c r="B3991" s="377"/>
      <c r="C3991" s="377"/>
      <c r="D3991" s="269"/>
      <c r="E3991" s="269"/>
      <c r="F3991" s="269"/>
      <c r="G3991" s="280"/>
      <c r="H3991" s="390"/>
      <c r="I3991" s="390"/>
      <c r="J3991" s="390"/>
      <c r="K3991" s="390"/>
      <c r="L3991" s="390"/>
      <c r="M3991" s="390"/>
      <c r="N3991" s="390"/>
      <c r="O3991" s="390"/>
      <c r="P3991" s="390"/>
      <c r="Q3991" s="390"/>
      <c r="R3991" s="390"/>
      <c r="S3991" s="390"/>
      <c r="T3991" s="390"/>
      <c r="U3991" s="390"/>
      <c r="V3991" s="390"/>
      <c r="W3991" s="390"/>
      <c r="X3991" s="390"/>
      <c r="Y3991" s="390"/>
      <c r="Z3991" s="390"/>
      <c r="AA3991" s="340"/>
      <c r="AB3991" s="340"/>
      <c r="AC3991" s="340"/>
      <c r="AD3991" s="340"/>
      <c r="AE3991" s="340"/>
      <c r="AF3991" s="340"/>
      <c r="AG3991" s="340"/>
      <c r="AH3991" s="340"/>
      <c r="AI3991" s="340"/>
      <c r="AJ3991" s="340"/>
      <c r="AK3991" s="340"/>
      <c r="AL3991" s="340"/>
      <c r="AM3991" s="340"/>
      <c r="AN3991" s="340"/>
      <c r="AO3991" s="340"/>
      <c r="AP3991" s="340"/>
      <c r="AQ3991" s="340"/>
      <c r="AR3991" s="340"/>
      <c r="AS3991" s="340"/>
      <c r="AT3991" s="340"/>
      <c r="AU3991" s="340"/>
      <c r="AV3991" s="340"/>
      <c r="AW3991" s="340"/>
      <c r="AX3991" s="340"/>
      <c r="AY3991" s="340"/>
      <c r="AZ3991" s="340"/>
      <c r="BA3991" s="340"/>
      <c r="BB3991" s="340"/>
      <c r="BC3991" s="340"/>
      <c r="BD3991" s="340"/>
      <c r="BE3991" s="340"/>
      <c r="BF3991" s="340"/>
    </row>
    <row r="3992" spans="1:58" s="62" customFormat="1" ht="12.75" x14ac:dyDescent="0.2">
      <c r="A3992" s="271"/>
      <c r="B3992" s="377"/>
      <c r="C3992" s="377"/>
      <c r="D3992" s="269"/>
      <c r="E3992" s="269"/>
      <c r="F3992" s="269"/>
      <c r="G3992" s="280"/>
      <c r="H3992" s="390"/>
      <c r="I3992" s="390"/>
      <c r="J3992" s="390"/>
      <c r="K3992" s="390"/>
      <c r="L3992" s="390"/>
      <c r="M3992" s="390"/>
      <c r="N3992" s="390"/>
      <c r="O3992" s="390"/>
      <c r="P3992" s="390"/>
      <c r="Q3992" s="390"/>
      <c r="R3992" s="390"/>
      <c r="S3992" s="390"/>
      <c r="T3992" s="390"/>
      <c r="U3992" s="390"/>
      <c r="V3992" s="390"/>
      <c r="W3992" s="390"/>
      <c r="X3992" s="390"/>
      <c r="Y3992" s="390"/>
      <c r="Z3992" s="390"/>
      <c r="AA3992" s="340"/>
      <c r="AB3992" s="340"/>
      <c r="AC3992" s="340"/>
      <c r="AD3992" s="340"/>
      <c r="AE3992" s="340"/>
      <c r="AF3992" s="340"/>
      <c r="AG3992" s="340"/>
      <c r="AH3992" s="340"/>
      <c r="AI3992" s="340"/>
      <c r="AJ3992" s="340"/>
      <c r="AK3992" s="340"/>
      <c r="AL3992" s="340"/>
      <c r="AM3992" s="340"/>
      <c r="AN3992" s="340"/>
      <c r="AO3992" s="340"/>
      <c r="AP3992" s="340"/>
      <c r="AQ3992" s="340"/>
      <c r="AR3992" s="340"/>
      <c r="AS3992" s="340"/>
      <c r="AT3992" s="340"/>
      <c r="AU3992" s="340"/>
      <c r="AV3992" s="340"/>
      <c r="AW3992" s="340"/>
      <c r="AX3992" s="340"/>
      <c r="AY3992" s="340"/>
      <c r="AZ3992" s="340"/>
      <c r="BA3992" s="340"/>
      <c r="BB3992" s="340"/>
      <c r="BC3992" s="340"/>
      <c r="BD3992" s="340"/>
      <c r="BE3992" s="340"/>
      <c r="BF3992" s="340"/>
    </row>
    <row r="3993" spans="1:58" s="62" customFormat="1" ht="12.75" x14ac:dyDescent="0.2">
      <c r="A3993" s="271"/>
      <c r="B3993" s="377"/>
      <c r="C3993" s="377"/>
      <c r="D3993" s="269"/>
      <c r="E3993" s="269"/>
      <c r="F3993" s="269"/>
      <c r="G3993" s="280"/>
      <c r="H3993" s="390"/>
      <c r="I3993" s="390"/>
      <c r="J3993" s="390"/>
      <c r="K3993" s="390"/>
      <c r="L3993" s="390"/>
      <c r="M3993" s="390"/>
      <c r="N3993" s="390"/>
      <c r="O3993" s="390"/>
      <c r="P3993" s="390"/>
      <c r="Q3993" s="390"/>
      <c r="R3993" s="390"/>
      <c r="S3993" s="390"/>
      <c r="T3993" s="390"/>
      <c r="U3993" s="390"/>
      <c r="V3993" s="390"/>
      <c r="W3993" s="390"/>
      <c r="X3993" s="390"/>
      <c r="Y3993" s="390"/>
      <c r="Z3993" s="390"/>
      <c r="AA3993" s="340"/>
      <c r="AB3993" s="340"/>
      <c r="AC3993" s="340"/>
      <c r="AD3993" s="340"/>
      <c r="AE3993" s="340"/>
      <c r="AF3993" s="340"/>
      <c r="AG3993" s="340"/>
      <c r="AH3993" s="340"/>
      <c r="AI3993" s="340"/>
      <c r="AJ3993" s="340"/>
      <c r="AK3993" s="340"/>
      <c r="AL3993" s="340"/>
      <c r="AM3993" s="340"/>
      <c r="AN3993" s="340"/>
      <c r="AO3993" s="340"/>
      <c r="AP3993" s="340"/>
      <c r="AQ3993" s="340"/>
      <c r="AR3993" s="340"/>
      <c r="AS3993" s="340"/>
      <c r="AT3993" s="340"/>
      <c r="AU3993" s="340"/>
      <c r="AV3993" s="340"/>
      <c r="AW3993" s="340"/>
      <c r="AX3993" s="340"/>
      <c r="AY3993" s="340"/>
      <c r="AZ3993" s="340"/>
      <c r="BA3993" s="340"/>
      <c r="BB3993" s="340"/>
      <c r="BC3993" s="340"/>
      <c r="BD3993" s="340"/>
      <c r="BE3993" s="340"/>
      <c r="BF3993" s="340"/>
    </row>
    <row r="3994" spans="1:58" s="62" customFormat="1" ht="12.75" x14ac:dyDescent="0.2">
      <c r="A3994" s="271"/>
      <c r="B3994" s="377"/>
      <c r="C3994" s="377"/>
      <c r="D3994" s="269"/>
      <c r="E3994" s="269"/>
      <c r="F3994" s="269"/>
      <c r="G3994" s="280"/>
      <c r="H3994" s="390"/>
      <c r="I3994" s="390"/>
      <c r="J3994" s="390"/>
      <c r="K3994" s="390"/>
      <c r="L3994" s="390"/>
      <c r="M3994" s="390"/>
      <c r="N3994" s="390"/>
      <c r="O3994" s="390"/>
      <c r="P3994" s="390"/>
      <c r="Q3994" s="390"/>
      <c r="R3994" s="390"/>
      <c r="S3994" s="390"/>
      <c r="T3994" s="390"/>
      <c r="U3994" s="390"/>
      <c r="V3994" s="390"/>
      <c r="W3994" s="390"/>
      <c r="X3994" s="390"/>
      <c r="Y3994" s="390"/>
      <c r="Z3994" s="390"/>
      <c r="AA3994" s="340"/>
      <c r="AB3994" s="340"/>
      <c r="AC3994" s="340"/>
      <c r="AD3994" s="340"/>
      <c r="AE3994" s="340"/>
      <c r="AF3994" s="340"/>
      <c r="AG3994" s="340"/>
      <c r="AH3994" s="340"/>
      <c r="AI3994" s="340"/>
      <c r="AJ3994" s="340"/>
      <c r="AK3994" s="340"/>
      <c r="AL3994" s="340"/>
      <c r="AM3994" s="340"/>
      <c r="AN3994" s="340"/>
      <c r="AO3994" s="340"/>
      <c r="AP3994" s="340"/>
      <c r="AQ3994" s="340"/>
      <c r="AR3994" s="340"/>
      <c r="AS3994" s="340"/>
      <c r="AT3994" s="340"/>
      <c r="AU3994" s="340"/>
      <c r="AV3994" s="340"/>
      <c r="AW3994" s="340"/>
      <c r="AX3994" s="340"/>
      <c r="AY3994" s="340"/>
      <c r="AZ3994" s="340"/>
      <c r="BA3994" s="340"/>
      <c r="BB3994" s="340"/>
      <c r="BC3994" s="340"/>
      <c r="BD3994" s="340"/>
      <c r="BE3994" s="340"/>
      <c r="BF3994" s="340"/>
    </row>
    <row r="3995" spans="1:58" s="62" customFormat="1" ht="12.75" x14ac:dyDescent="0.2">
      <c r="A3995" s="271"/>
      <c r="B3995" s="377"/>
      <c r="C3995" s="377"/>
      <c r="D3995" s="269"/>
      <c r="E3995" s="269"/>
      <c r="F3995" s="269"/>
      <c r="G3995" s="280"/>
      <c r="H3995" s="390"/>
      <c r="I3995" s="390"/>
      <c r="J3995" s="390"/>
      <c r="K3995" s="390"/>
      <c r="L3995" s="390"/>
      <c r="M3995" s="390"/>
      <c r="N3995" s="390"/>
      <c r="O3995" s="390"/>
      <c r="P3995" s="390"/>
      <c r="Q3995" s="390"/>
      <c r="R3995" s="390"/>
      <c r="S3995" s="390"/>
      <c r="T3995" s="390"/>
      <c r="U3995" s="390"/>
      <c r="V3995" s="390"/>
      <c r="W3995" s="390"/>
      <c r="X3995" s="390"/>
      <c r="Y3995" s="390"/>
      <c r="Z3995" s="390"/>
      <c r="AA3995" s="340"/>
      <c r="AB3995" s="340"/>
      <c r="AC3995" s="340"/>
      <c r="AD3995" s="340"/>
      <c r="AE3995" s="340"/>
      <c r="AF3995" s="340"/>
      <c r="AG3995" s="340"/>
      <c r="AH3995" s="340"/>
      <c r="AI3995" s="340"/>
      <c r="AJ3995" s="340"/>
      <c r="AK3995" s="340"/>
      <c r="AL3995" s="340"/>
      <c r="AM3995" s="340"/>
      <c r="AN3995" s="340"/>
      <c r="AO3995" s="340"/>
      <c r="AP3995" s="340"/>
      <c r="AQ3995" s="340"/>
      <c r="AR3995" s="340"/>
      <c r="AS3995" s="340"/>
      <c r="AT3995" s="340"/>
      <c r="AU3995" s="340"/>
      <c r="AV3995" s="340"/>
      <c r="AW3995" s="340"/>
      <c r="AX3995" s="340"/>
      <c r="AY3995" s="340"/>
      <c r="AZ3995" s="340"/>
      <c r="BA3995" s="340"/>
      <c r="BB3995" s="340"/>
      <c r="BC3995" s="340"/>
      <c r="BD3995" s="340"/>
      <c r="BE3995" s="340"/>
      <c r="BF3995" s="340"/>
    </row>
    <row r="3996" spans="1:58" s="62" customFormat="1" ht="12.75" x14ac:dyDescent="0.2">
      <c r="A3996" s="271"/>
      <c r="B3996" s="377"/>
      <c r="C3996" s="377"/>
      <c r="D3996" s="269"/>
      <c r="E3996" s="269"/>
      <c r="F3996" s="269"/>
      <c r="G3996" s="280"/>
      <c r="H3996" s="390"/>
      <c r="I3996" s="390"/>
      <c r="J3996" s="390"/>
      <c r="K3996" s="390"/>
      <c r="L3996" s="390"/>
      <c r="M3996" s="390"/>
      <c r="N3996" s="390"/>
      <c r="O3996" s="390"/>
      <c r="P3996" s="390"/>
      <c r="Q3996" s="390"/>
      <c r="R3996" s="390"/>
      <c r="S3996" s="390"/>
      <c r="T3996" s="390"/>
      <c r="U3996" s="390"/>
      <c r="V3996" s="390"/>
      <c r="W3996" s="390"/>
      <c r="X3996" s="390"/>
      <c r="Y3996" s="390"/>
      <c r="Z3996" s="390"/>
      <c r="AA3996" s="340"/>
      <c r="AB3996" s="340"/>
      <c r="AC3996" s="340"/>
      <c r="AD3996" s="340"/>
      <c r="AE3996" s="340"/>
      <c r="AF3996" s="340"/>
      <c r="AG3996" s="340"/>
      <c r="AH3996" s="340"/>
      <c r="AI3996" s="340"/>
      <c r="AJ3996" s="340"/>
      <c r="AK3996" s="340"/>
      <c r="AL3996" s="340"/>
      <c r="AM3996" s="340"/>
      <c r="AN3996" s="340"/>
      <c r="AO3996" s="340"/>
      <c r="AP3996" s="340"/>
      <c r="AQ3996" s="340"/>
      <c r="AR3996" s="340"/>
      <c r="AS3996" s="340"/>
      <c r="AT3996" s="340"/>
      <c r="AU3996" s="340"/>
      <c r="AV3996" s="340"/>
      <c r="AW3996" s="340"/>
      <c r="AX3996" s="340"/>
      <c r="AY3996" s="340"/>
      <c r="AZ3996" s="340"/>
      <c r="BA3996" s="340"/>
      <c r="BB3996" s="340"/>
      <c r="BC3996" s="340"/>
      <c r="BD3996" s="340"/>
      <c r="BE3996" s="340"/>
      <c r="BF3996" s="340"/>
    </row>
    <row r="3997" spans="1:58" s="62" customFormat="1" ht="12.75" x14ac:dyDescent="0.2">
      <c r="A3997" s="271"/>
      <c r="B3997" s="377"/>
      <c r="C3997" s="377"/>
      <c r="D3997" s="269"/>
      <c r="E3997" s="269"/>
      <c r="F3997" s="269"/>
      <c r="G3997" s="280"/>
      <c r="H3997" s="390"/>
      <c r="I3997" s="390"/>
      <c r="J3997" s="390"/>
      <c r="K3997" s="390"/>
      <c r="L3997" s="390"/>
      <c r="M3997" s="390"/>
      <c r="N3997" s="390"/>
      <c r="O3997" s="390"/>
      <c r="P3997" s="390"/>
      <c r="Q3997" s="390"/>
      <c r="R3997" s="390"/>
      <c r="S3997" s="390"/>
      <c r="T3997" s="390"/>
      <c r="U3997" s="390"/>
      <c r="V3997" s="390"/>
      <c r="W3997" s="390"/>
      <c r="X3997" s="390"/>
      <c r="Y3997" s="390"/>
      <c r="Z3997" s="390"/>
      <c r="AA3997" s="340"/>
      <c r="AB3997" s="340"/>
      <c r="AC3997" s="340"/>
      <c r="AD3997" s="340"/>
      <c r="AE3997" s="340"/>
      <c r="AF3997" s="340"/>
      <c r="AG3997" s="340"/>
      <c r="AH3997" s="340"/>
      <c r="AI3997" s="340"/>
      <c r="AJ3997" s="340"/>
      <c r="AK3997" s="340"/>
      <c r="AL3997" s="340"/>
      <c r="AM3997" s="340"/>
      <c r="AN3997" s="340"/>
      <c r="AO3997" s="340"/>
      <c r="AP3997" s="340"/>
      <c r="AQ3997" s="340"/>
      <c r="AR3997" s="340"/>
      <c r="AS3997" s="340"/>
      <c r="AT3997" s="340"/>
      <c r="AU3997" s="340"/>
      <c r="AV3997" s="340"/>
      <c r="AW3997" s="340"/>
      <c r="AX3997" s="340"/>
      <c r="AY3997" s="340"/>
      <c r="AZ3997" s="340"/>
      <c r="BA3997" s="340"/>
      <c r="BB3997" s="340"/>
      <c r="BC3997" s="340"/>
      <c r="BD3997" s="340"/>
      <c r="BE3997" s="340"/>
      <c r="BF3997" s="340"/>
    </row>
    <row r="3998" spans="1:58" s="62" customFormat="1" ht="12.75" x14ac:dyDescent="0.2">
      <c r="A3998" s="271"/>
      <c r="B3998" s="377"/>
      <c r="C3998" s="377"/>
      <c r="D3998" s="269"/>
      <c r="E3998" s="269"/>
      <c r="F3998" s="269"/>
      <c r="G3998" s="280"/>
      <c r="H3998" s="390"/>
      <c r="I3998" s="390"/>
      <c r="J3998" s="390"/>
      <c r="K3998" s="390"/>
      <c r="L3998" s="390"/>
      <c r="M3998" s="390"/>
      <c r="N3998" s="390"/>
      <c r="O3998" s="390"/>
      <c r="P3998" s="390"/>
      <c r="Q3998" s="390"/>
      <c r="R3998" s="390"/>
      <c r="S3998" s="390"/>
      <c r="T3998" s="390"/>
      <c r="U3998" s="390"/>
      <c r="V3998" s="390"/>
      <c r="W3998" s="390"/>
      <c r="X3998" s="390"/>
      <c r="Y3998" s="390"/>
      <c r="Z3998" s="390"/>
      <c r="AA3998" s="340"/>
      <c r="AB3998" s="340"/>
      <c r="AC3998" s="340"/>
      <c r="AD3998" s="340"/>
      <c r="AE3998" s="340"/>
      <c r="AF3998" s="340"/>
      <c r="AG3998" s="340"/>
      <c r="AH3998" s="340"/>
      <c r="AI3998" s="340"/>
      <c r="AJ3998" s="340"/>
      <c r="AK3998" s="340"/>
      <c r="AL3998" s="340"/>
      <c r="AM3998" s="340"/>
      <c r="AN3998" s="340"/>
      <c r="AO3998" s="340"/>
      <c r="AP3998" s="340"/>
      <c r="AQ3998" s="340"/>
      <c r="AR3998" s="340"/>
      <c r="AS3998" s="340"/>
      <c r="AT3998" s="340"/>
      <c r="AU3998" s="340"/>
      <c r="AV3998" s="340"/>
      <c r="AW3998" s="340"/>
      <c r="AX3998" s="340"/>
      <c r="AY3998" s="340"/>
      <c r="AZ3998" s="340"/>
      <c r="BA3998" s="340"/>
      <c r="BB3998" s="340"/>
      <c r="BC3998" s="340"/>
      <c r="BD3998" s="340"/>
      <c r="BE3998" s="340"/>
      <c r="BF3998" s="340"/>
    </row>
    <row r="3999" spans="1:58" s="62" customFormat="1" ht="12.75" x14ac:dyDescent="0.2">
      <c r="A3999" s="271"/>
      <c r="B3999" s="377"/>
      <c r="C3999" s="377"/>
      <c r="D3999" s="269"/>
      <c r="E3999" s="269"/>
      <c r="F3999" s="269"/>
      <c r="G3999" s="280"/>
      <c r="H3999" s="390"/>
      <c r="I3999" s="390"/>
      <c r="J3999" s="390"/>
      <c r="K3999" s="390"/>
      <c r="L3999" s="390"/>
      <c r="M3999" s="390"/>
      <c r="N3999" s="390"/>
      <c r="O3999" s="390"/>
      <c r="P3999" s="390"/>
      <c r="Q3999" s="390"/>
      <c r="R3999" s="390"/>
      <c r="S3999" s="390"/>
      <c r="T3999" s="390"/>
      <c r="U3999" s="390"/>
      <c r="V3999" s="390"/>
      <c r="W3999" s="390"/>
      <c r="X3999" s="390"/>
      <c r="Y3999" s="390"/>
      <c r="Z3999" s="390"/>
      <c r="AA3999" s="340"/>
      <c r="AB3999" s="340"/>
      <c r="AC3999" s="340"/>
      <c r="AD3999" s="340"/>
      <c r="AE3999" s="340"/>
      <c r="AF3999" s="340"/>
      <c r="AG3999" s="340"/>
      <c r="AH3999" s="340"/>
      <c r="AI3999" s="340"/>
      <c r="AJ3999" s="340"/>
      <c r="AK3999" s="340"/>
      <c r="AL3999" s="340"/>
      <c r="AM3999" s="340"/>
      <c r="AN3999" s="340"/>
      <c r="AO3999" s="340"/>
      <c r="AP3999" s="340"/>
      <c r="AQ3999" s="340"/>
      <c r="AR3999" s="340"/>
      <c r="AS3999" s="340"/>
      <c r="AT3999" s="340"/>
      <c r="AU3999" s="340"/>
      <c r="AV3999" s="340"/>
      <c r="AW3999" s="340"/>
      <c r="AX3999" s="340"/>
      <c r="AY3999" s="340"/>
      <c r="AZ3999" s="340"/>
      <c r="BA3999" s="340"/>
      <c r="BB3999" s="340"/>
      <c r="BC3999" s="340"/>
      <c r="BD3999" s="340"/>
      <c r="BE3999" s="340"/>
      <c r="BF3999" s="340"/>
    </row>
    <row r="4000" spans="1:58" s="62" customFormat="1" ht="12.75" x14ac:dyDescent="0.2">
      <c r="A4000" s="271"/>
      <c r="B4000" s="377"/>
      <c r="C4000" s="377"/>
      <c r="D4000" s="269"/>
      <c r="E4000" s="269"/>
      <c r="F4000" s="269"/>
      <c r="G4000" s="280"/>
      <c r="H4000" s="390"/>
      <c r="I4000" s="390"/>
      <c r="J4000" s="390"/>
      <c r="K4000" s="390"/>
      <c r="L4000" s="390"/>
      <c r="M4000" s="390"/>
      <c r="N4000" s="390"/>
      <c r="O4000" s="390"/>
      <c r="P4000" s="390"/>
      <c r="Q4000" s="390"/>
      <c r="R4000" s="390"/>
      <c r="S4000" s="390"/>
      <c r="T4000" s="390"/>
      <c r="U4000" s="390"/>
      <c r="V4000" s="390"/>
      <c r="W4000" s="390"/>
      <c r="X4000" s="390"/>
      <c r="Y4000" s="390"/>
      <c r="Z4000" s="390"/>
      <c r="AA4000" s="340"/>
      <c r="AB4000" s="340"/>
      <c r="AC4000" s="340"/>
      <c r="AD4000" s="340"/>
      <c r="AE4000" s="340"/>
      <c r="AF4000" s="340"/>
      <c r="AG4000" s="340"/>
      <c r="AH4000" s="340"/>
      <c r="AI4000" s="340"/>
      <c r="AJ4000" s="340"/>
      <c r="AK4000" s="340"/>
      <c r="AL4000" s="340"/>
      <c r="AM4000" s="340"/>
      <c r="AN4000" s="340"/>
      <c r="AO4000" s="340"/>
      <c r="AP4000" s="340"/>
      <c r="AQ4000" s="340"/>
      <c r="AR4000" s="340"/>
      <c r="AS4000" s="340"/>
      <c r="AT4000" s="340"/>
      <c r="AU4000" s="340"/>
      <c r="AV4000" s="340"/>
      <c r="AW4000" s="340"/>
      <c r="AX4000" s="340"/>
      <c r="AY4000" s="340"/>
      <c r="AZ4000" s="340"/>
      <c r="BA4000" s="340"/>
      <c r="BB4000" s="340"/>
      <c r="BC4000" s="340"/>
      <c r="BD4000" s="340"/>
      <c r="BE4000" s="340"/>
      <c r="BF4000" s="340"/>
    </row>
    <row r="4001" spans="1:58" s="62" customFormat="1" ht="12.75" x14ac:dyDescent="0.2">
      <c r="A4001" s="271"/>
      <c r="B4001" s="377"/>
      <c r="C4001" s="377"/>
      <c r="D4001" s="269"/>
      <c r="E4001" s="269"/>
      <c r="F4001" s="269"/>
      <c r="G4001" s="280"/>
      <c r="H4001" s="390"/>
      <c r="I4001" s="390"/>
      <c r="J4001" s="390"/>
      <c r="K4001" s="390"/>
      <c r="L4001" s="390"/>
      <c r="M4001" s="390"/>
      <c r="N4001" s="390"/>
      <c r="O4001" s="390"/>
      <c r="P4001" s="390"/>
      <c r="Q4001" s="390"/>
      <c r="R4001" s="390"/>
      <c r="S4001" s="390"/>
      <c r="T4001" s="390"/>
      <c r="U4001" s="390"/>
      <c r="V4001" s="390"/>
      <c r="W4001" s="390"/>
      <c r="X4001" s="390"/>
      <c r="Y4001" s="390"/>
      <c r="Z4001" s="390"/>
      <c r="AA4001" s="340"/>
      <c r="AB4001" s="340"/>
      <c r="AC4001" s="340"/>
      <c r="AD4001" s="340"/>
      <c r="AE4001" s="340"/>
      <c r="AF4001" s="340"/>
      <c r="AG4001" s="340"/>
      <c r="AH4001" s="340"/>
      <c r="AI4001" s="340"/>
      <c r="AJ4001" s="340"/>
      <c r="AK4001" s="340"/>
      <c r="AL4001" s="340"/>
      <c r="AM4001" s="340"/>
      <c r="AN4001" s="340"/>
      <c r="AO4001" s="340"/>
      <c r="AP4001" s="340"/>
      <c r="AQ4001" s="340"/>
      <c r="AR4001" s="340"/>
      <c r="AS4001" s="340"/>
      <c r="AT4001" s="340"/>
      <c r="AU4001" s="340"/>
      <c r="AV4001" s="340"/>
      <c r="AW4001" s="340"/>
      <c r="AX4001" s="340"/>
      <c r="AY4001" s="340"/>
      <c r="AZ4001" s="340"/>
      <c r="BA4001" s="340"/>
      <c r="BB4001" s="340"/>
      <c r="BC4001" s="340"/>
      <c r="BD4001" s="340"/>
      <c r="BE4001" s="340"/>
      <c r="BF4001" s="340"/>
    </row>
    <row r="4002" spans="1:58" s="62" customFormat="1" ht="12.75" x14ac:dyDescent="0.2">
      <c r="A4002" s="271"/>
      <c r="B4002" s="377"/>
      <c r="C4002" s="377"/>
      <c r="D4002" s="269"/>
      <c r="E4002" s="269"/>
      <c r="F4002" s="269"/>
      <c r="G4002" s="280"/>
      <c r="H4002" s="390"/>
      <c r="I4002" s="390"/>
      <c r="J4002" s="390"/>
      <c r="K4002" s="390"/>
      <c r="L4002" s="390"/>
      <c r="M4002" s="390"/>
      <c r="N4002" s="390"/>
      <c r="O4002" s="390"/>
      <c r="P4002" s="390"/>
      <c r="Q4002" s="390"/>
      <c r="R4002" s="390"/>
      <c r="S4002" s="390"/>
      <c r="T4002" s="390"/>
      <c r="U4002" s="390"/>
      <c r="V4002" s="390"/>
      <c r="W4002" s="390"/>
      <c r="X4002" s="390"/>
      <c r="Y4002" s="390"/>
      <c r="Z4002" s="390"/>
      <c r="AA4002" s="340"/>
      <c r="AB4002" s="340"/>
      <c r="AC4002" s="340"/>
      <c r="AD4002" s="340"/>
      <c r="AE4002" s="340"/>
      <c r="AF4002" s="340"/>
      <c r="AG4002" s="340"/>
      <c r="AH4002" s="340"/>
      <c r="AI4002" s="340"/>
      <c r="AJ4002" s="340"/>
      <c r="AK4002" s="340"/>
      <c r="AL4002" s="340"/>
      <c r="AM4002" s="340"/>
      <c r="AN4002" s="340"/>
      <c r="AO4002" s="340"/>
      <c r="AP4002" s="340"/>
      <c r="AQ4002" s="340"/>
      <c r="AR4002" s="340"/>
      <c r="AS4002" s="340"/>
      <c r="AT4002" s="340"/>
      <c r="AU4002" s="340"/>
      <c r="AV4002" s="340"/>
      <c r="AW4002" s="340"/>
      <c r="AX4002" s="340"/>
      <c r="AY4002" s="340"/>
      <c r="AZ4002" s="340"/>
      <c r="BA4002" s="340"/>
      <c r="BB4002" s="340"/>
      <c r="BC4002" s="340"/>
      <c r="BD4002" s="340"/>
      <c r="BE4002" s="340"/>
      <c r="BF4002" s="340"/>
    </row>
    <row r="4003" spans="1:58" s="62" customFormat="1" ht="12.75" x14ac:dyDescent="0.2">
      <c r="A4003" s="271"/>
      <c r="B4003" s="377"/>
      <c r="C4003" s="377"/>
      <c r="D4003" s="269"/>
      <c r="E4003" s="269"/>
      <c r="F4003" s="269"/>
      <c r="G4003" s="280"/>
      <c r="H4003" s="390"/>
      <c r="I4003" s="390"/>
      <c r="J4003" s="390"/>
      <c r="K4003" s="390"/>
      <c r="L4003" s="390"/>
      <c r="M4003" s="390"/>
      <c r="N4003" s="390"/>
      <c r="O4003" s="390"/>
      <c r="P4003" s="390"/>
      <c r="Q4003" s="390"/>
      <c r="R4003" s="390"/>
      <c r="S4003" s="390"/>
      <c r="T4003" s="390"/>
      <c r="U4003" s="390"/>
      <c r="V4003" s="390"/>
      <c r="W4003" s="390"/>
      <c r="X4003" s="390"/>
      <c r="Y4003" s="390"/>
      <c r="Z4003" s="390"/>
      <c r="AA4003" s="340"/>
      <c r="AB4003" s="340"/>
      <c r="AC4003" s="340"/>
      <c r="AD4003" s="340"/>
      <c r="AE4003" s="340"/>
      <c r="AF4003" s="340"/>
      <c r="AG4003" s="340"/>
      <c r="AH4003" s="340"/>
      <c r="AI4003" s="340"/>
      <c r="AJ4003" s="340"/>
      <c r="AK4003" s="340"/>
      <c r="AL4003" s="340"/>
      <c r="AM4003" s="340"/>
      <c r="AN4003" s="340"/>
      <c r="AO4003" s="340"/>
      <c r="AP4003" s="340"/>
      <c r="AQ4003" s="340"/>
      <c r="AR4003" s="340"/>
      <c r="AS4003" s="340"/>
      <c r="AT4003" s="340"/>
      <c r="AU4003" s="340"/>
      <c r="AV4003" s="340"/>
      <c r="AW4003" s="340"/>
      <c r="AX4003" s="340"/>
      <c r="AY4003" s="340"/>
      <c r="AZ4003" s="340"/>
      <c r="BA4003" s="340"/>
      <c r="BB4003" s="340"/>
      <c r="BC4003" s="340"/>
      <c r="BD4003" s="340"/>
      <c r="BE4003" s="340"/>
      <c r="BF4003" s="340"/>
    </row>
    <row r="4004" spans="1:58" s="62" customFormat="1" ht="12.75" x14ac:dyDescent="0.2">
      <c r="A4004" s="271"/>
      <c r="B4004" s="377"/>
      <c r="C4004" s="377"/>
      <c r="D4004" s="269"/>
      <c r="E4004" s="269"/>
      <c r="F4004" s="269"/>
      <c r="G4004" s="280"/>
      <c r="H4004" s="390"/>
      <c r="I4004" s="390"/>
      <c r="J4004" s="390"/>
      <c r="K4004" s="390"/>
      <c r="L4004" s="390"/>
      <c r="M4004" s="390"/>
      <c r="N4004" s="390"/>
      <c r="O4004" s="390"/>
      <c r="P4004" s="390"/>
      <c r="Q4004" s="390"/>
      <c r="R4004" s="390"/>
      <c r="S4004" s="390"/>
      <c r="T4004" s="390"/>
      <c r="U4004" s="390"/>
      <c r="V4004" s="390"/>
      <c r="W4004" s="390"/>
      <c r="X4004" s="390"/>
      <c r="Y4004" s="390"/>
      <c r="Z4004" s="390"/>
      <c r="AA4004" s="340"/>
      <c r="AB4004" s="340"/>
      <c r="AC4004" s="340"/>
      <c r="AD4004" s="340"/>
      <c r="AE4004" s="340"/>
      <c r="AF4004" s="340"/>
      <c r="AG4004" s="340"/>
      <c r="AH4004" s="340"/>
      <c r="AI4004" s="340"/>
      <c r="AJ4004" s="340"/>
      <c r="AK4004" s="340"/>
      <c r="AL4004" s="340"/>
      <c r="AM4004" s="340"/>
      <c r="AN4004" s="340"/>
      <c r="AO4004" s="340"/>
      <c r="AP4004" s="340"/>
      <c r="AQ4004" s="340"/>
      <c r="AR4004" s="340"/>
      <c r="AS4004" s="340"/>
      <c r="AT4004" s="340"/>
      <c r="AU4004" s="340"/>
      <c r="AV4004" s="340"/>
      <c r="AW4004" s="340"/>
      <c r="AX4004" s="340"/>
      <c r="AY4004" s="340"/>
      <c r="AZ4004" s="340"/>
      <c r="BA4004" s="340"/>
      <c r="BB4004" s="340"/>
      <c r="BC4004" s="340"/>
      <c r="BD4004" s="340"/>
      <c r="BE4004" s="340"/>
      <c r="BF4004" s="340"/>
    </row>
    <row r="4005" spans="1:58" s="62" customFormat="1" ht="12.75" x14ac:dyDescent="0.2">
      <c r="A4005" s="271"/>
      <c r="B4005" s="377"/>
      <c r="C4005" s="377"/>
      <c r="D4005" s="269"/>
      <c r="E4005" s="269"/>
      <c r="F4005" s="269"/>
      <c r="G4005" s="280"/>
      <c r="H4005" s="390"/>
      <c r="I4005" s="390"/>
      <c r="J4005" s="390"/>
      <c r="K4005" s="390"/>
      <c r="L4005" s="390"/>
      <c r="M4005" s="390"/>
      <c r="N4005" s="390"/>
      <c r="O4005" s="390"/>
      <c r="P4005" s="390"/>
      <c r="Q4005" s="390"/>
      <c r="R4005" s="390"/>
      <c r="S4005" s="390"/>
      <c r="T4005" s="390"/>
      <c r="U4005" s="390"/>
      <c r="V4005" s="390"/>
      <c r="W4005" s="390"/>
      <c r="X4005" s="390"/>
      <c r="Y4005" s="390"/>
      <c r="Z4005" s="390"/>
      <c r="AA4005" s="340"/>
      <c r="AB4005" s="340"/>
      <c r="AC4005" s="340"/>
      <c r="AD4005" s="340"/>
      <c r="AE4005" s="340"/>
      <c r="AF4005" s="340"/>
      <c r="AG4005" s="340"/>
      <c r="AH4005" s="340"/>
      <c r="AI4005" s="340"/>
      <c r="AJ4005" s="340"/>
      <c r="AK4005" s="340"/>
      <c r="AL4005" s="340"/>
      <c r="AM4005" s="340"/>
      <c r="AN4005" s="340"/>
      <c r="AO4005" s="340"/>
      <c r="AP4005" s="340"/>
      <c r="AQ4005" s="340"/>
      <c r="AR4005" s="340"/>
      <c r="AS4005" s="340"/>
      <c r="AT4005" s="340"/>
      <c r="AU4005" s="340"/>
      <c r="AV4005" s="340"/>
      <c r="AW4005" s="340"/>
      <c r="AX4005" s="340"/>
      <c r="AY4005" s="340"/>
      <c r="AZ4005" s="340"/>
      <c r="BA4005" s="340"/>
      <c r="BB4005" s="340"/>
      <c r="BC4005" s="340"/>
      <c r="BD4005" s="340"/>
      <c r="BE4005" s="340"/>
      <c r="BF4005" s="340"/>
    </row>
    <row r="4006" spans="1:58" s="62" customFormat="1" ht="12.75" x14ac:dyDescent="0.2">
      <c r="A4006" s="271"/>
      <c r="B4006" s="377"/>
      <c r="C4006" s="377"/>
      <c r="D4006" s="269"/>
      <c r="E4006" s="269"/>
      <c r="F4006" s="269"/>
      <c r="G4006" s="280"/>
      <c r="H4006" s="390"/>
      <c r="I4006" s="390"/>
      <c r="J4006" s="390"/>
      <c r="K4006" s="390"/>
      <c r="L4006" s="390"/>
      <c r="M4006" s="390"/>
      <c r="N4006" s="390"/>
      <c r="O4006" s="390"/>
      <c r="P4006" s="390"/>
      <c r="Q4006" s="390"/>
      <c r="R4006" s="390"/>
      <c r="S4006" s="390"/>
      <c r="T4006" s="390"/>
      <c r="U4006" s="390"/>
      <c r="V4006" s="390"/>
      <c r="W4006" s="390"/>
      <c r="X4006" s="390"/>
      <c r="Y4006" s="390"/>
      <c r="Z4006" s="390"/>
      <c r="AA4006" s="340"/>
      <c r="AB4006" s="340"/>
      <c r="AC4006" s="340"/>
      <c r="AD4006" s="340"/>
      <c r="AE4006" s="340"/>
      <c r="AF4006" s="340"/>
      <c r="AG4006" s="340"/>
      <c r="AH4006" s="340"/>
      <c r="AI4006" s="340"/>
      <c r="AJ4006" s="340"/>
      <c r="AK4006" s="340"/>
      <c r="AL4006" s="340"/>
      <c r="AM4006" s="340"/>
      <c r="AN4006" s="340"/>
      <c r="AO4006" s="340"/>
      <c r="AP4006" s="340"/>
      <c r="AQ4006" s="340"/>
      <c r="AR4006" s="340"/>
      <c r="AS4006" s="340"/>
      <c r="AT4006" s="340"/>
      <c r="AU4006" s="340"/>
      <c r="AV4006" s="340"/>
      <c r="AW4006" s="340"/>
      <c r="AX4006" s="340"/>
      <c r="AY4006" s="340"/>
      <c r="AZ4006" s="340"/>
      <c r="BA4006" s="340"/>
      <c r="BB4006" s="340"/>
      <c r="BC4006" s="340"/>
      <c r="BD4006" s="340"/>
      <c r="BE4006" s="340"/>
      <c r="BF4006" s="340"/>
    </row>
    <row r="4007" spans="1:58" s="62" customFormat="1" ht="12.75" x14ac:dyDescent="0.2">
      <c r="A4007" s="271"/>
      <c r="B4007" s="377"/>
      <c r="C4007" s="377"/>
      <c r="D4007" s="269"/>
      <c r="E4007" s="269"/>
      <c r="F4007" s="269"/>
      <c r="G4007" s="280"/>
      <c r="H4007" s="390"/>
      <c r="I4007" s="390"/>
      <c r="J4007" s="390"/>
      <c r="K4007" s="390"/>
      <c r="L4007" s="390"/>
      <c r="M4007" s="390"/>
      <c r="N4007" s="390"/>
      <c r="O4007" s="390"/>
      <c r="P4007" s="390"/>
      <c r="Q4007" s="390"/>
      <c r="R4007" s="390"/>
      <c r="S4007" s="390"/>
      <c r="T4007" s="390"/>
      <c r="U4007" s="390"/>
      <c r="V4007" s="390"/>
      <c r="W4007" s="390"/>
      <c r="X4007" s="390"/>
      <c r="Y4007" s="390"/>
      <c r="Z4007" s="390"/>
      <c r="AA4007" s="340"/>
      <c r="AB4007" s="340"/>
      <c r="AC4007" s="340"/>
      <c r="AD4007" s="340"/>
      <c r="AE4007" s="340"/>
      <c r="AF4007" s="340"/>
      <c r="AG4007" s="340"/>
      <c r="AH4007" s="340"/>
      <c r="AI4007" s="340"/>
      <c r="AJ4007" s="340"/>
      <c r="AK4007" s="340"/>
      <c r="AL4007" s="340"/>
      <c r="AM4007" s="340"/>
      <c r="AN4007" s="340"/>
      <c r="AO4007" s="340"/>
      <c r="AP4007" s="340"/>
      <c r="AQ4007" s="340"/>
      <c r="AR4007" s="340"/>
      <c r="AS4007" s="340"/>
      <c r="AT4007" s="340"/>
      <c r="AU4007" s="340"/>
      <c r="AV4007" s="340"/>
      <c r="AW4007" s="340"/>
      <c r="AX4007" s="340"/>
      <c r="AY4007" s="340"/>
      <c r="AZ4007" s="340"/>
      <c r="BA4007" s="340"/>
      <c r="BB4007" s="340"/>
      <c r="BC4007" s="340"/>
      <c r="BD4007" s="340"/>
      <c r="BE4007" s="340"/>
      <c r="BF4007" s="340"/>
    </row>
    <row r="4008" spans="1:58" s="62" customFormat="1" ht="12.75" x14ac:dyDescent="0.2">
      <c r="A4008" s="271"/>
      <c r="B4008" s="377"/>
      <c r="C4008" s="377"/>
      <c r="D4008" s="269"/>
      <c r="E4008" s="269"/>
      <c r="F4008" s="269"/>
      <c r="G4008" s="280"/>
      <c r="H4008" s="390"/>
      <c r="I4008" s="390"/>
      <c r="J4008" s="390"/>
      <c r="K4008" s="390"/>
      <c r="L4008" s="390"/>
      <c r="M4008" s="390"/>
      <c r="N4008" s="390"/>
      <c r="O4008" s="390"/>
      <c r="P4008" s="390"/>
      <c r="Q4008" s="390"/>
      <c r="R4008" s="390"/>
      <c r="S4008" s="390"/>
      <c r="T4008" s="390"/>
      <c r="U4008" s="390"/>
      <c r="V4008" s="390"/>
      <c r="W4008" s="390"/>
      <c r="X4008" s="390"/>
      <c r="Y4008" s="390"/>
      <c r="Z4008" s="390"/>
      <c r="AA4008" s="340"/>
      <c r="AB4008" s="340"/>
      <c r="AC4008" s="340"/>
      <c r="AD4008" s="340"/>
      <c r="AE4008" s="340"/>
      <c r="AF4008" s="340"/>
      <c r="AG4008" s="340"/>
      <c r="AH4008" s="340"/>
      <c r="AI4008" s="340"/>
      <c r="AJ4008" s="340"/>
      <c r="AK4008" s="340"/>
      <c r="AL4008" s="340"/>
      <c r="AM4008" s="340"/>
      <c r="AN4008" s="340"/>
      <c r="AO4008" s="340"/>
      <c r="AP4008" s="340"/>
      <c r="AQ4008" s="340"/>
      <c r="AR4008" s="340"/>
      <c r="AS4008" s="340"/>
      <c r="AT4008" s="340"/>
      <c r="AU4008" s="340"/>
      <c r="AV4008" s="340"/>
      <c r="AW4008" s="340"/>
      <c r="AX4008" s="340"/>
      <c r="AY4008" s="340"/>
      <c r="AZ4008" s="340"/>
      <c r="BA4008" s="340"/>
      <c r="BB4008" s="340"/>
      <c r="BC4008" s="340"/>
      <c r="BD4008" s="340"/>
      <c r="BE4008" s="340"/>
      <c r="BF4008" s="340"/>
    </row>
    <row r="4009" spans="1:58" s="62" customFormat="1" ht="12.75" x14ac:dyDescent="0.2">
      <c r="A4009" s="271"/>
      <c r="B4009" s="377"/>
      <c r="C4009" s="377"/>
      <c r="D4009" s="269"/>
      <c r="E4009" s="269"/>
      <c r="F4009" s="269"/>
      <c r="G4009" s="280"/>
      <c r="H4009" s="390"/>
      <c r="I4009" s="390"/>
      <c r="J4009" s="390"/>
      <c r="K4009" s="390"/>
      <c r="L4009" s="390"/>
      <c r="M4009" s="390"/>
      <c r="N4009" s="390"/>
      <c r="O4009" s="390"/>
      <c r="P4009" s="390"/>
      <c r="Q4009" s="390"/>
      <c r="R4009" s="390"/>
      <c r="S4009" s="390"/>
      <c r="T4009" s="390"/>
      <c r="U4009" s="390"/>
      <c r="V4009" s="390"/>
      <c r="W4009" s="390"/>
      <c r="X4009" s="390"/>
      <c r="Y4009" s="390"/>
      <c r="Z4009" s="390"/>
      <c r="AA4009" s="340"/>
      <c r="AB4009" s="340"/>
      <c r="AC4009" s="340"/>
      <c r="AD4009" s="340"/>
      <c r="AE4009" s="340"/>
      <c r="AF4009" s="340"/>
      <c r="AG4009" s="340"/>
      <c r="AH4009" s="340"/>
      <c r="AI4009" s="340"/>
      <c r="AJ4009" s="340"/>
      <c r="AK4009" s="340"/>
      <c r="AL4009" s="340"/>
      <c r="AM4009" s="340"/>
      <c r="AN4009" s="340"/>
      <c r="AO4009" s="340"/>
      <c r="AP4009" s="340"/>
      <c r="AQ4009" s="340"/>
      <c r="AR4009" s="340"/>
      <c r="AS4009" s="340"/>
      <c r="AT4009" s="340"/>
      <c r="AU4009" s="340"/>
      <c r="AV4009" s="340"/>
      <c r="AW4009" s="340"/>
      <c r="AX4009" s="340"/>
      <c r="AY4009" s="340"/>
      <c r="AZ4009" s="340"/>
      <c r="BA4009" s="340"/>
      <c r="BB4009" s="340"/>
      <c r="BC4009" s="340"/>
      <c r="BD4009" s="340"/>
      <c r="BE4009" s="340"/>
      <c r="BF4009" s="340"/>
    </row>
    <row r="4010" spans="1:58" s="62" customFormat="1" ht="12.75" x14ac:dyDescent="0.2">
      <c r="A4010" s="271"/>
      <c r="B4010" s="377"/>
      <c r="C4010" s="377"/>
      <c r="D4010" s="269"/>
      <c r="E4010" s="269"/>
      <c r="F4010" s="269"/>
      <c r="G4010" s="280"/>
      <c r="H4010" s="390"/>
      <c r="I4010" s="390"/>
      <c r="J4010" s="390"/>
      <c r="K4010" s="390"/>
      <c r="L4010" s="390"/>
      <c r="M4010" s="390"/>
      <c r="N4010" s="390"/>
      <c r="O4010" s="390"/>
      <c r="P4010" s="390"/>
      <c r="Q4010" s="390"/>
      <c r="R4010" s="390"/>
      <c r="S4010" s="390"/>
      <c r="T4010" s="390"/>
      <c r="U4010" s="390"/>
      <c r="V4010" s="390"/>
      <c r="W4010" s="390"/>
      <c r="X4010" s="390"/>
      <c r="Y4010" s="390"/>
      <c r="Z4010" s="390"/>
      <c r="AA4010" s="340"/>
      <c r="AB4010" s="340"/>
      <c r="AC4010" s="340"/>
      <c r="AD4010" s="340"/>
      <c r="AE4010" s="340"/>
      <c r="AF4010" s="340"/>
      <c r="AG4010" s="340"/>
      <c r="AH4010" s="340"/>
      <c r="AI4010" s="340"/>
      <c r="AJ4010" s="340"/>
      <c r="AK4010" s="340"/>
      <c r="AL4010" s="340"/>
      <c r="AM4010" s="340"/>
      <c r="AN4010" s="340"/>
      <c r="AO4010" s="340"/>
      <c r="AP4010" s="340"/>
      <c r="AQ4010" s="340"/>
      <c r="AR4010" s="340"/>
      <c r="AS4010" s="340"/>
      <c r="AT4010" s="340"/>
      <c r="AU4010" s="340"/>
      <c r="AV4010" s="340"/>
      <c r="AW4010" s="340"/>
      <c r="AX4010" s="340"/>
      <c r="AY4010" s="340"/>
      <c r="AZ4010" s="340"/>
      <c r="BA4010" s="340"/>
      <c r="BB4010" s="340"/>
      <c r="BC4010" s="340"/>
      <c r="BD4010" s="340"/>
      <c r="BE4010" s="340"/>
      <c r="BF4010" s="340"/>
    </row>
    <row r="4011" spans="1:58" s="62" customFormat="1" ht="12.75" x14ac:dyDescent="0.2">
      <c r="A4011" s="271"/>
      <c r="B4011" s="377"/>
      <c r="C4011" s="377"/>
      <c r="D4011" s="269"/>
      <c r="E4011" s="269"/>
      <c r="F4011" s="269"/>
      <c r="G4011" s="280"/>
      <c r="H4011" s="390"/>
      <c r="I4011" s="390"/>
      <c r="J4011" s="390"/>
      <c r="K4011" s="390"/>
      <c r="L4011" s="390"/>
      <c r="M4011" s="390"/>
      <c r="N4011" s="390"/>
      <c r="O4011" s="390"/>
      <c r="P4011" s="390"/>
      <c r="Q4011" s="390"/>
      <c r="R4011" s="390"/>
      <c r="S4011" s="390"/>
      <c r="T4011" s="390"/>
      <c r="U4011" s="390"/>
      <c r="V4011" s="390"/>
      <c r="W4011" s="390"/>
      <c r="X4011" s="390"/>
      <c r="Y4011" s="390"/>
      <c r="Z4011" s="390"/>
      <c r="AA4011" s="340"/>
      <c r="AB4011" s="340"/>
      <c r="AC4011" s="340"/>
      <c r="AD4011" s="340"/>
      <c r="AE4011" s="340"/>
      <c r="AF4011" s="340"/>
      <c r="AG4011" s="340"/>
      <c r="AH4011" s="340"/>
      <c r="AI4011" s="340"/>
      <c r="AJ4011" s="340"/>
      <c r="AK4011" s="340"/>
      <c r="AL4011" s="340"/>
      <c r="AM4011" s="340"/>
      <c r="AN4011" s="340"/>
      <c r="AO4011" s="340"/>
      <c r="AP4011" s="340"/>
      <c r="AQ4011" s="340"/>
      <c r="AR4011" s="340"/>
      <c r="AS4011" s="340"/>
      <c r="AT4011" s="340"/>
      <c r="AU4011" s="340"/>
      <c r="AV4011" s="340"/>
      <c r="AW4011" s="340"/>
      <c r="AX4011" s="340"/>
      <c r="AY4011" s="340"/>
      <c r="AZ4011" s="340"/>
      <c r="BA4011" s="340"/>
      <c r="BB4011" s="340"/>
      <c r="BC4011" s="340"/>
      <c r="BD4011" s="340"/>
      <c r="BE4011" s="340"/>
      <c r="BF4011" s="340"/>
    </row>
    <row r="4012" spans="1:58" s="62" customFormat="1" ht="12.75" x14ac:dyDescent="0.2">
      <c r="A4012" s="271"/>
      <c r="B4012" s="377"/>
      <c r="C4012" s="377"/>
      <c r="D4012" s="269"/>
      <c r="E4012" s="269"/>
      <c r="F4012" s="269"/>
      <c r="G4012" s="280"/>
      <c r="H4012" s="390"/>
      <c r="I4012" s="390"/>
      <c r="J4012" s="390"/>
      <c r="K4012" s="390"/>
      <c r="L4012" s="390"/>
      <c r="M4012" s="390"/>
      <c r="N4012" s="390"/>
      <c r="O4012" s="390"/>
      <c r="P4012" s="390"/>
      <c r="Q4012" s="390"/>
      <c r="R4012" s="390"/>
      <c r="S4012" s="390"/>
      <c r="T4012" s="390"/>
      <c r="U4012" s="390"/>
      <c r="V4012" s="390"/>
      <c r="W4012" s="390"/>
      <c r="X4012" s="390"/>
      <c r="Y4012" s="390"/>
      <c r="Z4012" s="390"/>
      <c r="AA4012" s="340"/>
      <c r="AB4012" s="340"/>
      <c r="AC4012" s="340"/>
      <c r="AD4012" s="340"/>
      <c r="AE4012" s="340"/>
      <c r="AF4012" s="340"/>
      <c r="AG4012" s="340"/>
      <c r="AH4012" s="340"/>
      <c r="AI4012" s="340"/>
      <c r="AJ4012" s="340"/>
      <c r="AK4012" s="340"/>
      <c r="AL4012" s="340"/>
      <c r="AM4012" s="340"/>
      <c r="AN4012" s="340"/>
      <c r="AO4012" s="340"/>
      <c r="AP4012" s="340"/>
      <c r="AQ4012" s="340"/>
      <c r="AR4012" s="340"/>
      <c r="AS4012" s="340"/>
      <c r="AT4012" s="340"/>
      <c r="AU4012" s="340"/>
      <c r="AV4012" s="340"/>
      <c r="AW4012" s="340"/>
      <c r="AX4012" s="340"/>
      <c r="AY4012" s="340"/>
      <c r="AZ4012" s="340"/>
      <c r="BA4012" s="340"/>
      <c r="BB4012" s="340"/>
      <c r="BC4012" s="340"/>
      <c r="BD4012" s="340"/>
      <c r="BE4012" s="340"/>
      <c r="BF4012" s="340"/>
    </row>
    <row r="4013" spans="1:58" s="62" customFormat="1" ht="12.75" x14ac:dyDescent="0.2">
      <c r="A4013" s="271"/>
      <c r="B4013" s="377"/>
      <c r="C4013" s="377"/>
      <c r="D4013" s="269"/>
      <c r="E4013" s="269"/>
      <c r="F4013" s="269"/>
      <c r="G4013" s="280"/>
      <c r="H4013" s="390"/>
      <c r="I4013" s="390"/>
      <c r="J4013" s="390"/>
      <c r="K4013" s="390"/>
      <c r="L4013" s="390"/>
      <c r="M4013" s="390"/>
      <c r="N4013" s="390"/>
      <c r="O4013" s="390"/>
      <c r="P4013" s="390"/>
      <c r="Q4013" s="390"/>
      <c r="R4013" s="390"/>
      <c r="S4013" s="390"/>
      <c r="T4013" s="390"/>
      <c r="U4013" s="390"/>
      <c r="V4013" s="390"/>
      <c r="W4013" s="390"/>
      <c r="X4013" s="390"/>
      <c r="Y4013" s="390"/>
      <c r="Z4013" s="390"/>
      <c r="AA4013" s="340"/>
      <c r="AB4013" s="340"/>
      <c r="AC4013" s="340"/>
      <c r="AD4013" s="340"/>
      <c r="AE4013" s="340"/>
      <c r="AF4013" s="340"/>
      <c r="AG4013" s="340"/>
      <c r="AH4013" s="340"/>
      <c r="AI4013" s="340"/>
      <c r="AJ4013" s="340"/>
      <c r="AK4013" s="340"/>
      <c r="AL4013" s="340"/>
      <c r="AM4013" s="340"/>
      <c r="AN4013" s="340"/>
      <c r="AO4013" s="340"/>
      <c r="AP4013" s="340"/>
      <c r="AQ4013" s="340"/>
      <c r="AR4013" s="340"/>
      <c r="AS4013" s="340"/>
      <c r="AT4013" s="340"/>
      <c r="AU4013" s="340"/>
      <c r="AV4013" s="340"/>
      <c r="AW4013" s="340"/>
      <c r="AX4013" s="340"/>
      <c r="AY4013" s="340"/>
      <c r="AZ4013" s="340"/>
      <c r="BA4013" s="340"/>
      <c r="BB4013" s="340"/>
      <c r="BC4013" s="340"/>
      <c r="BD4013" s="340"/>
      <c r="BE4013" s="340"/>
      <c r="BF4013" s="340"/>
    </row>
    <row r="4014" spans="1:58" s="62" customFormat="1" ht="12.75" x14ac:dyDescent="0.2">
      <c r="A4014" s="271"/>
      <c r="B4014" s="377"/>
      <c r="C4014" s="377"/>
      <c r="D4014" s="269"/>
      <c r="E4014" s="269"/>
      <c r="F4014" s="269"/>
      <c r="G4014" s="280"/>
      <c r="H4014" s="390"/>
      <c r="I4014" s="390"/>
      <c r="J4014" s="390"/>
      <c r="K4014" s="390"/>
      <c r="L4014" s="390"/>
      <c r="M4014" s="390"/>
      <c r="N4014" s="390"/>
      <c r="O4014" s="390"/>
      <c r="P4014" s="390"/>
      <c r="Q4014" s="390"/>
      <c r="R4014" s="390"/>
      <c r="S4014" s="390"/>
      <c r="T4014" s="390"/>
      <c r="U4014" s="390"/>
      <c r="V4014" s="390"/>
      <c r="W4014" s="390"/>
      <c r="X4014" s="390"/>
      <c r="Y4014" s="390"/>
      <c r="Z4014" s="390"/>
      <c r="AA4014" s="340"/>
      <c r="AB4014" s="340"/>
      <c r="AC4014" s="340"/>
      <c r="AD4014" s="340"/>
      <c r="AE4014" s="340"/>
      <c r="AF4014" s="340"/>
      <c r="AG4014" s="340"/>
      <c r="AH4014" s="340"/>
      <c r="AI4014" s="340"/>
      <c r="AJ4014" s="340"/>
      <c r="AK4014" s="340"/>
      <c r="AL4014" s="340"/>
      <c r="AM4014" s="340"/>
      <c r="AN4014" s="340"/>
      <c r="AO4014" s="340"/>
      <c r="AP4014" s="340"/>
      <c r="AQ4014" s="340"/>
      <c r="AR4014" s="340"/>
      <c r="AS4014" s="340"/>
      <c r="AT4014" s="340"/>
      <c r="AU4014" s="340"/>
      <c r="AV4014" s="340"/>
      <c r="AW4014" s="340"/>
      <c r="AX4014" s="340"/>
      <c r="AY4014" s="340"/>
      <c r="AZ4014" s="340"/>
      <c r="BA4014" s="340"/>
      <c r="BB4014" s="340"/>
      <c r="BC4014" s="340"/>
      <c r="BD4014" s="340"/>
      <c r="BE4014" s="340"/>
      <c r="BF4014" s="340"/>
    </row>
    <row r="4015" spans="1:58" s="62" customFormat="1" ht="12.75" x14ac:dyDescent="0.2">
      <c r="A4015" s="271"/>
      <c r="B4015" s="377"/>
      <c r="C4015" s="377"/>
      <c r="D4015" s="269"/>
      <c r="E4015" s="269"/>
      <c r="F4015" s="269"/>
      <c r="G4015" s="280"/>
      <c r="H4015" s="390"/>
      <c r="I4015" s="390"/>
      <c r="J4015" s="390"/>
      <c r="K4015" s="390"/>
      <c r="L4015" s="390"/>
      <c r="M4015" s="390"/>
      <c r="N4015" s="390"/>
      <c r="O4015" s="390"/>
      <c r="P4015" s="390"/>
      <c r="Q4015" s="390"/>
      <c r="R4015" s="390"/>
      <c r="S4015" s="390"/>
      <c r="T4015" s="390"/>
      <c r="U4015" s="390"/>
      <c r="V4015" s="390"/>
      <c r="W4015" s="390"/>
      <c r="X4015" s="390"/>
      <c r="Y4015" s="390"/>
      <c r="Z4015" s="390"/>
      <c r="AA4015" s="340"/>
      <c r="AB4015" s="340"/>
      <c r="AC4015" s="340"/>
      <c r="AD4015" s="340"/>
      <c r="AE4015" s="340"/>
      <c r="AF4015" s="340"/>
      <c r="AG4015" s="340"/>
      <c r="AH4015" s="340"/>
      <c r="AI4015" s="340"/>
      <c r="AJ4015" s="340"/>
      <c r="AK4015" s="340"/>
      <c r="AL4015" s="340"/>
      <c r="AM4015" s="340"/>
      <c r="AN4015" s="340"/>
      <c r="AO4015" s="340"/>
      <c r="AP4015" s="340"/>
      <c r="AQ4015" s="340"/>
      <c r="AR4015" s="340"/>
      <c r="AS4015" s="340"/>
      <c r="AT4015" s="340"/>
      <c r="AU4015" s="340"/>
      <c r="AV4015" s="340"/>
      <c r="AW4015" s="340"/>
      <c r="AX4015" s="340"/>
      <c r="AY4015" s="340"/>
      <c r="AZ4015" s="340"/>
      <c r="BA4015" s="340"/>
      <c r="BB4015" s="340"/>
      <c r="BC4015" s="340"/>
      <c r="BD4015" s="340"/>
      <c r="BE4015" s="340"/>
      <c r="BF4015" s="340"/>
    </row>
    <row r="4016" spans="1:58" s="62" customFormat="1" ht="12.75" x14ac:dyDescent="0.2">
      <c r="A4016" s="271"/>
      <c r="B4016" s="377"/>
      <c r="C4016" s="377"/>
      <c r="D4016" s="269"/>
      <c r="E4016" s="269"/>
      <c r="F4016" s="269"/>
      <c r="G4016" s="280"/>
      <c r="H4016" s="390"/>
      <c r="I4016" s="390"/>
      <c r="J4016" s="390"/>
      <c r="K4016" s="390"/>
      <c r="L4016" s="390"/>
      <c r="M4016" s="390"/>
      <c r="N4016" s="390"/>
      <c r="O4016" s="390"/>
      <c r="P4016" s="390"/>
      <c r="Q4016" s="390"/>
      <c r="R4016" s="390"/>
      <c r="S4016" s="390"/>
      <c r="T4016" s="390"/>
      <c r="U4016" s="390"/>
      <c r="V4016" s="390"/>
      <c r="W4016" s="390"/>
      <c r="X4016" s="390"/>
      <c r="Y4016" s="390"/>
      <c r="Z4016" s="390"/>
      <c r="AA4016" s="340"/>
      <c r="AB4016" s="340"/>
      <c r="AC4016" s="340"/>
      <c r="AD4016" s="340"/>
      <c r="AE4016" s="340"/>
      <c r="AF4016" s="340"/>
      <c r="AG4016" s="340"/>
      <c r="AH4016" s="340"/>
      <c r="AI4016" s="340"/>
      <c r="AJ4016" s="340"/>
      <c r="AK4016" s="340"/>
      <c r="AL4016" s="340"/>
      <c r="AM4016" s="340"/>
      <c r="AN4016" s="340"/>
      <c r="AO4016" s="340"/>
      <c r="AP4016" s="340"/>
      <c r="AQ4016" s="340"/>
      <c r="AR4016" s="340"/>
      <c r="AS4016" s="340"/>
      <c r="AT4016" s="340"/>
      <c r="AU4016" s="340"/>
      <c r="AV4016" s="340"/>
      <c r="AW4016" s="340"/>
      <c r="AX4016" s="340"/>
      <c r="AY4016" s="340"/>
      <c r="AZ4016" s="340"/>
      <c r="BA4016" s="340"/>
      <c r="BB4016" s="340"/>
      <c r="BC4016" s="340"/>
      <c r="BD4016" s="340"/>
      <c r="BE4016" s="340"/>
      <c r="BF4016" s="340"/>
    </row>
    <row r="4017" spans="1:58" s="62" customFormat="1" ht="12.75" x14ac:dyDescent="0.2">
      <c r="A4017" s="271"/>
      <c r="B4017" s="377"/>
      <c r="C4017" s="377"/>
      <c r="D4017" s="269"/>
      <c r="E4017" s="269"/>
      <c r="F4017" s="269"/>
      <c r="G4017" s="280"/>
      <c r="H4017" s="390"/>
      <c r="I4017" s="390"/>
      <c r="J4017" s="390"/>
      <c r="K4017" s="390"/>
      <c r="L4017" s="390"/>
      <c r="M4017" s="390"/>
      <c r="N4017" s="390"/>
      <c r="O4017" s="390"/>
      <c r="P4017" s="390"/>
      <c r="Q4017" s="390"/>
      <c r="R4017" s="390"/>
      <c r="S4017" s="390"/>
      <c r="T4017" s="390"/>
      <c r="U4017" s="390"/>
      <c r="V4017" s="390"/>
      <c r="W4017" s="390"/>
      <c r="X4017" s="390"/>
      <c r="Y4017" s="390"/>
      <c r="Z4017" s="390"/>
      <c r="AA4017" s="340"/>
      <c r="AB4017" s="340"/>
      <c r="AC4017" s="340"/>
      <c r="AD4017" s="340"/>
      <c r="AE4017" s="340"/>
      <c r="AF4017" s="340"/>
      <c r="AG4017" s="340"/>
      <c r="AH4017" s="340"/>
      <c r="AI4017" s="340"/>
      <c r="AJ4017" s="340"/>
      <c r="AK4017" s="340"/>
      <c r="AL4017" s="340"/>
      <c r="AM4017" s="340"/>
      <c r="AN4017" s="340"/>
      <c r="AO4017" s="340"/>
      <c r="AP4017" s="340"/>
      <c r="AQ4017" s="340"/>
      <c r="AR4017" s="340"/>
      <c r="AS4017" s="340"/>
      <c r="AT4017" s="340"/>
      <c r="AU4017" s="340"/>
      <c r="AV4017" s="340"/>
      <c r="AW4017" s="340"/>
      <c r="AX4017" s="340"/>
      <c r="AY4017" s="340"/>
      <c r="AZ4017" s="340"/>
      <c r="BA4017" s="340"/>
      <c r="BB4017" s="340"/>
      <c r="BC4017" s="340"/>
      <c r="BD4017" s="340"/>
      <c r="BE4017" s="340"/>
      <c r="BF4017" s="340"/>
    </row>
    <row r="4018" spans="1:58" s="62" customFormat="1" ht="12.75" x14ac:dyDescent="0.2">
      <c r="A4018" s="271"/>
      <c r="B4018" s="377"/>
      <c r="C4018" s="377"/>
      <c r="D4018" s="269"/>
      <c r="E4018" s="269"/>
      <c r="F4018" s="269"/>
      <c r="G4018" s="280"/>
      <c r="H4018" s="390"/>
      <c r="I4018" s="390"/>
      <c r="J4018" s="390"/>
      <c r="K4018" s="390"/>
      <c r="L4018" s="390"/>
      <c r="M4018" s="390"/>
      <c r="N4018" s="390"/>
      <c r="O4018" s="390"/>
      <c r="P4018" s="390"/>
      <c r="Q4018" s="390"/>
      <c r="R4018" s="390"/>
      <c r="S4018" s="390"/>
      <c r="T4018" s="390"/>
      <c r="U4018" s="390"/>
      <c r="V4018" s="390"/>
      <c r="W4018" s="390"/>
      <c r="X4018" s="390"/>
      <c r="Y4018" s="390"/>
      <c r="Z4018" s="390"/>
      <c r="AA4018" s="340"/>
      <c r="AB4018" s="340"/>
      <c r="AC4018" s="340"/>
      <c r="AD4018" s="340"/>
      <c r="AE4018" s="340"/>
      <c r="AF4018" s="340"/>
      <c r="AG4018" s="340"/>
      <c r="AH4018" s="340"/>
      <c r="AI4018" s="340"/>
      <c r="AJ4018" s="340"/>
      <c r="AK4018" s="340"/>
      <c r="AL4018" s="340"/>
      <c r="AM4018" s="340"/>
      <c r="AN4018" s="340"/>
      <c r="AO4018" s="340"/>
      <c r="AP4018" s="340"/>
      <c r="AQ4018" s="340"/>
      <c r="AR4018" s="340"/>
      <c r="AS4018" s="340"/>
      <c r="AT4018" s="340"/>
      <c r="AU4018" s="340"/>
      <c r="AV4018" s="340"/>
      <c r="AW4018" s="340"/>
      <c r="AX4018" s="340"/>
      <c r="AY4018" s="340"/>
      <c r="AZ4018" s="340"/>
      <c r="BA4018" s="340"/>
      <c r="BB4018" s="340"/>
      <c r="BC4018" s="340"/>
      <c r="BD4018" s="340"/>
      <c r="BE4018" s="340"/>
      <c r="BF4018" s="340"/>
    </row>
    <row r="4019" spans="1:58" s="62" customFormat="1" ht="12.75" x14ac:dyDescent="0.2">
      <c r="A4019" s="271"/>
      <c r="B4019" s="377"/>
      <c r="C4019" s="377"/>
      <c r="D4019" s="269"/>
      <c r="E4019" s="269"/>
      <c r="F4019" s="269"/>
      <c r="G4019" s="280"/>
      <c r="H4019" s="390"/>
      <c r="I4019" s="390"/>
      <c r="J4019" s="390"/>
      <c r="K4019" s="390"/>
      <c r="L4019" s="390"/>
      <c r="M4019" s="390"/>
      <c r="N4019" s="390"/>
      <c r="O4019" s="390"/>
      <c r="P4019" s="390"/>
      <c r="Q4019" s="390"/>
      <c r="R4019" s="390"/>
      <c r="S4019" s="390"/>
      <c r="T4019" s="390"/>
      <c r="U4019" s="390"/>
      <c r="V4019" s="390"/>
      <c r="W4019" s="390"/>
      <c r="X4019" s="390"/>
      <c r="Y4019" s="390"/>
      <c r="Z4019" s="390"/>
      <c r="AA4019" s="340"/>
      <c r="AB4019" s="340"/>
      <c r="AC4019" s="340"/>
      <c r="AD4019" s="340"/>
      <c r="AE4019" s="340"/>
      <c r="AF4019" s="340"/>
      <c r="AG4019" s="340"/>
      <c r="AH4019" s="340"/>
      <c r="AI4019" s="340"/>
      <c r="AJ4019" s="340"/>
      <c r="AK4019" s="340"/>
      <c r="AL4019" s="340"/>
      <c r="AM4019" s="340"/>
      <c r="AN4019" s="340"/>
      <c r="AO4019" s="340"/>
      <c r="AP4019" s="340"/>
      <c r="AQ4019" s="340"/>
      <c r="AR4019" s="340"/>
      <c r="AS4019" s="340"/>
      <c r="AT4019" s="340"/>
      <c r="AU4019" s="340"/>
      <c r="AV4019" s="340"/>
      <c r="AW4019" s="340"/>
      <c r="AX4019" s="340"/>
      <c r="AY4019" s="340"/>
      <c r="AZ4019" s="340"/>
      <c r="BA4019" s="340"/>
      <c r="BB4019" s="340"/>
      <c r="BC4019" s="340"/>
      <c r="BD4019" s="340"/>
      <c r="BE4019" s="340"/>
      <c r="BF4019" s="340"/>
    </row>
    <row r="4020" spans="1:58" s="62" customFormat="1" ht="12.75" x14ac:dyDescent="0.2">
      <c r="A4020" s="271"/>
      <c r="B4020" s="377"/>
      <c r="C4020" s="377"/>
      <c r="D4020" s="269"/>
      <c r="E4020" s="269"/>
      <c r="F4020" s="269"/>
      <c r="G4020" s="280"/>
      <c r="H4020" s="390"/>
      <c r="I4020" s="390"/>
      <c r="J4020" s="390"/>
      <c r="K4020" s="390"/>
      <c r="L4020" s="390"/>
      <c r="M4020" s="390"/>
      <c r="N4020" s="390"/>
      <c r="O4020" s="390"/>
      <c r="P4020" s="390"/>
      <c r="Q4020" s="390"/>
      <c r="R4020" s="390"/>
      <c r="S4020" s="390"/>
      <c r="T4020" s="390"/>
      <c r="U4020" s="390"/>
      <c r="V4020" s="390"/>
      <c r="W4020" s="390"/>
      <c r="X4020" s="390"/>
      <c r="Y4020" s="390"/>
      <c r="Z4020" s="390"/>
      <c r="AA4020" s="340"/>
      <c r="AB4020" s="340"/>
      <c r="AC4020" s="340"/>
      <c r="AD4020" s="340"/>
      <c r="AE4020" s="340"/>
      <c r="AF4020" s="340"/>
      <c r="AG4020" s="340"/>
      <c r="AH4020" s="340"/>
      <c r="AI4020" s="340"/>
      <c r="AJ4020" s="340"/>
      <c r="AK4020" s="340"/>
      <c r="AL4020" s="340"/>
      <c r="AM4020" s="340"/>
      <c r="AN4020" s="340"/>
      <c r="AO4020" s="340"/>
      <c r="AP4020" s="340"/>
      <c r="AQ4020" s="340"/>
      <c r="AR4020" s="340"/>
      <c r="AS4020" s="340"/>
      <c r="AT4020" s="340"/>
      <c r="AU4020" s="340"/>
      <c r="AV4020" s="340"/>
      <c r="AW4020" s="340"/>
      <c r="AX4020" s="340"/>
      <c r="AY4020" s="340"/>
      <c r="AZ4020" s="340"/>
      <c r="BA4020" s="340"/>
      <c r="BB4020" s="340"/>
      <c r="BC4020" s="340"/>
      <c r="BD4020" s="340"/>
      <c r="BE4020" s="340"/>
      <c r="BF4020" s="340"/>
    </row>
    <row r="4021" spans="1:58" s="62" customFormat="1" ht="12.75" x14ac:dyDescent="0.2">
      <c r="A4021" s="271"/>
      <c r="B4021" s="377"/>
      <c r="C4021" s="377"/>
      <c r="D4021" s="269"/>
      <c r="E4021" s="269"/>
      <c r="F4021" s="269"/>
      <c r="G4021" s="280"/>
      <c r="H4021" s="390"/>
      <c r="I4021" s="390"/>
      <c r="J4021" s="390"/>
      <c r="K4021" s="390"/>
      <c r="L4021" s="390"/>
      <c r="M4021" s="390"/>
      <c r="N4021" s="390"/>
      <c r="O4021" s="390"/>
      <c r="P4021" s="390"/>
      <c r="Q4021" s="390"/>
      <c r="R4021" s="390"/>
      <c r="S4021" s="390"/>
      <c r="T4021" s="390"/>
      <c r="U4021" s="390"/>
      <c r="V4021" s="390"/>
      <c r="W4021" s="390"/>
      <c r="X4021" s="390"/>
      <c r="Y4021" s="390"/>
      <c r="Z4021" s="390"/>
      <c r="AA4021" s="340"/>
      <c r="AB4021" s="340"/>
      <c r="AC4021" s="340"/>
      <c r="AD4021" s="340"/>
      <c r="AE4021" s="340"/>
      <c r="AF4021" s="340"/>
      <c r="AG4021" s="340"/>
      <c r="AH4021" s="340"/>
      <c r="AI4021" s="340"/>
      <c r="AJ4021" s="340"/>
      <c r="AK4021" s="340"/>
      <c r="AL4021" s="340"/>
      <c r="AM4021" s="340"/>
      <c r="AN4021" s="340"/>
      <c r="AO4021" s="340"/>
      <c r="AP4021" s="340"/>
      <c r="AQ4021" s="340"/>
      <c r="AR4021" s="340"/>
      <c r="AS4021" s="340"/>
      <c r="AT4021" s="340"/>
      <c r="AU4021" s="340"/>
      <c r="AV4021" s="340"/>
      <c r="AW4021" s="340"/>
      <c r="AX4021" s="340"/>
      <c r="AY4021" s="340"/>
      <c r="AZ4021" s="340"/>
      <c r="BA4021" s="340"/>
      <c r="BB4021" s="340"/>
      <c r="BC4021" s="340"/>
      <c r="BD4021" s="340"/>
      <c r="BE4021" s="340"/>
      <c r="BF4021" s="340"/>
    </row>
    <row r="4022" spans="1:58" s="62" customFormat="1" ht="12.75" x14ac:dyDescent="0.2">
      <c r="A4022" s="271"/>
      <c r="B4022" s="377"/>
      <c r="C4022" s="377"/>
      <c r="D4022" s="269"/>
      <c r="E4022" s="269"/>
      <c r="F4022" s="269"/>
      <c r="G4022" s="280"/>
      <c r="H4022" s="390"/>
      <c r="I4022" s="390"/>
      <c r="J4022" s="390"/>
      <c r="K4022" s="390"/>
      <c r="L4022" s="390"/>
      <c r="M4022" s="390"/>
      <c r="N4022" s="390"/>
      <c r="O4022" s="390"/>
      <c r="P4022" s="390"/>
      <c r="Q4022" s="390"/>
      <c r="R4022" s="390"/>
      <c r="S4022" s="390"/>
      <c r="T4022" s="390"/>
      <c r="U4022" s="390"/>
      <c r="V4022" s="390"/>
      <c r="W4022" s="390"/>
      <c r="X4022" s="390"/>
      <c r="Y4022" s="390"/>
      <c r="Z4022" s="390"/>
      <c r="AA4022" s="340"/>
      <c r="AB4022" s="340"/>
      <c r="AC4022" s="340"/>
      <c r="AD4022" s="340"/>
      <c r="AE4022" s="340"/>
      <c r="AF4022" s="340"/>
      <c r="AG4022" s="340"/>
      <c r="AH4022" s="340"/>
      <c r="AI4022" s="340"/>
      <c r="AJ4022" s="340"/>
      <c r="AK4022" s="340"/>
      <c r="AL4022" s="340"/>
      <c r="AM4022" s="340"/>
      <c r="AN4022" s="340"/>
      <c r="AO4022" s="340"/>
      <c r="AP4022" s="340"/>
      <c r="AQ4022" s="340"/>
      <c r="AR4022" s="340"/>
      <c r="AS4022" s="340"/>
      <c r="AT4022" s="340"/>
      <c r="AU4022" s="340"/>
      <c r="AV4022" s="340"/>
      <c r="AW4022" s="340"/>
      <c r="AX4022" s="340"/>
      <c r="AY4022" s="340"/>
      <c r="AZ4022" s="340"/>
      <c r="BA4022" s="340"/>
      <c r="BB4022" s="340"/>
      <c r="BC4022" s="340"/>
      <c r="BD4022" s="340"/>
      <c r="BE4022" s="340"/>
      <c r="BF4022" s="340"/>
    </row>
    <row r="4023" spans="1:58" s="62" customFormat="1" ht="12.75" x14ac:dyDescent="0.2">
      <c r="A4023" s="271"/>
      <c r="B4023" s="377"/>
      <c r="C4023" s="377"/>
      <c r="D4023" s="269"/>
      <c r="E4023" s="269"/>
      <c r="F4023" s="269"/>
      <c r="G4023" s="280"/>
      <c r="H4023" s="390"/>
      <c r="I4023" s="390"/>
      <c r="J4023" s="390"/>
      <c r="K4023" s="390"/>
      <c r="L4023" s="390"/>
      <c r="M4023" s="390"/>
      <c r="N4023" s="390"/>
      <c r="O4023" s="390"/>
      <c r="P4023" s="390"/>
      <c r="Q4023" s="390"/>
      <c r="R4023" s="390"/>
      <c r="S4023" s="390"/>
      <c r="T4023" s="390"/>
      <c r="U4023" s="390"/>
      <c r="V4023" s="390"/>
      <c r="W4023" s="390"/>
      <c r="X4023" s="390"/>
      <c r="Y4023" s="390"/>
      <c r="Z4023" s="390"/>
      <c r="AA4023" s="340"/>
      <c r="AB4023" s="340"/>
      <c r="AC4023" s="340"/>
      <c r="AD4023" s="340"/>
      <c r="AE4023" s="340"/>
      <c r="AF4023" s="340"/>
      <c r="AG4023" s="340"/>
      <c r="AH4023" s="340"/>
      <c r="AI4023" s="340"/>
      <c r="AJ4023" s="340"/>
      <c r="AK4023" s="340"/>
      <c r="AL4023" s="340"/>
      <c r="AM4023" s="340"/>
      <c r="AN4023" s="340"/>
      <c r="AO4023" s="340"/>
      <c r="AP4023" s="340"/>
      <c r="AQ4023" s="340"/>
      <c r="AR4023" s="340"/>
      <c r="AS4023" s="340"/>
      <c r="AT4023" s="340"/>
      <c r="AU4023" s="340"/>
      <c r="AV4023" s="340"/>
      <c r="AW4023" s="340"/>
      <c r="AX4023" s="340"/>
      <c r="AY4023" s="340"/>
      <c r="AZ4023" s="340"/>
      <c r="BA4023" s="340"/>
      <c r="BB4023" s="340"/>
      <c r="BC4023" s="340"/>
      <c r="BD4023" s="340"/>
      <c r="BE4023" s="340"/>
      <c r="BF4023" s="340"/>
    </row>
    <row r="4024" spans="1:58" s="62" customFormat="1" ht="12.75" x14ac:dyDescent="0.2">
      <c r="A4024" s="271"/>
      <c r="B4024" s="377"/>
      <c r="C4024" s="377"/>
      <c r="D4024" s="269"/>
      <c r="E4024" s="269"/>
      <c r="F4024" s="269"/>
      <c r="G4024" s="280"/>
      <c r="H4024" s="390"/>
      <c r="I4024" s="390"/>
      <c r="J4024" s="390"/>
      <c r="K4024" s="390"/>
      <c r="L4024" s="390"/>
      <c r="M4024" s="390"/>
      <c r="N4024" s="390"/>
      <c r="O4024" s="390"/>
      <c r="P4024" s="390"/>
      <c r="Q4024" s="390"/>
      <c r="R4024" s="390"/>
      <c r="S4024" s="390"/>
      <c r="T4024" s="390"/>
      <c r="U4024" s="390"/>
      <c r="V4024" s="390"/>
      <c r="W4024" s="390"/>
      <c r="X4024" s="390"/>
      <c r="Y4024" s="390"/>
      <c r="Z4024" s="390"/>
      <c r="AA4024" s="340"/>
      <c r="AB4024" s="340"/>
      <c r="AC4024" s="340"/>
      <c r="AD4024" s="340"/>
      <c r="AE4024" s="340"/>
      <c r="AF4024" s="340"/>
      <c r="AG4024" s="340"/>
      <c r="AH4024" s="340"/>
      <c r="AI4024" s="340"/>
      <c r="AJ4024" s="340"/>
      <c r="AK4024" s="340"/>
      <c r="AL4024" s="340"/>
      <c r="AM4024" s="340"/>
      <c r="AN4024" s="340"/>
      <c r="AO4024" s="340"/>
      <c r="AP4024" s="340"/>
      <c r="AQ4024" s="340"/>
      <c r="AR4024" s="340"/>
      <c r="AS4024" s="340"/>
      <c r="AT4024" s="340"/>
      <c r="AU4024" s="340"/>
      <c r="AV4024" s="340"/>
      <c r="AW4024" s="340"/>
      <c r="AX4024" s="340"/>
      <c r="AY4024" s="340"/>
      <c r="AZ4024" s="340"/>
      <c r="BA4024" s="340"/>
      <c r="BB4024" s="340"/>
      <c r="BC4024" s="340"/>
      <c r="BD4024" s="340"/>
      <c r="BE4024" s="340"/>
      <c r="BF4024" s="340"/>
    </row>
    <row r="4025" spans="1:58" s="62" customFormat="1" ht="12.75" x14ac:dyDescent="0.2">
      <c r="A4025" s="271"/>
      <c r="B4025" s="377"/>
      <c r="C4025" s="377"/>
      <c r="D4025" s="269"/>
      <c r="E4025" s="269"/>
      <c r="F4025" s="269"/>
      <c r="G4025" s="280"/>
      <c r="H4025" s="390"/>
      <c r="I4025" s="390"/>
      <c r="J4025" s="390"/>
      <c r="K4025" s="390"/>
      <c r="L4025" s="390"/>
      <c r="M4025" s="390"/>
      <c r="N4025" s="390"/>
      <c r="O4025" s="390"/>
      <c r="P4025" s="390"/>
      <c r="Q4025" s="390"/>
      <c r="R4025" s="390"/>
      <c r="S4025" s="390"/>
      <c r="T4025" s="390"/>
      <c r="U4025" s="390"/>
      <c r="V4025" s="390"/>
      <c r="W4025" s="390"/>
      <c r="X4025" s="390"/>
      <c r="Y4025" s="390"/>
      <c r="Z4025" s="390"/>
      <c r="AA4025" s="340"/>
      <c r="AB4025" s="340"/>
      <c r="AC4025" s="340"/>
      <c r="AD4025" s="340"/>
      <c r="AE4025" s="340"/>
      <c r="AF4025" s="340"/>
      <c r="AG4025" s="340"/>
      <c r="AH4025" s="340"/>
      <c r="AI4025" s="340"/>
      <c r="AJ4025" s="340"/>
      <c r="AK4025" s="340"/>
      <c r="AL4025" s="340"/>
      <c r="AM4025" s="340"/>
      <c r="AN4025" s="340"/>
      <c r="AO4025" s="340"/>
      <c r="AP4025" s="340"/>
      <c r="AQ4025" s="340"/>
      <c r="AR4025" s="340"/>
      <c r="AS4025" s="340"/>
      <c r="AT4025" s="340"/>
      <c r="AU4025" s="340"/>
      <c r="AV4025" s="340"/>
      <c r="AW4025" s="340"/>
      <c r="AX4025" s="340"/>
      <c r="AY4025" s="340"/>
      <c r="AZ4025" s="340"/>
      <c r="BA4025" s="340"/>
      <c r="BB4025" s="340"/>
      <c r="BC4025" s="340"/>
      <c r="BD4025" s="340"/>
      <c r="BE4025" s="340"/>
      <c r="BF4025" s="340"/>
    </row>
    <row r="4026" spans="1:58" s="62" customFormat="1" ht="12.75" x14ac:dyDescent="0.2">
      <c r="A4026" s="271"/>
      <c r="B4026" s="377"/>
      <c r="C4026" s="377"/>
      <c r="D4026" s="269"/>
      <c r="E4026" s="269"/>
      <c r="F4026" s="269"/>
      <c r="G4026" s="280"/>
      <c r="H4026" s="390"/>
      <c r="I4026" s="390"/>
      <c r="J4026" s="390"/>
      <c r="K4026" s="390"/>
      <c r="L4026" s="390"/>
      <c r="M4026" s="390"/>
      <c r="N4026" s="390"/>
      <c r="O4026" s="390"/>
      <c r="P4026" s="390"/>
      <c r="Q4026" s="390"/>
      <c r="R4026" s="390"/>
      <c r="S4026" s="390"/>
      <c r="T4026" s="390"/>
      <c r="U4026" s="390"/>
      <c r="V4026" s="390"/>
      <c r="W4026" s="390"/>
      <c r="X4026" s="390"/>
      <c r="Y4026" s="390"/>
      <c r="Z4026" s="390"/>
      <c r="AA4026" s="340"/>
      <c r="AB4026" s="340"/>
      <c r="AC4026" s="340"/>
      <c r="AD4026" s="340"/>
      <c r="AE4026" s="340"/>
      <c r="AF4026" s="340"/>
      <c r="AG4026" s="340"/>
      <c r="AH4026" s="340"/>
      <c r="AI4026" s="340"/>
      <c r="AJ4026" s="340"/>
      <c r="AK4026" s="340"/>
      <c r="AL4026" s="340"/>
      <c r="AM4026" s="340"/>
      <c r="AN4026" s="340"/>
      <c r="AO4026" s="340"/>
      <c r="AP4026" s="340"/>
      <c r="AQ4026" s="340"/>
      <c r="AR4026" s="340"/>
      <c r="AS4026" s="340"/>
      <c r="AT4026" s="340"/>
      <c r="AU4026" s="340"/>
      <c r="AV4026" s="340"/>
      <c r="AW4026" s="340"/>
      <c r="AX4026" s="340"/>
      <c r="AY4026" s="340"/>
      <c r="AZ4026" s="340"/>
      <c r="BA4026" s="340"/>
      <c r="BB4026" s="340"/>
      <c r="BC4026" s="340"/>
      <c r="BD4026" s="340"/>
      <c r="BE4026" s="340"/>
      <c r="BF4026" s="340"/>
    </row>
    <row r="4027" spans="1:58" s="62" customFormat="1" ht="12.75" x14ac:dyDescent="0.2">
      <c r="A4027" s="271"/>
      <c r="B4027" s="377"/>
      <c r="C4027" s="377"/>
      <c r="D4027" s="269"/>
      <c r="E4027" s="269"/>
      <c r="F4027" s="269"/>
      <c r="G4027" s="280"/>
      <c r="H4027" s="390"/>
      <c r="I4027" s="390"/>
      <c r="J4027" s="390"/>
      <c r="K4027" s="390"/>
      <c r="L4027" s="390"/>
      <c r="M4027" s="390"/>
      <c r="N4027" s="390"/>
      <c r="O4027" s="390"/>
      <c r="P4027" s="390"/>
      <c r="Q4027" s="390"/>
      <c r="R4027" s="390"/>
      <c r="S4027" s="390"/>
      <c r="T4027" s="390"/>
      <c r="U4027" s="390"/>
      <c r="V4027" s="390"/>
      <c r="W4027" s="390"/>
      <c r="X4027" s="390"/>
      <c r="Y4027" s="390"/>
      <c r="Z4027" s="390"/>
      <c r="AA4027" s="340"/>
      <c r="AB4027" s="340"/>
      <c r="AC4027" s="340"/>
      <c r="AD4027" s="340"/>
      <c r="AE4027" s="340"/>
      <c r="AF4027" s="340"/>
      <c r="AG4027" s="340"/>
      <c r="AH4027" s="340"/>
      <c r="AI4027" s="340"/>
      <c r="AJ4027" s="340"/>
      <c r="AK4027" s="340"/>
      <c r="AL4027" s="340"/>
      <c r="AM4027" s="340"/>
      <c r="AN4027" s="340"/>
      <c r="AO4027" s="340"/>
      <c r="AP4027" s="340"/>
      <c r="AQ4027" s="340"/>
      <c r="AR4027" s="340"/>
      <c r="AS4027" s="340"/>
      <c r="AT4027" s="340"/>
      <c r="AU4027" s="340"/>
      <c r="AV4027" s="340"/>
      <c r="AW4027" s="340"/>
      <c r="AX4027" s="340"/>
      <c r="AY4027" s="340"/>
      <c r="AZ4027" s="340"/>
      <c r="BA4027" s="340"/>
      <c r="BB4027" s="340"/>
      <c r="BC4027" s="340"/>
      <c r="BD4027" s="340"/>
      <c r="BE4027" s="340"/>
      <c r="BF4027" s="340"/>
    </row>
    <row r="4028" spans="1:58" s="62" customFormat="1" ht="12.75" x14ac:dyDescent="0.2">
      <c r="A4028" s="271"/>
      <c r="B4028" s="377"/>
      <c r="C4028" s="377"/>
      <c r="D4028" s="269"/>
      <c r="E4028" s="269"/>
      <c r="F4028" s="269"/>
      <c r="G4028" s="280"/>
      <c r="H4028" s="390"/>
      <c r="I4028" s="390"/>
      <c r="J4028" s="390"/>
      <c r="K4028" s="390"/>
      <c r="L4028" s="390"/>
      <c r="M4028" s="390"/>
      <c r="N4028" s="390"/>
      <c r="O4028" s="390"/>
      <c r="P4028" s="390"/>
      <c r="Q4028" s="390"/>
      <c r="R4028" s="390"/>
      <c r="S4028" s="390"/>
      <c r="T4028" s="390"/>
      <c r="U4028" s="390"/>
      <c r="V4028" s="390"/>
      <c r="W4028" s="390"/>
      <c r="X4028" s="390"/>
      <c r="Y4028" s="390"/>
      <c r="Z4028" s="390"/>
      <c r="AA4028" s="340"/>
      <c r="AB4028" s="340"/>
      <c r="AC4028" s="340"/>
      <c r="AD4028" s="340"/>
      <c r="AE4028" s="340"/>
      <c r="AF4028" s="340"/>
      <c r="AG4028" s="340"/>
      <c r="AH4028" s="340"/>
      <c r="AI4028" s="340"/>
      <c r="AJ4028" s="340"/>
      <c r="AK4028" s="340"/>
      <c r="AL4028" s="340"/>
      <c r="AM4028" s="340"/>
      <c r="AN4028" s="340"/>
      <c r="AO4028" s="340"/>
      <c r="AP4028" s="340"/>
      <c r="AQ4028" s="340"/>
      <c r="AR4028" s="340"/>
      <c r="AS4028" s="340"/>
      <c r="AT4028" s="340"/>
      <c r="AU4028" s="340"/>
      <c r="AV4028" s="340"/>
      <c r="AW4028" s="340"/>
      <c r="AX4028" s="340"/>
      <c r="AY4028" s="340"/>
      <c r="AZ4028" s="340"/>
      <c r="BA4028" s="340"/>
      <c r="BB4028" s="340"/>
      <c r="BC4028" s="340"/>
      <c r="BD4028" s="340"/>
      <c r="BE4028" s="340"/>
      <c r="BF4028" s="340"/>
    </row>
    <row r="4029" spans="1:58" s="62" customFormat="1" ht="12.75" x14ac:dyDescent="0.2">
      <c r="A4029" s="271"/>
      <c r="B4029" s="377"/>
      <c r="C4029" s="377"/>
      <c r="D4029" s="269"/>
      <c r="E4029" s="269"/>
      <c r="F4029" s="269"/>
      <c r="G4029" s="280"/>
      <c r="H4029" s="390"/>
      <c r="I4029" s="390"/>
      <c r="J4029" s="390"/>
      <c r="K4029" s="390"/>
      <c r="L4029" s="390"/>
      <c r="M4029" s="390"/>
      <c r="N4029" s="390"/>
      <c r="O4029" s="390"/>
      <c r="P4029" s="390"/>
      <c r="Q4029" s="390"/>
      <c r="R4029" s="390"/>
      <c r="S4029" s="390"/>
      <c r="T4029" s="390"/>
      <c r="U4029" s="390"/>
      <c r="V4029" s="390"/>
      <c r="W4029" s="390"/>
      <c r="X4029" s="390"/>
      <c r="Y4029" s="390"/>
      <c r="Z4029" s="390"/>
      <c r="AA4029" s="340"/>
      <c r="AB4029" s="340"/>
      <c r="AC4029" s="340"/>
      <c r="AD4029" s="340"/>
      <c r="AE4029" s="340"/>
      <c r="AF4029" s="340"/>
      <c r="AG4029" s="340"/>
      <c r="AH4029" s="340"/>
      <c r="AI4029" s="340"/>
      <c r="AJ4029" s="340"/>
      <c r="AK4029" s="340"/>
      <c r="AL4029" s="340"/>
      <c r="AM4029" s="340"/>
      <c r="AN4029" s="340"/>
      <c r="AO4029" s="340"/>
      <c r="AP4029" s="340"/>
      <c r="AQ4029" s="340"/>
      <c r="AR4029" s="340"/>
      <c r="AS4029" s="340"/>
      <c r="AT4029" s="340"/>
      <c r="AU4029" s="340"/>
      <c r="AV4029" s="340"/>
      <c r="AW4029" s="340"/>
      <c r="AX4029" s="340"/>
      <c r="AY4029" s="340"/>
      <c r="AZ4029" s="340"/>
      <c r="BA4029" s="340"/>
      <c r="BB4029" s="340"/>
      <c r="BC4029" s="340"/>
      <c r="BD4029" s="340"/>
      <c r="BE4029" s="340"/>
      <c r="BF4029" s="340"/>
    </row>
    <row r="4030" spans="1:58" s="62" customFormat="1" ht="12.75" x14ac:dyDescent="0.2">
      <c r="A4030" s="271"/>
      <c r="B4030" s="377"/>
      <c r="C4030" s="377"/>
      <c r="D4030" s="269"/>
      <c r="E4030" s="269"/>
      <c r="F4030" s="269"/>
      <c r="G4030" s="280"/>
      <c r="H4030" s="390"/>
      <c r="I4030" s="390"/>
      <c r="J4030" s="390"/>
      <c r="K4030" s="390"/>
      <c r="L4030" s="390"/>
      <c r="M4030" s="390"/>
      <c r="N4030" s="390"/>
      <c r="O4030" s="390"/>
      <c r="P4030" s="390"/>
      <c r="Q4030" s="390"/>
      <c r="R4030" s="390"/>
      <c r="S4030" s="390"/>
      <c r="T4030" s="390"/>
      <c r="U4030" s="390"/>
      <c r="V4030" s="390"/>
      <c r="W4030" s="390"/>
      <c r="X4030" s="390"/>
      <c r="Y4030" s="390"/>
      <c r="Z4030" s="390"/>
      <c r="AA4030" s="340"/>
      <c r="AB4030" s="340"/>
      <c r="AC4030" s="340"/>
      <c r="AD4030" s="340"/>
      <c r="AE4030" s="340"/>
      <c r="AF4030" s="340"/>
      <c r="AG4030" s="340"/>
      <c r="AH4030" s="340"/>
      <c r="AI4030" s="340"/>
      <c r="AJ4030" s="340"/>
      <c r="AK4030" s="340"/>
      <c r="AL4030" s="340"/>
      <c r="AM4030" s="340"/>
      <c r="AN4030" s="340"/>
      <c r="AO4030" s="340"/>
      <c r="AP4030" s="340"/>
      <c r="AQ4030" s="340"/>
      <c r="AR4030" s="340"/>
      <c r="AS4030" s="340"/>
      <c r="AT4030" s="340"/>
      <c r="AU4030" s="340"/>
      <c r="AV4030" s="340"/>
      <c r="AW4030" s="340"/>
      <c r="AX4030" s="340"/>
      <c r="AY4030" s="340"/>
      <c r="AZ4030" s="340"/>
      <c r="BA4030" s="340"/>
      <c r="BB4030" s="340"/>
      <c r="BC4030" s="340"/>
      <c r="BD4030" s="340"/>
      <c r="BE4030" s="340"/>
      <c r="BF4030" s="340"/>
    </row>
    <row r="4031" spans="1:58" s="62" customFormat="1" ht="12.75" x14ac:dyDescent="0.2">
      <c r="A4031" s="271"/>
      <c r="B4031" s="377"/>
      <c r="C4031" s="377"/>
      <c r="D4031" s="269"/>
      <c r="E4031" s="269"/>
      <c r="F4031" s="269"/>
      <c r="G4031" s="280"/>
      <c r="H4031" s="390"/>
      <c r="I4031" s="390"/>
      <c r="J4031" s="390"/>
      <c r="K4031" s="390"/>
      <c r="L4031" s="390"/>
      <c r="M4031" s="390"/>
      <c r="N4031" s="390"/>
      <c r="O4031" s="390"/>
      <c r="P4031" s="390"/>
      <c r="Q4031" s="390"/>
      <c r="R4031" s="390"/>
      <c r="S4031" s="390"/>
      <c r="T4031" s="390"/>
      <c r="U4031" s="390"/>
      <c r="V4031" s="390"/>
      <c r="W4031" s="390"/>
      <c r="X4031" s="390"/>
      <c r="Y4031" s="390"/>
      <c r="Z4031" s="390"/>
      <c r="AA4031" s="340"/>
      <c r="AB4031" s="340"/>
      <c r="AC4031" s="340"/>
      <c r="AD4031" s="340"/>
      <c r="AE4031" s="340"/>
      <c r="AF4031" s="340"/>
      <c r="AG4031" s="340"/>
      <c r="AH4031" s="340"/>
      <c r="AI4031" s="340"/>
      <c r="AJ4031" s="340"/>
      <c r="AK4031" s="340"/>
      <c r="AL4031" s="340"/>
      <c r="AM4031" s="340"/>
      <c r="AN4031" s="340"/>
      <c r="AO4031" s="340"/>
      <c r="AP4031" s="340"/>
      <c r="AQ4031" s="340"/>
      <c r="AR4031" s="340"/>
      <c r="AS4031" s="340"/>
      <c r="AT4031" s="340"/>
      <c r="AU4031" s="340"/>
      <c r="AV4031" s="340"/>
      <c r="AW4031" s="340"/>
      <c r="AX4031" s="340"/>
      <c r="AY4031" s="340"/>
      <c r="AZ4031" s="340"/>
      <c r="BA4031" s="340"/>
      <c r="BB4031" s="340"/>
      <c r="BC4031" s="340"/>
      <c r="BD4031" s="340"/>
      <c r="BE4031" s="340"/>
      <c r="BF4031" s="340"/>
    </row>
    <row r="4032" spans="1:58" s="62" customFormat="1" ht="12.75" x14ac:dyDescent="0.2">
      <c r="A4032" s="271"/>
      <c r="B4032" s="377"/>
      <c r="C4032" s="377"/>
      <c r="D4032" s="269"/>
      <c r="E4032" s="269"/>
      <c r="F4032" s="269"/>
      <c r="G4032" s="280"/>
      <c r="H4032" s="390"/>
      <c r="I4032" s="390"/>
      <c r="J4032" s="390"/>
      <c r="K4032" s="390"/>
      <c r="L4032" s="390"/>
      <c r="M4032" s="390"/>
      <c r="N4032" s="390"/>
      <c r="O4032" s="390"/>
      <c r="P4032" s="390"/>
      <c r="Q4032" s="390"/>
      <c r="R4032" s="390"/>
      <c r="S4032" s="390"/>
      <c r="T4032" s="390"/>
      <c r="U4032" s="390"/>
      <c r="V4032" s="390"/>
      <c r="W4032" s="390"/>
      <c r="X4032" s="390"/>
      <c r="Y4032" s="390"/>
      <c r="Z4032" s="390"/>
      <c r="AA4032" s="340"/>
      <c r="AB4032" s="340"/>
      <c r="AC4032" s="340"/>
      <c r="AD4032" s="340"/>
      <c r="AE4032" s="340"/>
      <c r="AF4032" s="340"/>
      <c r="AG4032" s="340"/>
      <c r="AH4032" s="340"/>
      <c r="AI4032" s="340"/>
      <c r="AJ4032" s="340"/>
      <c r="AK4032" s="340"/>
      <c r="AL4032" s="340"/>
      <c r="AM4032" s="340"/>
      <c r="AN4032" s="340"/>
      <c r="AO4032" s="340"/>
      <c r="AP4032" s="340"/>
      <c r="AQ4032" s="340"/>
      <c r="AR4032" s="340"/>
      <c r="AS4032" s="340"/>
      <c r="AT4032" s="340"/>
      <c r="AU4032" s="340"/>
      <c r="AV4032" s="340"/>
      <c r="AW4032" s="340"/>
      <c r="AX4032" s="340"/>
      <c r="AY4032" s="340"/>
      <c r="AZ4032" s="340"/>
      <c r="BA4032" s="340"/>
      <c r="BB4032" s="340"/>
      <c r="BC4032" s="340"/>
      <c r="BD4032" s="340"/>
      <c r="BE4032" s="340"/>
      <c r="BF4032" s="340"/>
    </row>
    <row r="4033" spans="1:58" s="62" customFormat="1" ht="12.75" x14ac:dyDescent="0.2">
      <c r="A4033" s="271"/>
      <c r="B4033" s="377"/>
      <c r="C4033" s="377"/>
      <c r="D4033" s="269"/>
      <c r="E4033" s="269"/>
      <c r="F4033" s="269"/>
      <c r="G4033" s="280"/>
      <c r="H4033" s="390"/>
      <c r="I4033" s="390"/>
      <c r="J4033" s="390"/>
      <c r="K4033" s="390"/>
      <c r="L4033" s="390"/>
      <c r="M4033" s="390"/>
      <c r="N4033" s="390"/>
      <c r="O4033" s="390"/>
      <c r="P4033" s="390"/>
      <c r="Q4033" s="390"/>
      <c r="R4033" s="390"/>
      <c r="S4033" s="390"/>
      <c r="T4033" s="390"/>
      <c r="U4033" s="390"/>
      <c r="V4033" s="390"/>
      <c r="W4033" s="390"/>
      <c r="X4033" s="390"/>
      <c r="Y4033" s="390"/>
      <c r="Z4033" s="390"/>
      <c r="AA4033" s="340"/>
      <c r="AB4033" s="340"/>
      <c r="AC4033" s="340"/>
      <c r="AD4033" s="340"/>
      <c r="AE4033" s="340"/>
      <c r="AF4033" s="340"/>
      <c r="AG4033" s="340"/>
      <c r="AH4033" s="340"/>
      <c r="AI4033" s="340"/>
      <c r="AJ4033" s="340"/>
      <c r="AK4033" s="340"/>
      <c r="AL4033" s="340"/>
      <c r="AM4033" s="340"/>
      <c r="AN4033" s="340"/>
      <c r="AO4033" s="340"/>
      <c r="AP4033" s="340"/>
      <c r="AQ4033" s="340"/>
      <c r="AR4033" s="340"/>
      <c r="AS4033" s="340"/>
      <c r="AT4033" s="340"/>
      <c r="AU4033" s="340"/>
      <c r="AV4033" s="340"/>
      <c r="AW4033" s="340"/>
      <c r="AX4033" s="340"/>
      <c r="AY4033" s="340"/>
      <c r="AZ4033" s="340"/>
      <c r="BA4033" s="340"/>
      <c r="BB4033" s="340"/>
      <c r="BC4033" s="340"/>
      <c r="BD4033" s="340"/>
      <c r="BE4033" s="340"/>
      <c r="BF4033" s="340"/>
    </row>
    <row r="4034" spans="1:58" s="62" customFormat="1" ht="12.75" x14ac:dyDescent="0.2">
      <c r="A4034" s="271"/>
      <c r="B4034" s="377"/>
      <c r="C4034" s="377"/>
      <c r="D4034" s="269"/>
      <c r="E4034" s="269"/>
      <c r="F4034" s="269"/>
      <c r="G4034" s="280"/>
      <c r="H4034" s="390"/>
      <c r="I4034" s="390"/>
      <c r="J4034" s="390"/>
      <c r="K4034" s="390"/>
      <c r="L4034" s="390"/>
      <c r="M4034" s="390"/>
      <c r="N4034" s="390"/>
      <c r="O4034" s="390"/>
      <c r="P4034" s="390"/>
      <c r="Q4034" s="390"/>
      <c r="R4034" s="390"/>
      <c r="S4034" s="390"/>
      <c r="T4034" s="390"/>
      <c r="U4034" s="390"/>
      <c r="V4034" s="390"/>
      <c r="W4034" s="390"/>
      <c r="X4034" s="390"/>
      <c r="Y4034" s="390"/>
      <c r="Z4034" s="390"/>
      <c r="AA4034" s="340"/>
      <c r="AB4034" s="340"/>
      <c r="AC4034" s="340"/>
      <c r="AD4034" s="340"/>
      <c r="AE4034" s="340"/>
      <c r="AF4034" s="340"/>
      <c r="AG4034" s="340"/>
      <c r="AH4034" s="340"/>
      <c r="AI4034" s="340"/>
      <c r="AJ4034" s="340"/>
      <c r="AK4034" s="340"/>
      <c r="AL4034" s="340"/>
      <c r="AM4034" s="340"/>
      <c r="AN4034" s="340"/>
      <c r="AO4034" s="340"/>
      <c r="AP4034" s="340"/>
      <c r="AQ4034" s="340"/>
      <c r="AR4034" s="340"/>
      <c r="AS4034" s="340"/>
      <c r="AT4034" s="340"/>
      <c r="AU4034" s="340"/>
      <c r="AV4034" s="340"/>
      <c r="AW4034" s="340"/>
      <c r="AX4034" s="340"/>
      <c r="AY4034" s="340"/>
      <c r="AZ4034" s="340"/>
      <c r="BA4034" s="340"/>
      <c r="BB4034" s="340"/>
      <c r="BC4034" s="340"/>
      <c r="BD4034" s="340"/>
      <c r="BE4034" s="340"/>
      <c r="BF4034" s="340"/>
    </row>
    <row r="4035" spans="1:58" s="62" customFormat="1" ht="12.75" x14ac:dyDescent="0.2">
      <c r="A4035" s="271"/>
      <c r="B4035" s="377"/>
      <c r="C4035" s="377"/>
      <c r="D4035" s="269"/>
      <c r="E4035" s="269"/>
      <c r="F4035" s="269"/>
      <c r="G4035" s="280"/>
      <c r="H4035" s="390"/>
      <c r="I4035" s="390"/>
      <c r="J4035" s="390"/>
      <c r="K4035" s="390"/>
      <c r="L4035" s="390"/>
      <c r="M4035" s="390"/>
      <c r="N4035" s="390"/>
      <c r="O4035" s="390"/>
      <c r="P4035" s="390"/>
      <c r="Q4035" s="390"/>
      <c r="R4035" s="390"/>
      <c r="S4035" s="390"/>
      <c r="T4035" s="390"/>
      <c r="U4035" s="390"/>
      <c r="V4035" s="390"/>
      <c r="W4035" s="390"/>
      <c r="X4035" s="390"/>
      <c r="Y4035" s="390"/>
      <c r="Z4035" s="390"/>
      <c r="AA4035" s="340"/>
      <c r="AB4035" s="340"/>
      <c r="AC4035" s="340"/>
      <c r="AD4035" s="340"/>
      <c r="AE4035" s="340"/>
      <c r="AF4035" s="340"/>
      <c r="AG4035" s="340"/>
      <c r="AH4035" s="340"/>
      <c r="AI4035" s="340"/>
      <c r="AJ4035" s="340"/>
      <c r="AK4035" s="340"/>
      <c r="AL4035" s="340"/>
      <c r="AM4035" s="340"/>
      <c r="AN4035" s="340"/>
      <c r="AO4035" s="340"/>
      <c r="AP4035" s="340"/>
      <c r="AQ4035" s="340"/>
      <c r="AR4035" s="340"/>
      <c r="AS4035" s="340"/>
      <c r="AT4035" s="340"/>
      <c r="AU4035" s="340"/>
      <c r="AV4035" s="340"/>
      <c r="AW4035" s="340"/>
      <c r="AX4035" s="340"/>
      <c r="AY4035" s="340"/>
      <c r="AZ4035" s="340"/>
      <c r="BA4035" s="340"/>
      <c r="BB4035" s="340"/>
      <c r="BC4035" s="340"/>
      <c r="BD4035" s="340"/>
      <c r="BE4035" s="340"/>
      <c r="BF4035" s="340"/>
    </row>
    <row r="4036" spans="1:58" s="62" customFormat="1" ht="12.75" x14ac:dyDescent="0.2">
      <c r="A4036" s="271"/>
      <c r="B4036" s="377"/>
      <c r="C4036" s="377"/>
      <c r="D4036" s="269"/>
      <c r="E4036" s="269"/>
      <c r="F4036" s="269"/>
      <c r="G4036" s="280"/>
      <c r="H4036" s="390"/>
      <c r="I4036" s="390"/>
      <c r="J4036" s="390"/>
      <c r="K4036" s="390"/>
      <c r="L4036" s="390"/>
      <c r="M4036" s="390"/>
      <c r="N4036" s="390"/>
      <c r="O4036" s="390"/>
      <c r="P4036" s="390"/>
      <c r="Q4036" s="390"/>
      <c r="R4036" s="390"/>
      <c r="S4036" s="390"/>
      <c r="T4036" s="390"/>
      <c r="U4036" s="390"/>
      <c r="V4036" s="390"/>
      <c r="W4036" s="390"/>
      <c r="X4036" s="390"/>
      <c r="Y4036" s="390"/>
      <c r="Z4036" s="390"/>
      <c r="AA4036" s="340"/>
      <c r="AB4036" s="340"/>
      <c r="AC4036" s="340"/>
      <c r="AD4036" s="340"/>
      <c r="AE4036" s="340"/>
      <c r="AF4036" s="340"/>
      <c r="AG4036" s="340"/>
      <c r="AH4036" s="340"/>
      <c r="AI4036" s="340"/>
      <c r="AJ4036" s="340"/>
      <c r="AK4036" s="340"/>
      <c r="AL4036" s="340"/>
      <c r="AM4036" s="340"/>
      <c r="AN4036" s="340"/>
      <c r="AO4036" s="340"/>
      <c r="AP4036" s="340"/>
      <c r="AQ4036" s="340"/>
      <c r="AR4036" s="340"/>
      <c r="AS4036" s="340"/>
      <c r="AT4036" s="340"/>
      <c r="AU4036" s="340"/>
      <c r="AV4036" s="340"/>
      <c r="AW4036" s="340"/>
      <c r="AX4036" s="340"/>
      <c r="AY4036" s="340"/>
      <c r="AZ4036" s="340"/>
      <c r="BA4036" s="340"/>
      <c r="BB4036" s="340"/>
      <c r="BC4036" s="340"/>
      <c r="BD4036" s="340"/>
      <c r="BE4036" s="340"/>
      <c r="BF4036" s="340"/>
    </row>
    <row r="4037" spans="1:58" s="62" customFormat="1" ht="12.75" x14ac:dyDescent="0.2">
      <c r="A4037" s="271"/>
      <c r="B4037" s="377"/>
      <c r="C4037" s="377"/>
      <c r="D4037" s="269"/>
      <c r="E4037" s="269"/>
      <c r="F4037" s="269"/>
      <c r="G4037" s="280"/>
      <c r="H4037" s="390"/>
      <c r="I4037" s="390"/>
      <c r="J4037" s="390"/>
      <c r="K4037" s="390"/>
      <c r="L4037" s="390"/>
      <c r="M4037" s="390"/>
      <c r="N4037" s="390"/>
      <c r="O4037" s="390"/>
      <c r="P4037" s="390"/>
      <c r="Q4037" s="390"/>
      <c r="R4037" s="390"/>
      <c r="S4037" s="390"/>
      <c r="T4037" s="390"/>
      <c r="U4037" s="390"/>
      <c r="V4037" s="390"/>
      <c r="W4037" s="390"/>
      <c r="X4037" s="390"/>
      <c r="Y4037" s="390"/>
      <c r="Z4037" s="390"/>
      <c r="AA4037" s="340"/>
      <c r="AB4037" s="340"/>
      <c r="AC4037" s="340"/>
      <c r="AD4037" s="340"/>
      <c r="AE4037" s="340"/>
      <c r="AF4037" s="340"/>
      <c r="AG4037" s="340"/>
      <c r="AH4037" s="340"/>
      <c r="AI4037" s="340"/>
      <c r="AJ4037" s="340"/>
      <c r="AK4037" s="340"/>
      <c r="AL4037" s="340"/>
      <c r="AM4037" s="340"/>
      <c r="AN4037" s="340"/>
      <c r="AO4037" s="340"/>
      <c r="AP4037" s="340"/>
      <c r="AQ4037" s="340"/>
      <c r="AR4037" s="340"/>
      <c r="AS4037" s="340"/>
      <c r="AT4037" s="340"/>
      <c r="AU4037" s="340"/>
      <c r="AV4037" s="340"/>
      <c r="AW4037" s="340"/>
      <c r="AX4037" s="340"/>
      <c r="AY4037" s="340"/>
      <c r="AZ4037" s="340"/>
      <c r="BA4037" s="340"/>
      <c r="BB4037" s="340"/>
      <c r="BC4037" s="340"/>
      <c r="BD4037" s="340"/>
      <c r="BE4037" s="340"/>
      <c r="BF4037" s="340"/>
    </row>
    <row r="4038" spans="1:58" s="62" customFormat="1" ht="12.75" x14ac:dyDescent="0.2">
      <c r="A4038" s="271"/>
      <c r="B4038" s="377"/>
      <c r="C4038" s="377"/>
      <c r="D4038" s="269"/>
      <c r="E4038" s="269"/>
      <c r="F4038" s="269"/>
      <c r="G4038" s="280"/>
      <c r="H4038" s="390"/>
      <c r="I4038" s="390"/>
      <c r="J4038" s="390"/>
      <c r="K4038" s="390"/>
      <c r="L4038" s="390"/>
      <c r="M4038" s="390"/>
      <c r="N4038" s="390"/>
      <c r="O4038" s="390"/>
      <c r="P4038" s="390"/>
      <c r="Q4038" s="390"/>
      <c r="R4038" s="390"/>
      <c r="S4038" s="390"/>
      <c r="T4038" s="390"/>
      <c r="U4038" s="390"/>
      <c r="V4038" s="390"/>
      <c r="W4038" s="390"/>
      <c r="X4038" s="390"/>
      <c r="Y4038" s="390"/>
      <c r="Z4038" s="390"/>
      <c r="AA4038" s="340"/>
      <c r="AB4038" s="340"/>
      <c r="AC4038" s="340"/>
      <c r="AD4038" s="340"/>
      <c r="AE4038" s="340"/>
      <c r="AF4038" s="340"/>
      <c r="AG4038" s="340"/>
      <c r="AH4038" s="340"/>
      <c r="AI4038" s="340"/>
      <c r="AJ4038" s="340"/>
      <c r="AK4038" s="340"/>
      <c r="AL4038" s="340"/>
      <c r="AM4038" s="340"/>
      <c r="AN4038" s="340"/>
      <c r="AO4038" s="340"/>
      <c r="AP4038" s="340"/>
      <c r="AQ4038" s="340"/>
      <c r="AR4038" s="340"/>
      <c r="AS4038" s="340"/>
      <c r="AT4038" s="340"/>
      <c r="AU4038" s="340"/>
      <c r="AV4038" s="340"/>
      <c r="AW4038" s="340"/>
      <c r="AX4038" s="340"/>
      <c r="AY4038" s="340"/>
      <c r="AZ4038" s="340"/>
      <c r="BA4038" s="340"/>
      <c r="BB4038" s="340"/>
      <c r="BC4038" s="340"/>
      <c r="BD4038" s="340"/>
      <c r="BE4038" s="340"/>
      <c r="BF4038" s="340"/>
    </row>
    <row r="4039" spans="1:58" s="62" customFormat="1" ht="12.75" x14ac:dyDescent="0.2">
      <c r="A4039" s="271"/>
      <c r="B4039" s="377"/>
      <c r="C4039" s="377"/>
      <c r="D4039" s="269"/>
      <c r="E4039" s="269"/>
      <c r="F4039" s="269"/>
      <c r="G4039" s="280"/>
      <c r="H4039" s="390"/>
      <c r="I4039" s="390"/>
      <c r="J4039" s="390"/>
      <c r="K4039" s="390"/>
      <c r="L4039" s="390"/>
      <c r="M4039" s="390"/>
      <c r="N4039" s="390"/>
      <c r="O4039" s="390"/>
      <c r="P4039" s="390"/>
      <c r="Q4039" s="390"/>
      <c r="R4039" s="390"/>
      <c r="S4039" s="390"/>
      <c r="T4039" s="390"/>
      <c r="U4039" s="390"/>
      <c r="V4039" s="390"/>
      <c r="W4039" s="390"/>
      <c r="X4039" s="390"/>
      <c r="Y4039" s="390"/>
      <c r="Z4039" s="390"/>
      <c r="AA4039" s="340"/>
      <c r="AB4039" s="340"/>
      <c r="AC4039" s="340"/>
      <c r="AD4039" s="340"/>
      <c r="AE4039" s="340"/>
      <c r="AF4039" s="340"/>
      <c r="AG4039" s="340"/>
      <c r="AH4039" s="340"/>
      <c r="AI4039" s="340"/>
      <c r="AJ4039" s="340"/>
      <c r="AK4039" s="340"/>
      <c r="AL4039" s="340"/>
      <c r="AM4039" s="340"/>
      <c r="AN4039" s="340"/>
      <c r="AO4039" s="340"/>
      <c r="AP4039" s="340"/>
      <c r="AQ4039" s="340"/>
      <c r="AR4039" s="340"/>
      <c r="AS4039" s="340"/>
      <c r="AT4039" s="340"/>
      <c r="AU4039" s="340"/>
      <c r="AV4039" s="340"/>
      <c r="AW4039" s="340"/>
      <c r="AX4039" s="340"/>
      <c r="AY4039" s="340"/>
      <c r="AZ4039" s="340"/>
      <c r="BA4039" s="340"/>
      <c r="BB4039" s="340"/>
      <c r="BC4039" s="340"/>
      <c r="BD4039" s="340"/>
      <c r="BE4039" s="340"/>
      <c r="BF4039" s="340"/>
    </row>
    <row r="4040" spans="1:58" s="62" customFormat="1" ht="12.75" x14ac:dyDescent="0.2">
      <c r="A4040" s="271"/>
      <c r="B4040" s="377"/>
      <c r="C4040" s="377"/>
      <c r="D4040" s="269"/>
      <c r="E4040" s="269"/>
      <c r="F4040" s="269"/>
      <c r="G4040" s="280"/>
      <c r="H4040" s="390"/>
      <c r="I4040" s="390"/>
      <c r="J4040" s="390"/>
      <c r="K4040" s="390"/>
      <c r="L4040" s="390"/>
      <c r="M4040" s="390"/>
      <c r="N4040" s="390"/>
      <c r="O4040" s="390"/>
      <c r="P4040" s="390"/>
      <c r="Q4040" s="390"/>
      <c r="R4040" s="390"/>
      <c r="S4040" s="390"/>
      <c r="T4040" s="390"/>
      <c r="U4040" s="390"/>
      <c r="V4040" s="390"/>
      <c r="W4040" s="390"/>
      <c r="X4040" s="390"/>
      <c r="Y4040" s="390"/>
      <c r="Z4040" s="390"/>
      <c r="AA4040" s="340"/>
      <c r="AB4040" s="340"/>
      <c r="AC4040" s="340"/>
      <c r="AD4040" s="340"/>
      <c r="AE4040" s="340"/>
      <c r="AF4040" s="340"/>
      <c r="AG4040" s="340"/>
      <c r="AH4040" s="340"/>
      <c r="AI4040" s="340"/>
      <c r="AJ4040" s="340"/>
      <c r="AK4040" s="340"/>
      <c r="AL4040" s="340"/>
      <c r="AM4040" s="340"/>
      <c r="AN4040" s="340"/>
      <c r="AO4040" s="340"/>
      <c r="AP4040" s="340"/>
      <c r="AQ4040" s="340"/>
      <c r="AR4040" s="340"/>
      <c r="AS4040" s="340"/>
      <c r="AT4040" s="340"/>
      <c r="AU4040" s="340"/>
      <c r="AV4040" s="340"/>
      <c r="AW4040" s="340"/>
      <c r="AX4040" s="340"/>
      <c r="AY4040" s="340"/>
      <c r="AZ4040" s="340"/>
      <c r="BA4040" s="340"/>
      <c r="BB4040" s="340"/>
      <c r="BC4040" s="340"/>
      <c r="BD4040" s="340"/>
      <c r="BE4040" s="340"/>
      <c r="BF4040" s="340"/>
    </row>
    <row r="4041" spans="1:58" s="62" customFormat="1" ht="12.75" x14ac:dyDescent="0.2">
      <c r="A4041" s="271"/>
      <c r="B4041" s="377"/>
      <c r="C4041" s="377"/>
      <c r="D4041" s="269"/>
      <c r="E4041" s="269"/>
      <c r="F4041" s="269"/>
      <c r="G4041" s="280"/>
      <c r="H4041" s="390"/>
      <c r="I4041" s="390"/>
      <c r="J4041" s="390"/>
      <c r="K4041" s="390"/>
      <c r="L4041" s="390"/>
      <c r="M4041" s="390"/>
      <c r="N4041" s="390"/>
      <c r="O4041" s="390"/>
      <c r="P4041" s="390"/>
      <c r="Q4041" s="390"/>
      <c r="R4041" s="390"/>
      <c r="S4041" s="390"/>
      <c r="T4041" s="390"/>
      <c r="U4041" s="390"/>
      <c r="V4041" s="390"/>
      <c r="W4041" s="390"/>
      <c r="X4041" s="390"/>
      <c r="Y4041" s="390"/>
      <c r="Z4041" s="390"/>
      <c r="AA4041" s="340"/>
      <c r="AB4041" s="340"/>
      <c r="AC4041" s="340"/>
      <c r="AD4041" s="340"/>
      <c r="AE4041" s="340"/>
      <c r="AF4041" s="340"/>
      <c r="AG4041" s="340"/>
      <c r="AH4041" s="340"/>
      <c r="AI4041" s="340"/>
      <c r="AJ4041" s="340"/>
      <c r="AK4041" s="340"/>
      <c r="AL4041" s="340"/>
      <c r="AM4041" s="340"/>
      <c r="AN4041" s="340"/>
      <c r="AO4041" s="340"/>
      <c r="AP4041" s="340"/>
      <c r="AQ4041" s="340"/>
      <c r="AR4041" s="340"/>
      <c r="AS4041" s="340"/>
      <c r="AT4041" s="340"/>
      <c r="AU4041" s="340"/>
      <c r="AV4041" s="340"/>
      <c r="AW4041" s="340"/>
      <c r="AX4041" s="340"/>
      <c r="AY4041" s="340"/>
      <c r="AZ4041" s="340"/>
      <c r="BA4041" s="340"/>
      <c r="BB4041" s="340"/>
      <c r="BC4041" s="340"/>
      <c r="BD4041" s="340"/>
      <c r="BE4041" s="340"/>
      <c r="BF4041" s="340"/>
    </row>
    <row r="4042" spans="1:58" s="62" customFormat="1" ht="12.75" x14ac:dyDescent="0.2">
      <c r="A4042" s="271"/>
      <c r="B4042" s="377"/>
      <c r="C4042" s="377"/>
      <c r="D4042" s="269"/>
      <c r="E4042" s="269"/>
      <c r="F4042" s="269"/>
      <c r="G4042" s="280"/>
      <c r="H4042" s="390"/>
      <c r="I4042" s="390"/>
      <c r="J4042" s="390"/>
      <c r="K4042" s="390"/>
      <c r="L4042" s="390"/>
      <c r="M4042" s="390"/>
      <c r="N4042" s="390"/>
      <c r="O4042" s="390"/>
      <c r="P4042" s="390"/>
      <c r="Q4042" s="390"/>
      <c r="R4042" s="390"/>
      <c r="S4042" s="390"/>
      <c r="T4042" s="390"/>
      <c r="U4042" s="390"/>
      <c r="V4042" s="390"/>
      <c r="W4042" s="390"/>
      <c r="X4042" s="390"/>
      <c r="Y4042" s="390"/>
      <c r="Z4042" s="390"/>
      <c r="AA4042" s="340"/>
      <c r="AB4042" s="340"/>
      <c r="AC4042" s="340"/>
      <c r="AD4042" s="340"/>
      <c r="AE4042" s="340"/>
      <c r="AF4042" s="340"/>
      <c r="AG4042" s="340"/>
      <c r="AH4042" s="340"/>
      <c r="AI4042" s="340"/>
      <c r="AJ4042" s="340"/>
      <c r="AK4042" s="340"/>
      <c r="AL4042" s="340"/>
      <c r="AM4042" s="340"/>
      <c r="AN4042" s="340"/>
      <c r="AO4042" s="340"/>
      <c r="AP4042" s="340"/>
      <c r="AQ4042" s="340"/>
      <c r="AR4042" s="340"/>
      <c r="AS4042" s="340"/>
      <c r="AT4042" s="340"/>
      <c r="AU4042" s="340"/>
      <c r="AV4042" s="340"/>
      <c r="AW4042" s="340"/>
      <c r="AX4042" s="340"/>
      <c r="AY4042" s="340"/>
      <c r="AZ4042" s="340"/>
      <c r="BA4042" s="340"/>
      <c r="BB4042" s="340"/>
      <c r="BC4042" s="340"/>
      <c r="BD4042" s="340"/>
      <c r="BE4042" s="340"/>
      <c r="BF4042" s="340"/>
    </row>
    <row r="4043" spans="1:58" s="62" customFormat="1" ht="12.75" x14ac:dyDescent="0.2">
      <c r="A4043" s="271"/>
      <c r="B4043" s="377"/>
      <c r="C4043" s="377"/>
      <c r="D4043" s="269"/>
      <c r="E4043" s="269"/>
      <c r="F4043" s="269"/>
      <c r="G4043" s="280"/>
      <c r="H4043" s="390"/>
      <c r="I4043" s="390"/>
      <c r="J4043" s="390"/>
      <c r="K4043" s="390"/>
      <c r="L4043" s="390"/>
      <c r="M4043" s="390"/>
      <c r="N4043" s="390"/>
      <c r="O4043" s="390"/>
      <c r="P4043" s="390"/>
      <c r="Q4043" s="390"/>
      <c r="R4043" s="390"/>
      <c r="S4043" s="390"/>
      <c r="T4043" s="390"/>
      <c r="U4043" s="390"/>
      <c r="V4043" s="390"/>
      <c r="W4043" s="390"/>
      <c r="X4043" s="390"/>
      <c r="Y4043" s="390"/>
      <c r="Z4043" s="390"/>
      <c r="AA4043" s="340"/>
      <c r="AB4043" s="340"/>
      <c r="AC4043" s="340"/>
      <c r="AD4043" s="340"/>
      <c r="AE4043" s="340"/>
      <c r="AF4043" s="340"/>
      <c r="AG4043" s="340"/>
      <c r="AH4043" s="340"/>
      <c r="AI4043" s="340"/>
      <c r="AJ4043" s="340"/>
      <c r="AK4043" s="340"/>
      <c r="AL4043" s="340"/>
      <c r="AM4043" s="340"/>
      <c r="AN4043" s="340"/>
      <c r="AO4043" s="340"/>
      <c r="AP4043" s="340"/>
      <c r="AQ4043" s="340"/>
      <c r="AR4043" s="340"/>
      <c r="AS4043" s="340"/>
      <c r="AT4043" s="340"/>
      <c r="AU4043" s="340"/>
      <c r="AV4043" s="340"/>
      <c r="AW4043" s="340"/>
      <c r="AX4043" s="340"/>
      <c r="AY4043" s="340"/>
      <c r="AZ4043" s="340"/>
      <c r="BA4043" s="340"/>
      <c r="BB4043" s="340"/>
      <c r="BC4043" s="340"/>
      <c r="BD4043" s="340"/>
      <c r="BE4043" s="340"/>
      <c r="BF4043" s="340"/>
    </row>
    <row r="4044" spans="1:58" s="62" customFormat="1" ht="12.75" x14ac:dyDescent="0.2">
      <c r="A4044" s="271"/>
      <c r="B4044" s="377"/>
      <c r="C4044" s="377"/>
      <c r="D4044" s="269"/>
      <c r="E4044" s="269"/>
      <c r="F4044" s="269"/>
      <c r="G4044" s="280"/>
      <c r="H4044" s="390"/>
      <c r="I4044" s="390"/>
      <c r="J4044" s="390"/>
      <c r="K4044" s="390"/>
      <c r="L4044" s="390"/>
      <c r="M4044" s="390"/>
      <c r="N4044" s="390"/>
      <c r="O4044" s="390"/>
      <c r="P4044" s="390"/>
      <c r="Q4044" s="390"/>
      <c r="R4044" s="390"/>
      <c r="S4044" s="390"/>
      <c r="T4044" s="390"/>
      <c r="U4044" s="390"/>
      <c r="V4044" s="390"/>
      <c r="W4044" s="390"/>
      <c r="X4044" s="390"/>
      <c r="Y4044" s="390"/>
      <c r="Z4044" s="390"/>
      <c r="AA4044" s="340"/>
      <c r="AB4044" s="340"/>
      <c r="AC4044" s="340"/>
      <c r="AD4044" s="340"/>
      <c r="AE4044" s="340"/>
      <c r="AF4044" s="340"/>
      <c r="AG4044" s="340"/>
      <c r="AH4044" s="340"/>
      <c r="AI4044" s="340"/>
      <c r="AJ4044" s="340"/>
      <c r="AK4044" s="340"/>
      <c r="AL4044" s="340"/>
      <c r="AM4044" s="340"/>
      <c r="AN4044" s="340"/>
      <c r="AO4044" s="340"/>
      <c r="AP4044" s="340"/>
      <c r="AQ4044" s="340"/>
      <c r="AR4044" s="340"/>
      <c r="AS4044" s="340"/>
      <c r="AT4044" s="340"/>
      <c r="AU4044" s="340"/>
      <c r="AV4044" s="340"/>
      <c r="AW4044" s="340"/>
      <c r="AX4044" s="340"/>
      <c r="AY4044" s="340"/>
      <c r="AZ4044" s="340"/>
      <c r="BA4044" s="340"/>
      <c r="BB4044" s="340"/>
      <c r="BC4044" s="340"/>
      <c r="BD4044" s="340"/>
      <c r="BE4044" s="340"/>
      <c r="BF4044" s="340"/>
    </row>
    <row r="4045" spans="1:58" s="62" customFormat="1" ht="12.75" x14ac:dyDescent="0.2">
      <c r="A4045" s="271"/>
      <c r="B4045" s="377"/>
      <c r="C4045" s="377"/>
      <c r="D4045" s="269"/>
      <c r="E4045" s="269"/>
      <c r="F4045" s="269"/>
      <c r="G4045" s="280"/>
      <c r="H4045" s="390"/>
      <c r="I4045" s="390"/>
      <c r="J4045" s="390"/>
      <c r="K4045" s="390"/>
      <c r="L4045" s="390"/>
      <c r="M4045" s="390"/>
      <c r="N4045" s="390"/>
      <c r="O4045" s="390"/>
      <c r="P4045" s="390"/>
      <c r="Q4045" s="390"/>
      <c r="R4045" s="390"/>
      <c r="S4045" s="390"/>
      <c r="T4045" s="390"/>
      <c r="U4045" s="390"/>
      <c r="V4045" s="390"/>
      <c r="W4045" s="390"/>
      <c r="X4045" s="390"/>
      <c r="Y4045" s="390"/>
      <c r="Z4045" s="390"/>
      <c r="AA4045" s="340"/>
      <c r="AB4045" s="340"/>
      <c r="AC4045" s="340"/>
      <c r="AD4045" s="340"/>
      <c r="AE4045" s="340"/>
      <c r="AF4045" s="340"/>
      <c r="AG4045" s="340"/>
      <c r="AH4045" s="340"/>
      <c r="AI4045" s="340"/>
      <c r="AJ4045" s="340"/>
      <c r="AK4045" s="340"/>
      <c r="AL4045" s="340"/>
      <c r="AM4045" s="340"/>
      <c r="AN4045" s="340"/>
      <c r="AO4045" s="340"/>
      <c r="AP4045" s="340"/>
      <c r="AQ4045" s="340"/>
      <c r="AR4045" s="340"/>
      <c r="AS4045" s="340"/>
      <c r="AT4045" s="340"/>
      <c r="AU4045" s="340"/>
      <c r="AV4045" s="340"/>
      <c r="AW4045" s="340"/>
      <c r="AX4045" s="340"/>
      <c r="AY4045" s="340"/>
      <c r="AZ4045" s="340"/>
      <c r="BA4045" s="340"/>
      <c r="BB4045" s="340"/>
      <c r="BC4045" s="340"/>
      <c r="BD4045" s="340"/>
      <c r="BE4045" s="340"/>
      <c r="BF4045" s="340"/>
    </row>
    <row r="4046" spans="1:58" s="62" customFormat="1" ht="12.75" x14ac:dyDescent="0.2">
      <c r="A4046" s="271"/>
      <c r="B4046" s="377"/>
      <c r="C4046" s="377"/>
      <c r="D4046" s="269"/>
      <c r="E4046" s="269"/>
      <c r="F4046" s="269"/>
      <c r="G4046" s="280"/>
      <c r="H4046" s="390"/>
      <c r="I4046" s="390"/>
      <c r="J4046" s="390"/>
      <c r="K4046" s="390"/>
      <c r="L4046" s="390"/>
      <c r="M4046" s="390"/>
      <c r="N4046" s="390"/>
      <c r="O4046" s="390"/>
      <c r="P4046" s="390"/>
      <c r="Q4046" s="390"/>
      <c r="R4046" s="390"/>
      <c r="S4046" s="390"/>
      <c r="T4046" s="390"/>
      <c r="U4046" s="390"/>
      <c r="V4046" s="390"/>
      <c r="W4046" s="390"/>
      <c r="X4046" s="390"/>
      <c r="Y4046" s="390"/>
      <c r="Z4046" s="390"/>
      <c r="AA4046" s="340"/>
      <c r="AB4046" s="340"/>
      <c r="AC4046" s="340"/>
      <c r="AD4046" s="340"/>
      <c r="AE4046" s="340"/>
      <c r="AF4046" s="340"/>
      <c r="AG4046" s="340"/>
      <c r="AH4046" s="340"/>
      <c r="AI4046" s="340"/>
      <c r="AJ4046" s="340"/>
      <c r="AK4046" s="340"/>
      <c r="AL4046" s="340"/>
      <c r="AM4046" s="340"/>
      <c r="AN4046" s="340"/>
      <c r="AO4046" s="340"/>
      <c r="AP4046" s="340"/>
      <c r="AQ4046" s="340"/>
      <c r="AR4046" s="340"/>
      <c r="AS4046" s="340"/>
      <c r="AT4046" s="340"/>
      <c r="AU4046" s="340"/>
      <c r="AV4046" s="340"/>
      <c r="AW4046" s="340"/>
      <c r="AX4046" s="340"/>
      <c r="AY4046" s="340"/>
      <c r="AZ4046" s="340"/>
      <c r="BA4046" s="340"/>
      <c r="BB4046" s="340"/>
      <c r="BC4046" s="340"/>
      <c r="BD4046" s="340"/>
      <c r="BE4046" s="340"/>
      <c r="BF4046" s="340"/>
    </row>
    <row r="4047" spans="1:58" s="62" customFormat="1" ht="12.75" x14ac:dyDescent="0.2">
      <c r="A4047" s="271"/>
      <c r="B4047" s="377"/>
      <c r="C4047" s="377"/>
      <c r="D4047" s="269"/>
      <c r="E4047" s="269"/>
      <c r="F4047" s="269"/>
      <c r="G4047" s="280"/>
      <c r="H4047" s="390"/>
      <c r="I4047" s="390"/>
      <c r="J4047" s="390"/>
      <c r="K4047" s="390"/>
      <c r="L4047" s="390"/>
      <c r="M4047" s="390"/>
      <c r="N4047" s="390"/>
      <c r="O4047" s="390"/>
      <c r="P4047" s="390"/>
      <c r="Q4047" s="390"/>
      <c r="R4047" s="390"/>
      <c r="S4047" s="390"/>
      <c r="T4047" s="390"/>
      <c r="U4047" s="390"/>
      <c r="V4047" s="390"/>
      <c r="W4047" s="390"/>
      <c r="X4047" s="390"/>
      <c r="Y4047" s="390"/>
      <c r="Z4047" s="390"/>
      <c r="AA4047" s="340"/>
      <c r="AB4047" s="340"/>
      <c r="AC4047" s="340"/>
      <c r="AD4047" s="340"/>
      <c r="AE4047" s="340"/>
      <c r="AF4047" s="340"/>
      <c r="AG4047" s="340"/>
      <c r="AH4047" s="340"/>
      <c r="AI4047" s="340"/>
      <c r="AJ4047" s="340"/>
      <c r="AK4047" s="340"/>
      <c r="AL4047" s="340"/>
      <c r="AM4047" s="340"/>
      <c r="AN4047" s="340"/>
      <c r="AO4047" s="340"/>
      <c r="AP4047" s="340"/>
      <c r="AQ4047" s="340"/>
      <c r="AR4047" s="340"/>
      <c r="AS4047" s="340"/>
      <c r="AT4047" s="340"/>
      <c r="AU4047" s="340"/>
      <c r="AV4047" s="340"/>
      <c r="AW4047" s="340"/>
      <c r="AX4047" s="340"/>
      <c r="AY4047" s="340"/>
      <c r="AZ4047" s="340"/>
      <c r="BA4047" s="340"/>
      <c r="BB4047" s="340"/>
      <c r="BC4047" s="340"/>
      <c r="BD4047" s="340"/>
      <c r="BE4047" s="340"/>
      <c r="BF4047" s="340"/>
    </row>
    <row r="4048" spans="1:58" s="62" customFormat="1" ht="12.75" x14ac:dyDescent="0.2">
      <c r="A4048" s="271"/>
      <c r="B4048" s="377"/>
      <c r="C4048" s="377"/>
      <c r="D4048" s="269"/>
      <c r="E4048" s="269"/>
      <c r="F4048" s="269"/>
      <c r="G4048" s="280"/>
      <c r="H4048" s="390"/>
      <c r="I4048" s="390"/>
      <c r="J4048" s="390"/>
      <c r="K4048" s="390"/>
      <c r="L4048" s="390"/>
      <c r="M4048" s="390"/>
      <c r="N4048" s="390"/>
      <c r="O4048" s="390"/>
      <c r="P4048" s="390"/>
      <c r="Q4048" s="390"/>
      <c r="R4048" s="390"/>
      <c r="S4048" s="390"/>
      <c r="T4048" s="390"/>
      <c r="U4048" s="390"/>
      <c r="V4048" s="390"/>
      <c r="W4048" s="390"/>
      <c r="X4048" s="390"/>
      <c r="Y4048" s="390"/>
      <c r="Z4048" s="390"/>
      <c r="AA4048" s="340"/>
      <c r="AB4048" s="340"/>
      <c r="AC4048" s="340"/>
      <c r="AD4048" s="340"/>
      <c r="AE4048" s="340"/>
      <c r="AF4048" s="340"/>
      <c r="AG4048" s="340"/>
      <c r="AH4048" s="340"/>
      <c r="AI4048" s="340"/>
      <c r="AJ4048" s="340"/>
      <c r="AK4048" s="340"/>
      <c r="AL4048" s="340"/>
      <c r="AM4048" s="340"/>
      <c r="AN4048" s="340"/>
      <c r="AO4048" s="340"/>
      <c r="AP4048" s="340"/>
      <c r="AQ4048" s="340"/>
      <c r="AR4048" s="340"/>
      <c r="AS4048" s="340"/>
      <c r="AT4048" s="340"/>
      <c r="AU4048" s="340"/>
      <c r="AV4048" s="340"/>
      <c r="AW4048" s="340"/>
      <c r="AX4048" s="340"/>
      <c r="AY4048" s="340"/>
      <c r="AZ4048" s="340"/>
      <c r="BA4048" s="340"/>
      <c r="BB4048" s="340"/>
      <c r="BC4048" s="340"/>
      <c r="BD4048" s="340"/>
      <c r="BE4048" s="340"/>
      <c r="BF4048" s="340"/>
    </row>
    <row r="4049" spans="1:58" s="62" customFormat="1" ht="12.75" x14ac:dyDescent="0.2">
      <c r="A4049" s="271"/>
      <c r="B4049" s="377"/>
      <c r="C4049" s="377"/>
      <c r="D4049" s="269"/>
      <c r="E4049" s="269"/>
      <c r="F4049" s="269"/>
      <c r="G4049" s="280"/>
      <c r="H4049" s="390"/>
      <c r="I4049" s="390"/>
      <c r="J4049" s="390"/>
      <c r="K4049" s="390"/>
      <c r="L4049" s="390"/>
      <c r="M4049" s="390"/>
      <c r="N4049" s="390"/>
      <c r="O4049" s="390"/>
      <c r="P4049" s="390"/>
      <c r="Q4049" s="390"/>
      <c r="R4049" s="390"/>
      <c r="S4049" s="390"/>
      <c r="T4049" s="390"/>
      <c r="U4049" s="390"/>
      <c r="V4049" s="390"/>
      <c r="W4049" s="390"/>
      <c r="X4049" s="390"/>
      <c r="Y4049" s="390"/>
      <c r="Z4049" s="390"/>
      <c r="AA4049" s="340"/>
      <c r="AB4049" s="340"/>
      <c r="AC4049" s="340"/>
      <c r="AD4049" s="340"/>
      <c r="AE4049" s="340"/>
      <c r="AF4049" s="340"/>
      <c r="AG4049" s="340"/>
      <c r="AH4049" s="340"/>
      <c r="AI4049" s="340"/>
      <c r="AJ4049" s="340"/>
      <c r="AK4049" s="340"/>
      <c r="AL4049" s="340"/>
      <c r="AM4049" s="340"/>
      <c r="AN4049" s="340"/>
      <c r="AO4049" s="340"/>
      <c r="AP4049" s="340"/>
      <c r="AQ4049" s="340"/>
      <c r="AR4049" s="340"/>
      <c r="AS4049" s="340"/>
      <c r="AT4049" s="340"/>
      <c r="AU4049" s="340"/>
      <c r="AV4049" s="340"/>
      <c r="AW4049" s="340"/>
      <c r="AX4049" s="340"/>
      <c r="AY4049" s="340"/>
      <c r="AZ4049" s="340"/>
      <c r="BA4049" s="340"/>
      <c r="BB4049" s="340"/>
      <c r="BC4049" s="340"/>
      <c r="BD4049" s="340"/>
      <c r="BE4049" s="340"/>
      <c r="BF4049" s="340"/>
    </row>
    <row r="4050" spans="1:58" s="62" customFormat="1" ht="12.75" x14ac:dyDescent="0.2">
      <c r="A4050" s="271"/>
      <c r="B4050" s="377"/>
      <c r="C4050" s="377"/>
      <c r="D4050" s="269"/>
      <c r="E4050" s="269"/>
      <c r="F4050" s="269"/>
      <c r="G4050" s="280"/>
      <c r="H4050" s="390"/>
      <c r="I4050" s="390"/>
      <c r="J4050" s="390"/>
      <c r="K4050" s="390"/>
      <c r="L4050" s="390"/>
      <c r="M4050" s="390"/>
      <c r="N4050" s="390"/>
      <c r="O4050" s="390"/>
      <c r="P4050" s="390"/>
      <c r="Q4050" s="390"/>
      <c r="R4050" s="390"/>
      <c r="S4050" s="390"/>
      <c r="T4050" s="390"/>
      <c r="U4050" s="390"/>
      <c r="V4050" s="390"/>
      <c r="W4050" s="390"/>
      <c r="X4050" s="390"/>
      <c r="Y4050" s="390"/>
      <c r="Z4050" s="390"/>
      <c r="AA4050" s="340"/>
      <c r="AB4050" s="340"/>
      <c r="AC4050" s="340"/>
      <c r="AD4050" s="340"/>
      <c r="AE4050" s="340"/>
      <c r="AF4050" s="340"/>
      <c r="AG4050" s="340"/>
      <c r="AH4050" s="340"/>
      <c r="AI4050" s="340"/>
      <c r="AJ4050" s="340"/>
      <c r="AK4050" s="340"/>
      <c r="AL4050" s="340"/>
      <c r="AM4050" s="340"/>
      <c r="AN4050" s="340"/>
      <c r="AO4050" s="340"/>
      <c r="AP4050" s="340"/>
      <c r="AQ4050" s="340"/>
      <c r="AR4050" s="340"/>
      <c r="AS4050" s="340"/>
      <c r="AT4050" s="340"/>
      <c r="AU4050" s="340"/>
      <c r="AV4050" s="340"/>
      <c r="AW4050" s="340"/>
      <c r="AX4050" s="340"/>
      <c r="AY4050" s="340"/>
      <c r="AZ4050" s="340"/>
      <c r="BA4050" s="340"/>
      <c r="BB4050" s="340"/>
      <c r="BC4050" s="340"/>
      <c r="BD4050" s="340"/>
      <c r="BE4050" s="340"/>
      <c r="BF4050" s="340"/>
    </row>
    <row r="4051" spans="1:58" s="62" customFormat="1" ht="12.75" x14ac:dyDescent="0.2">
      <c r="A4051" s="271"/>
      <c r="B4051" s="377"/>
      <c r="C4051" s="377"/>
      <c r="D4051" s="269"/>
      <c r="E4051" s="269"/>
      <c r="F4051" s="269"/>
      <c r="G4051" s="280"/>
      <c r="H4051" s="390"/>
      <c r="I4051" s="390"/>
      <c r="J4051" s="390"/>
      <c r="K4051" s="390"/>
      <c r="L4051" s="390"/>
      <c r="M4051" s="390"/>
      <c r="N4051" s="390"/>
      <c r="O4051" s="390"/>
      <c r="P4051" s="390"/>
      <c r="Q4051" s="390"/>
      <c r="R4051" s="390"/>
      <c r="S4051" s="390"/>
      <c r="T4051" s="390"/>
      <c r="U4051" s="390"/>
      <c r="V4051" s="390"/>
      <c r="W4051" s="390"/>
      <c r="X4051" s="390"/>
      <c r="Y4051" s="390"/>
      <c r="Z4051" s="390"/>
      <c r="AA4051" s="340"/>
      <c r="AB4051" s="340"/>
      <c r="AC4051" s="340"/>
      <c r="AD4051" s="340"/>
      <c r="AE4051" s="340"/>
      <c r="AF4051" s="340"/>
      <c r="AG4051" s="340"/>
      <c r="AH4051" s="340"/>
      <c r="AI4051" s="340"/>
      <c r="AJ4051" s="340"/>
      <c r="AK4051" s="340"/>
      <c r="AL4051" s="340"/>
      <c r="AM4051" s="340"/>
      <c r="AN4051" s="340"/>
      <c r="AO4051" s="340"/>
      <c r="AP4051" s="340"/>
      <c r="AQ4051" s="340"/>
      <c r="AR4051" s="340"/>
      <c r="AS4051" s="340"/>
      <c r="AT4051" s="340"/>
      <c r="AU4051" s="340"/>
      <c r="AV4051" s="340"/>
      <c r="AW4051" s="340"/>
      <c r="AX4051" s="340"/>
      <c r="AY4051" s="340"/>
      <c r="AZ4051" s="340"/>
      <c r="BA4051" s="340"/>
      <c r="BB4051" s="340"/>
      <c r="BC4051" s="340"/>
      <c r="BD4051" s="340"/>
      <c r="BE4051" s="340"/>
      <c r="BF4051" s="340"/>
    </row>
    <row r="4052" spans="1:58" s="62" customFormat="1" ht="12.75" x14ac:dyDescent="0.2">
      <c r="A4052" s="271"/>
      <c r="B4052" s="377"/>
      <c r="C4052" s="377"/>
      <c r="D4052" s="269"/>
      <c r="E4052" s="269"/>
      <c r="F4052" s="269"/>
      <c r="G4052" s="280"/>
      <c r="H4052" s="390"/>
      <c r="I4052" s="390"/>
      <c r="J4052" s="390"/>
      <c r="K4052" s="390"/>
      <c r="L4052" s="390"/>
      <c r="M4052" s="390"/>
      <c r="N4052" s="390"/>
      <c r="O4052" s="390"/>
      <c r="P4052" s="390"/>
      <c r="Q4052" s="390"/>
      <c r="R4052" s="390"/>
      <c r="S4052" s="390"/>
      <c r="T4052" s="390"/>
      <c r="U4052" s="390"/>
      <c r="V4052" s="390"/>
      <c r="W4052" s="390"/>
      <c r="X4052" s="390"/>
      <c r="Y4052" s="390"/>
      <c r="Z4052" s="390"/>
      <c r="AA4052" s="340"/>
      <c r="AB4052" s="340"/>
      <c r="AC4052" s="340"/>
      <c r="AD4052" s="340"/>
      <c r="AE4052" s="340"/>
      <c r="AF4052" s="340"/>
      <c r="AG4052" s="340"/>
      <c r="AH4052" s="340"/>
      <c r="AI4052" s="340"/>
      <c r="AJ4052" s="340"/>
      <c r="AK4052" s="340"/>
      <c r="AL4052" s="340"/>
      <c r="AM4052" s="340"/>
      <c r="AN4052" s="340"/>
      <c r="AO4052" s="340"/>
      <c r="AP4052" s="340"/>
      <c r="AQ4052" s="340"/>
      <c r="AR4052" s="340"/>
      <c r="AS4052" s="340"/>
      <c r="AT4052" s="340"/>
      <c r="AU4052" s="340"/>
      <c r="AV4052" s="340"/>
      <c r="AW4052" s="340"/>
      <c r="AX4052" s="340"/>
      <c r="AY4052" s="340"/>
      <c r="AZ4052" s="340"/>
      <c r="BA4052" s="340"/>
      <c r="BB4052" s="340"/>
      <c r="BC4052" s="340"/>
      <c r="BD4052" s="340"/>
      <c r="BE4052" s="340"/>
      <c r="BF4052" s="340"/>
    </row>
    <row r="4053" spans="1:58" s="62" customFormat="1" ht="12.75" x14ac:dyDescent="0.2">
      <c r="A4053" s="271"/>
      <c r="B4053" s="377"/>
      <c r="C4053" s="377"/>
      <c r="D4053" s="269"/>
      <c r="E4053" s="269"/>
      <c r="F4053" s="269"/>
      <c r="G4053" s="280"/>
      <c r="H4053" s="390"/>
      <c r="I4053" s="390"/>
      <c r="J4053" s="390"/>
      <c r="K4053" s="390"/>
      <c r="L4053" s="390"/>
      <c r="M4053" s="390"/>
      <c r="N4053" s="390"/>
      <c r="O4053" s="390"/>
      <c r="P4053" s="390"/>
      <c r="Q4053" s="390"/>
      <c r="R4053" s="390"/>
      <c r="S4053" s="390"/>
      <c r="T4053" s="390"/>
      <c r="U4053" s="390"/>
      <c r="V4053" s="390"/>
      <c r="W4053" s="390"/>
      <c r="X4053" s="390"/>
      <c r="Y4053" s="390"/>
      <c r="Z4053" s="390"/>
      <c r="AA4053" s="340"/>
      <c r="AB4053" s="340"/>
      <c r="AC4053" s="340"/>
      <c r="AD4053" s="340"/>
      <c r="AE4053" s="340"/>
      <c r="AF4053" s="340"/>
      <c r="AG4053" s="340"/>
      <c r="AH4053" s="340"/>
      <c r="AI4053" s="340"/>
      <c r="AJ4053" s="340"/>
      <c r="AK4053" s="340"/>
      <c r="AL4053" s="340"/>
      <c r="AM4053" s="340"/>
      <c r="AN4053" s="340"/>
      <c r="AO4053" s="340"/>
      <c r="AP4053" s="340"/>
      <c r="AQ4053" s="340"/>
      <c r="AR4053" s="340"/>
      <c r="AS4053" s="340"/>
      <c r="AT4053" s="340"/>
      <c r="AU4053" s="340"/>
      <c r="AV4053" s="340"/>
      <c r="AW4053" s="340"/>
      <c r="AX4053" s="340"/>
      <c r="AY4053" s="340"/>
      <c r="AZ4053" s="340"/>
      <c r="BA4053" s="340"/>
      <c r="BB4053" s="340"/>
      <c r="BC4053" s="340"/>
      <c r="BD4053" s="340"/>
      <c r="BE4053" s="340"/>
      <c r="BF4053" s="340"/>
    </row>
    <row r="4054" spans="1:58" s="62" customFormat="1" ht="12.75" x14ac:dyDescent="0.2">
      <c r="A4054" s="271"/>
      <c r="B4054" s="377"/>
      <c r="C4054" s="377"/>
      <c r="D4054" s="269"/>
      <c r="E4054" s="269"/>
      <c r="F4054" s="269"/>
      <c r="G4054" s="280"/>
      <c r="H4054" s="390"/>
      <c r="I4054" s="390"/>
      <c r="J4054" s="390"/>
      <c r="K4054" s="390"/>
      <c r="L4054" s="390"/>
      <c r="M4054" s="390"/>
      <c r="N4054" s="390"/>
      <c r="O4054" s="390"/>
      <c r="P4054" s="390"/>
      <c r="Q4054" s="390"/>
      <c r="R4054" s="390"/>
      <c r="S4054" s="390"/>
      <c r="T4054" s="390"/>
      <c r="U4054" s="390"/>
      <c r="V4054" s="390"/>
      <c r="W4054" s="390"/>
      <c r="X4054" s="390"/>
      <c r="Y4054" s="390"/>
      <c r="Z4054" s="390"/>
      <c r="AA4054" s="340"/>
      <c r="AB4054" s="340"/>
      <c r="AC4054" s="340"/>
      <c r="AD4054" s="340"/>
      <c r="AE4054" s="340"/>
      <c r="AF4054" s="340"/>
      <c r="AG4054" s="340"/>
      <c r="AH4054" s="340"/>
      <c r="AI4054" s="340"/>
      <c r="AJ4054" s="340"/>
      <c r="AK4054" s="340"/>
      <c r="AL4054" s="340"/>
      <c r="AM4054" s="340"/>
      <c r="AN4054" s="340"/>
      <c r="AO4054" s="340"/>
      <c r="AP4054" s="340"/>
      <c r="AQ4054" s="340"/>
      <c r="AR4054" s="340"/>
      <c r="AS4054" s="340"/>
      <c r="AT4054" s="340"/>
      <c r="AU4054" s="340"/>
      <c r="AV4054" s="340"/>
      <c r="AW4054" s="340"/>
      <c r="AX4054" s="340"/>
      <c r="AY4054" s="340"/>
      <c r="AZ4054" s="340"/>
      <c r="BA4054" s="340"/>
      <c r="BB4054" s="340"/>
      <c r="BC4054" s="340"/>
      <c r="BD4054" s="340"/>
      <c r="BE4054" s="340"/>
      <c r="BF4054" s="340"/>
    </row>
    <row r="4055" spans="1:58" s="62" customFormat="1" ht="12.75" x14ac:dyDescent="0.2">
      <c r="A4055" s="271"/>
      <c r="B4055" s="377"/>
      <c r="C4055" s="377"/>
      <c r="D4055" s="269"/>
      <c r="E4055" s="269"/>
      <c r="F4055" s="269"/>
      <c r="G4055" s="280"/>
      <c r="H4055" s="390"/>
      <c r="I4055" s="390"/>
      <c r="J4055" s="390"/>
      <c r="K4055" s="390"/>
      <c r="L4055" s="390"/>
      <c r="M4055" s="390"/>
      <c r="N4055" s="390"/>
      <c r="O4055" s="390"/>
      <c r="P4055" s="390"/>
      <c r="Q4055" s="390"/>
      <c r="R4055" s="390"/>
      <c r="S4055" s="390"/>
      <c r="T4055" s="390"/>
      <c r="U4055" s="390"/>
      <c r="V4055" s="390"/>
      <c r="W4055" s="390"/>
      <c r="X4055" s="390"/>
      <c r="Y4055" s="390"/>
      <c r="Z4055" s="390"/>
      <c r="AA4055" s="340"/>
      <c r="AB4055" s="340"/>
      <c r="AC4055" s="340"/>
      <c r="AD4055" s="340"/>
      <c r="AE4055" s="340"/>
      <c r="AF4055" s="340"/>
      <c r="AG4055" s="340"/>
      <c r="AH4055" s="340"/>
      <c r="AI4055" s="340"/>
      <c r="AJ4055" s="340"/>
      <c r="AK4055" s="340"/>
      <c r="AL4055" s="340"/>
      <c r="AM4055" s="340"/>
      <c r="AN4055" s="340"/>
      <c r="AO4055" s="340"/>
      <c r="AP4055" s="340"/>
      <c r="AQ4055" s="340"/>
      <c r="AR4055" s="340"/>
      <c r="AS4055" s="340"/>
      <c r="AT4055" s="340"/>
      <c r="AU4055" s="340"/>
      <c r="AV4055" s="340"/>
      <c r="AW4055" s="340"/>
      <c r="AX4055" s="340"/>
      <c r="AY4055" s="340"/>
      <c r="AZ4055" s="340"/>
      <c r="BA4055" s="340"/>
      <c r="BB4055" s="340"/>
      <c r="BC4055" s="340"/>
      <c r="BD4055" s="340"/>
      <c r="BE4055" s="340"/>
      <c r="BF4055" s="340"/>
    </row>
    <row r="4056" spans="1:58" s="62" customFormat="1" ht="12.75" x14ac:dyDescent="0.2">
      <c r="A4056" s="271"/>
      <c r="B4056" s="377"/>
      <c r="C4056" s="377"/>
      <c r="D4056" s="269"/>
      <c r="E4056" s="269"/>
      <c r="F4056" s="269"/>
      <c r="G4056" s="280"/>
      <c r="H4056" s="390"/>
      <c r="I4056" s="390"/>
      <c r="J4056" s="390"/>
      <c r="K4056" s="390"/>
      <c r="L4056" s="390"/>
      <c r="M4056" s="390"/>
      <c r="N4056" s="390"/>
      <c r="O4056" s="390"/>
      <c r="P4056" s="390"/>
      <c r="Q4056" s="390"/>
      <c r="R4056" s="390"/>
      <c r="S4056" s="390"/>
      <c r="T4056" s="390"/>
      <c r="U4056" s="390"/>
      <c r="V4056" s="390"/>
      <c r="W4056" s="390"/>
      <c r="X4056" s="390"/>
      <c r="Y4056" s="390"/>
      <c r="Z4056" s="390"/>
      <c r="AA4056" s="340"/>
      <c r="AB4056" s="340"/>
      <c r="AC4056" s="340"/>
      <c r="AD4056" s="340"/>
      <c r="AE4056" s="340"/>
      <c r="AF4056" s="340"/>
      <c r="AG4056" s="340"/>
      <c r="AH4056" s="340"/>
      <c r="AI4056" s="340"/>
      <c r="AJ4056" s="340"/>
      <c r="AK4056" s="340"/>
      <c r="AL4056" s="340"/>
      <c r="AM4056" s="340"/>
      <c r="AN4056" s="340"/>
      <c r="AO4056" s="340"/>
      <c r="AP4056" s="340"/>
      <c r="AQ4056" s="340"/>
      <c r="AR4056" s="340"/>
      <c r="AS4056" s="340"/>
      <c r="AT4056" s="340"/>
      <c r="AU4056" s="340"/>
      <c r="AV4056" s="340"/>
      <c r="AW4056" s="340"/>
      <c r="AX4056" s="340"/>
      <c r="AY4056" s="340"/>
      <c r="AZ4056" s="340"/>
      <c r="BA4056" s="340"/>
      <c r="BB4056" s="340"/>
      <c r="BC4056" s="340"/>
      <c r="BD4056" s="340"/>
      <c r="BE4056" s="340"/>
      <c r="BF4056" s="340"/>
    </row>
    <row r="4057" spans="1:58" s="62" customFormat="1" ht="12.75" x14ac:dyDescent="0.2">
      <c r="A4057" s="271"/>
      <c r="B4057" s="377"/>
      <c r="C4057" s="377"/>
      <c r="D4057" s="269"/>
      <c r="E4057" s="269"/>
      <c r="F4057" s="269"/>
      <c r="G4057" s="280"/>
      <c r="H4057" s="390"/>
      <c r="I4057" s="390"/>
      <c r="J4057" s="390"/>
      <c r="K4057" s="390"/>
      <c r="L4057" s="390"/>
      <c r="M4057" s="390"/>
      <c r="N4057" s="390"/>
      <c r="O4057" s="390"/>
      <c r="P4057" s="390"/>
      <c r="Q4057" s="390"/>
      <c r="R4057" s="390"/>
      <c r="S4057" s="390"/>
      <c r="T4057" s="390"/>
      <c r="U4057" s="390"/>
      <c r="V4057" s="390"/>
      <c r="W4057" s="390"/>
      <c r="X4057" s="390"/>
      <c r="Y4057" s="390"/>
      <c r="Z4057" s="390"/>
      <c r="AA4057" s="340"/>
      <c r="AB4057" s="340"/>
      <c r="AC4057" s="340"/>
      <c r="AD4057" s="340"/>
      <c r="AE4057" s="340"/>
      <c r="AF4057" s="340"/>
      <c r="AG4057" s="340"/>
      <c r="AH4057" s="340"/>
      <c r="AI4057" s="340"/>
      <c r="AJ4057" s="340"/>
      <c r="AK4057" s="340"/>
      <c r="AL4057" s="340"/>
      <c r="AM4057" s="340"/>
      <c r="AN4057" s="340"/>
      <c r="AO4057" s="340"/>
      <c r="AP4057" s="340"/>
      <c r="AQ4057" s="340"/>
      <c r="AR4057" s="340"/>
      <c r="AS4057" s="340"/>
      <c r="AT4057" s="340"/>
      <c r="AU4057" s="340"/>
      <c r="AV4057" s="340"/>
      <c r="AW4057" s="340"/>
      <c r="AX4057" s="340"/>
      <c r="AY4057" s="340"/>
      <c r="AZ4057" s="340"/>
      <c r="BA4057" s="340"/>
      <c r="BB4057" s="340"/>
      <c r="BC4057" s="340"/>
      <c r="BD4057" s="340"/>
      <c r="BE4057" s="340"/>
      <c r="BF4057" s="340"/>
    </row>
    <row r="4058" spans="1:58" s="62" customFormat="1" ht="12.75" x14ac:dyDescent="0.2">
      <c r="A4058" s="271"/>
      <c r="B4058" s="377"/>
      <c r="C4058" s="377"/>
      <c r="D4058" s="269"/>
      <c r="E4058" s="269"/>
      <c r="F4058" s="269"/>
      <c r="G4058" s="280"/>
      <c r="H4058" s="390"/>
      <c r="I4058" s="390"/>
      <c r="J4058" s="390"/>
      <c r="K4058" s="390"/>
      <c r="L4058" s="390"/>
      <c r="M4058" s="390"/>
      <c r="N4058" s="390"/>
      <c r="O4058" s="390"/>
      <c r="P4058" s="390"/>
      <c r="Q4058" s="390"/>
      <c r="R4058" s="390"/>
      <c r="S4058" s="390"/>
      <c r="T4058" s="390"/>
      <c r="U4058" s="390"/>
      <c r="V4058" s="390"/>
      <c r="W4058" s="390"/>
      <c r="X4058" s="390"/>
      <c r="Y4058" s="390"/>
      <c r="Z4058" s="390"/>
      <c r="AA4058" s="340"/>
      <c r="AB4058" s="340"/>
      <c r="AC4058" s="340"/>
      <c r="AD4058" s="340"/>
      <c r="AE4058" s="340"/>
      <c r="AF4058" s="340"/>
      <c r="AG4058" s="340"/>
      <c r="AH4058" s="340"/>
      <c r="AI4058" s="340"/>
      <c r="AJ4058" s="340"/>
      <c r="AK4058" s="340"/>
      <c r="AL4058" s="340"/>
      <c r="AM4058" s="340"/>
      <c r="AN4058" s="340"/>
      <c r="AO4058" s="340"/>
      <c r="AP4058" s="340"/>
      <c r="AQ4058" s="340"/>
      <c r="AR4058" s="340"/>
      <c r="AS4058" s="340"/>
      <c r="AT4058" s="340"/>
      <c r="AU4058" s="340"/>
      <c r="AV4058" s="340"/>
      <c r="AW4058" s="340"/>
      <c r="AX4058" s="340"/>
      <c r="AY4058" s="340"/>
      <c r="AZ4058" s="340"/>
      <c r="BA4058" s="340"/>
      <c r="BB4058" s="340"/>
      <c r="BC4058" s="340"/>
      <c r="BD4058" s="340"/>
      <c r="BE4058" s="340"/>
      <c r="BF4058" s="340"/>
    </row>
    <row r="4059" spans="1:58" s="62" customFormat="1" ht="12.75" x14ac:dyDescent="0.2">
      <c r="A4059" s="271"/>
      <c r="B4059" s="377"/>
      <c r="C4059" s="377"/>
      <c r="D4059" s="269"/>
      <c r="E4059" s="269"/>
      <c r="F4059" s="269"/>
      <c r="G4059" s="280"/>
      <c r="H4059" s="390"/>
      <c r="I4059" s="390"/>
      <c r="J4059" s="390"/>
      <c r="K4059" s="390"/>
      <c r="L4059" s="390"/>
      <c r="M4059" s="390"/>
      <c r="N4059" s="390"/>
      <c r="O4059" s="390"/>
      <c r="P4059" s="390"/>
      <c r="Q4059" s="390"/>
      <c r="R4059" s="390"/>
      <c r="S4059" s="390"/>
      <c r="T4059" s="390"/>
      <c r="U4059" s="390"/>
      <c r="V4059" s="390"/>
      <c r="W4059" s="390"/>
      <c r="X4059" s="390"/>
      <c r="Y4059" s="390"/>
      <c r="Z4059" s="390"/>
      <c r="AA4059" s="340"/>
      <c r="AB4059" s="340"/>
      <c r="AC4059" s="340"/>
      <c r="AD4059" s="340"/>
      <c r="AE4059" s="340"/>
      <c r="AF4059" s="340"/>
      <c r="AG4059" s="340"/>
      <c r="AH4059" s="340"/>
      <c r="AI4059" s="340"/>
      <c r="AJ4059" s="340"/>
      <c r="AK4059" s="340"/>
      <c r="AL4059" s="340"/>
      <c r="AM4059" s="340"/>
      <c r="AN4059" s="340"/>
      <c r="AO4059" s="340"/>
      <c r="AP4059" s="340"/>
      <c r="AQ4059" s="340"/>
      <c r="AR4059" s="340"/>
      <c r="AS4059" s="340"/>
      <c r="AT4059" s="340"/>
      <c r="AU4059" s="340"/>
      <c r="AV4059" s="340"/>
      <c r="AW4059" s="340"/>
      <c r="AX4059" s="340"/>
      <c r="AY4059" s="340"/>
      <c r="AZ4059" s="340"/>
      <c r="BA4059" s="340"/>
      <c r="BB4059" s="340"/>
      <c r="BC4059" s="340"/>
      <c r="BD4059" s="340"/>
      <c r="BE4059" s="340"/>
      <c r="BF4059" s="340"/>
    </row>
    <row r="4060" spans="1:58" s="62" customFormat="1" ht="12.75" x14ac:dyDescent="0.2">
      <c r="A4060" s="271"/>
      <c r="B4060" s="377"/>
      <c r="C4060" s="377"/>
      <c r="D4060" s="269"/>
      <c r="E4060" s="269"/>
      <c r="F4060" s="269"/>
      <c r="G4060" s="280"/>
      <c r="H4060" s="390"/>
      <c r="I4060" s="390"/>
      <c r="J4060" s="390"/>
      <c r="K4060" s="390"/>
      <c r="L4060" s="390"/>
      <c r="M4060" s="390"/>
      <c r="N4060" s="390"/>
      <c r="O4060" s="390"/>
      <c r="P4060" s="390"/>
      <c r="Q4060" s="390"/>
      <c r="R4060" s="390"/>
      <c r="S4060" s="390"/>
      <c r="T4060" s="390"/>
      <c r="U4060" s="390"/>
      <c r="V4060" s="390"/>
      <c r="W4060" s="390"/>
      <c r="X4060" s="390"/>
      <c r="Y4060" s="390"/>
      <c r="Z4060" s="390"/>
      <c r="AA4060" s="340"/>
      <c r="AB4060" s="340"/>
      <c r="AC4060" s="340"/>
      <c r="AD4060" s="340"/>
      <c r="AE4060" s="340"/>
      <c r="AF4060" s="340"/>
      <c r="AG4060" s="340"/>
      <c r="AH4060" s="340"/>
      <c r="AI4060" s="340"/>
      <c r="AJ4060" s="340"/>
      <c r="AK4060" s="340"/>
      <c r="AL4060" s="340"/>
      <c r="AM4060" s="340"/>
      <c r="AN4060" s="340"/>
      <c r="AO4060" s="340"/>
      <c r="AP4060" s="340"/>
      <c r="AQ4060" s="340"/>
      <c r="AR4060" s="340"/>
      <c r="AS4060" s="340"/>
      <c r="AT4060" s="340"/>
      <c r="AU4060" s="340"/>
      <c r="AV4060" s="340"/>
      <c r="AW4060" s="340"/>
      <c r="AX4060" s="340"/>
      <c r="AY4060" s="340"/>
      <c r="AZ4060" s="340"/>
      <c r="BA4060" s="340"/>
      <c r="BB4060" s="340"/>
      <c r="BC4060" s="340"/>
      <c r="BD4060" s="340"/>
      <c r="BE4060" s="340"/>
      <c r="BF4060" s="340"/>
    </row>
    <row r="4061" spans="1:58" s="62" customFormat="1" ht="12.75" x14ac:dyDescent="0.2">
      <c r="A4061" s="271"/>
      <c r="B4061" s="377"/>
      <c r="C4061" s="377"/>
      <c r="D4061" s="269"/>
      <c r="E4061" s="269"/>
      <c r="F4061" s="269"/>
      <c r="G4061" s="280"/>
      <c r="H4061" s="390"/>
      <c r="I4061" s="390"/>
      <c r="J4061" s="390"/>
      <c r="K4061" s="390"/>
      <c r="L4061" s="390"/>
      <c r="M4061" s="390"/>
      <c r="N4061" s="390"/>
      <c r="O4061" s="390"/>
      <c r="P4061" s="390"/>
      <c r="Q4061" s="390"/>
      <c r="R4061" s="390"/>
      <c r="S4061" s="390"/>
      <c r="T4061" s="390"/>
      <c r="U4061" s="390"/>
      <c r="V4061" s="390"/>
      <c r="W4061" s="390"/>
      <c r="X4061" s="390"/>
      <c r="Y4061" s="390"/>
      <c r="Z4061" s="390"/>
      <c r="AA4061" s="340"/>
      <c r="AB4061" s="340"/>
      <c r="AC4061" s="340"/>
      <c r="AD4061" s="340"/>
      <c r="AE4061" s="340"/>
      <c r="AF4061" s="340"/>
      <c r="AG4061" s="340"/>
      <c r="AH4061" s="340"/>
      <c r="AI4061" s="340"/>
      <c r="AJ4061" s="340"/>
      <c r="AK4061" s="340"/>
      <c r="AL4061" s="340"/>
      <c r="AM4061" s="340"/>
      <c r="AN4061" s="340"/>
      <c r="AO4061" s="340"/>
      <c r="AP4061" s="340"/>
      <c r="AQ4061" s="340"/>
      <c r="AR4061" s="340"/>
      <c r="AS4061" s="340"/>
      <c r="AT4061" s="340"/>
      <c r="AU4061" s="340"/>
      <c r="AV4061" s="340"/>
      <c r="AW4061" s="340"/>
      <c r="AX4061" s="340"/>
      <c r="AY4061" s="340"/>
      <c r="AZ4061" s="340"/>
      <c r="BA4061" s="340"/>
      <c r="BB4061" s="340"/>
      <c r="BC4061" s="340"/>
      <c r="BD4061" s="340"/>
      <c r="BE4061" s="340"/>
      <c r="BF4061" s="340"/>
    </row>
    <row r="4062" spans="1:58" s="62" customFormat="1" ht="12.75" x14ac:dyDescent="0.2">
      <c r="A4062" s="271"/>
      <c r="B4062" s="377"/>
      <c r="C4062" s="377"/>
      <c r="D4062" s="269"/>
      <c r="E4062" s="269"/>
      <c r="F4062" s="269"/>
      <c r="G4062" s="280"/>
      <c r="H4062" s="390"/>
      <c r="I4062" s="390"/>
      <c r="J4062" s="390"/>
      <c r="K4062" s="390"/>
      <c r="L4062" s="390"/>
      <c r="M4062" s="390"/>
      <c r="N4062" s="390"/>
      <c r="O4062" s="390"/>
      <c r="P4062" s="390"/>
      <c r="Q4062" s="390"/>
      <c r="R4062" s="390"/>
      <c r="S4062" s="390"/>
      <c r="T4062" s="390"/>
      <c r="U4062" s="390"/>
      <c r="V4062" s="390"/>
      <c r="W4062" s="390"/>
      <c r="X4062" s="390"/>
      <c r="Y4062" s="390"/>
      <c r="Z4062" s="390"/>
      <c r="AA4062" s="340"/>
      <c r="AB4062" s="340"/>
      <c r="AC4062" s="340"/>
      <c r="AD4062" s="340"/>
      <c r="AE4062" s="340"/>
      <c r="AF4062" s="340"/>
      <c r="AG4062" s="340"/>
      <c r="AH4062" s="340"/>
      <c r="AI4062" s="340"/>
      <c r="AJ4062" s="340"/>
      <c r="AK4062" s="340"/>
      <c r="AL4062" s="340"/>
      <c r="AM4062" s="340"/>
      <c r="AN4062" s="340"/>
      <c r="AO4062" s="340"/>
      <c r="AP4062" s="340"/>
      <c r="AQ4062" s="340"/>
      <c r="AR4062" s="340"/>
      <c r="AS4062" s="340"/>
      <c r="AT4062" s="340"/>
      <c r="AU4062" s="340"/>
      <c r="AV4062" s="340"/>
      <c r="AW4062" s="340"/>
      <c r="AX4062" s="340"/>
      <c r="AY4062" s="340"/>
      <c r="AZ4062" s="340"/>
      <c r="BA4062" s="340"/>
      <c r="BB4062" s="340"/>
      <c r="BC4062" s="340"/>
      <c r="BD4062" s="340"/>
      <c r="BE4062" s="340"/>
      <c r="BF4062" s="340"/>
    </row>
    <row r="4063" spans="1:58" s="62" customFormat="1" ht="12.75" x14ac:dyDescent="0.2">
      <c r="A4063" s="271"/>
      <c r="B4063" s="377"/>
      <c r="C4063" s="377"/>
      <c r="D4063" s="269"/>
      <c r="E4063" s="269"/>
      <c r="F4063" s="269"/>
      <c r="G4063" s="280"/>
      <c r="H4063" s="390"/>
      <c r="I4063" s="390"/>
      <c r="J4063" s="390"/>
      <c r="K4063" s="390"/>
      <c r="L4063" s="390"/>
      <c r="M4063" s="390"/>
      <c r="N4063" s="390"/>
      <c r="O4063" s="390"/>
      <c r="P4063" s="390"/>
      <c r="Q4063" s="390"/>
      <c r="R4063" s="390"/>
      <c r="S4063" s="390"/>
      <c r="T4063" s="390"/>
      <c r="U4063" s="390"/>
      <c r="V4063" s="390"/>
      <c r="W4063" s="390"/>
      <c r="X4063" s="390"/>
      <c r="Y4063" s="390"/>
      <c r="Z4063" s="390"/>
      <c r="AA4063" s="340"/>
      <c r="AB4063" s="340"/>
      <c r="AC4063" s="340"/>
      <c r="AD4063" s="340"/>
      <c r="AE4063" s="340"/>
      <c r="AF4063" s="340"/>
      <c r="AG4063" s="340"/>
      <c r="AH4063" s="340"/>
      <c r="AI4063" s="340"/>
      <c r="AJ4063" s="340"/>
      <c r="AK4063" s="340"/>
      <c r="AL4063" s="340"/>
      <c r="AM4063" s="340"/>
      <c r="AN4063" s="340"/>
      <c r="AO4063" s="340"/>
      <c r="AP4063" s="340"/>
      <c r="AQ4063" s="340"/>
      <c r="AR4063" s="340"/>
      <c r="AS4063" s="340"/>
      <c r="AT4063" s="340"/>
      <c r="AU4063" s="340"/>
      <c r="AV4063" s="340"/>
      <c r="AW4063" s="340"/>
      <c r="AX4063" s="340"/>
      <c r="AY4063" s="340"/>
      <c r="AZ4063" s="340"/>
      <c r="BA4063" s="340"/>
      <c r="BB4063" s="340"/>
      <c r="BC4063" s="340"/>
      <c r="BD4063" s="340"/>
      <c r="BE4063" s="340"/>
      <c r="BF4063" s="340"/>
    </row>
    <row r="4064" spans="1:58" s="62" customFormat="1" ht="12.75" x14ac:dyDescent="0.2">
      <c r="A4064" s="271"/>
      <c r="B4064" s="377"/>
      <c r="C4064" s="377"/>
      <c r="D4064" s="269"/>
      <c r="E4064" s="269"/>
      <c r="F4064" s="269"/>
      <c r="G4064" s="280"/>
      <c r="H4064" s="390"/>
      <c r="I4064" s="390"/>
      <c r="J4064" s="390"/>
      <c r="K4064" s="390"/>
      <c r="L4064" s="390"/>
      <c r="M4064" s="390"/>
      <c r="N4064" s="390"/>
      <c r="O4064" s="390"/>
      <c r="P4064" s="390"/>
      <c r="Q4064" s="390"/>
      <c r="R4064" s="390"/>
      <c r="S4064" s="390"/>
      <c r="T4064" s="390"/>
      <c r="U4064" s="390"/>
      <c r="V4064" s="390"/>
      <c r="W4064" s="390"/>
      <c r="X4064" s="390"/>
      <c r="Y4064" s="390"/>
      <c r="Z4064" s="390"/>
      <c r="AA4064" s="340"/>
      <c r="AB4064" s="340"/>
      <c r="AC4064" s="340"/>
      <c r="AD4064" s="340"/>
      <c r="AE4064" s="340"/>
      <c r="AF4064" s="340"/>
      <c r="AG4064" s="340"/>
      <c r="AH4064" s="340"/>
      <c r="AI4064" s="340"/>
      <c r="AJ4064" s="340"/>
      <c r="AK4064" s="340"/>
      <c r="AL4064" s="340"/>
      <c r="AM4064" s="340"/>
      <c r="AN4064" s="340"/>
      <c r="AO4064" s="340"/>
      <c r="AP4064" s="340"/>
      <c r="AQ4064" s="340"/>
      <c r="AR4064" s="340"/>
      <c r="AS4064" s="340"/>
      <c r="AT4064" s="340"/>
      <c r="AU4064" s="340"/>
      <c r="AV4064" s="340"/>
      <c r="AW4064" s="340"/>
      <c r="AX4064" s="340"/>
      <c r="AY4064" s="340"/>
      <c r="AZ4064" s="340"/>
      <c r="BA4064" s="340"/>
      <c r="BB4064" s="340"/>
      <c r="BC4064" s="340"/>
      <c r="BD4064" s="340"/>
      <c r="BE4064" s="340"/>
      <c r="BF4064" s="340"/>
    </row>
    <row r="4065" spans="1:58" s="62" customFormat="1" ht="12.75" x14ac:dyDescent="0.2">
      <c r="A4065" s="271"/>
      <c r="B4065" s="377"/>
      <c r="C4065" s="377"/>
      <c r="D4065" s="269"/>
      <c r="E4065" s="269"/>
      <c r="F4065" s="269"/>
      <c r="G4065" s="280"/>
      <c r="H4065" s="390"/>
      <c r="I4065" s="390"/>
      <c r="J4065" s="390"/>
      <c r="K4065" s="390"/>
      <c r="L4065" s="390"/>
      <c r="M4065" s="390"/>
      <c r="N4065" s="390"/>
      <c r="O4065" s="390"/>
      <c r="P4065" s="390"/>
      <c r="Q4065" s="390"/>
      <c r="R4065" s="390"/>
      <c r="S4065" s="390"/>
      <c r="T4065" s="390"/>
      <c r="U4065" s="390"/>
      <c r="V4065" s="390"/>
      <c r="W4065" s="390"/>
      <c r="X4065" s="390"/>
      <c r="Y4065" s="390"/>
      <c r="Z4065" s="390"/>
      <c r="AA4065" s="340"/>
      <c r="AB4065" s="340"/>
      <c r="AC4065" s="340"/>
      <c r="AD4065" s="340"/>
      <c r="AE4065" s="340"/>
      <c r="AF4065" s="340"/>
      <c r="AG4065" s="340"/>
      <c r="AH4065" s="340"/>
      <c r="AI4065" s="340"/>
      <c r="AJ4065" s="340"/>
      <c r="AK4065" s="340"/>
      <c r="AL4065" s="340"/>
      <c r="AM4065" s="340"/>
      <c r="AN4065" s="340"/>
      <c r="AO4065" s="340"/>
      <c r="AP4065" s="340"/>
      <c r="AQ4065" s="340"/>
      <c r="AR4065" s="340"/>
      <c r="AS4065" s="340"/>
      <c r="AT4065" s="340"/>
      <c r="AU4065" s="340"/>
      <c r="AV4065" s="340"/>
      <c r="AW4065" s="340"/>
      <c r="AX4065" s="340"/>
      <c r="AY4065" s="340"/>
      <c r="AZ4065" s="340"/>
      <c r="BA4065" s="340"/>
      <c r="BB4065" s="340"/>
      <c r="BC4065" s="340"/>
      <c r="BD4065" s="340"/>
      <c r="BE4065" s="340"/>
      <c r="BF4065" s="340"/>
    </row>
    <row r="4066" spans="1:58" s="62" customFormat="1" ht="12.75" x14ac:dyDescent="0.2">
      <c r="A4066" s="271"/>
      <c r="B4066" s="377"/>
      <c r="C4066" s="377"/>
      <c r="D4066" s="269"/>
      <c r="E4066" s="269"/>
      <c r="F4066" s="269"/>
      <c r="G4066" s="280"/>
      <c r="H4066" s="390"/>
      <c r="I4066" s="390"/>
      <c r="J4066" s="390"/>
      <c r="K4066" s="390"/>
      <c r="L4066" s="390"/>
      <c r="M4066" s="390"/>
      <c r="N4066" s="390"/>
      <c r="O4066" s="390"/>
      <c r="P4066" s="390"/>
      <c r="Q4066" s="390"/>
      <c r="R4066" s="390"/>
      <c r="S4066" s="390"/>
      <c r="T4066" s="390"/>
      <c r="U4066" s="390"/>
      <c r="V4066" s="390"/>
      <c r="W4066" s="390"/>
      <c r="X4066" s="390"/>
      <c r="Y4066" s="390"/>
      <c r="Z4066" s="390"/>
      <c r="AA4066" s="340"/>
      <c r="AB4066" s="340"/>
      <c r="AC4066" s="340"/>
      <c r="AD4066" s="340"/>
      <c r="AE4066" s="340"/>
      <c r="AF4066" s="340"/>
      <c r="AG4066" s="340"/>
      <c r="AH4066" s="340"/>
      <c r="AI4066" s="340"/>
      <c r="AJ4066" s="340"/>
      <c r="AK4066" s="340"/>
      <c r="AL4066" s="340"/>
      <c r="AM4066" s="340"/>
      <c r="AN4066" s="340"/>
      <c r="AO4066" s="340"/>
      <c r="AP4066" s="340"/>
      <c r="AQ4066" s="340"/>
      <c r="AR4066" s="340"/>
      <c r="AS4066" s="340"/>
      <c r="AT4066" s="340"/>
      <c r="AU4066" s="340"/>
      <c r="AV4066" s="340"/>
      <c r="AW4066" s="340"/>
      <c r="AX4066" s="340"/>
      <c r="AY4066" s="340"/>
      <c r="AZ4066" s="340"/>
      <c r="BA4066" s="340"/>
      <c r="BB4066" s="340"/>
      <c r="BC4066" s="340"/>
      <c r="BD4066" s="340"/>
      <c r="BE4066" s="340"/>
      <c r="BF4066" s="340"/>
    </row>
    <row r="4067" spans="1:58" s="62" customFormat="1" ht="12.75" x14ac:dyDescent="0.2">
      <c r="A4067" s="271"/>
      <c r="B4067" s="377"/>
      <c r="C4067" s="377"/>
      <c r="D4067" s="269"/>
      <c r="E4067" s="269"/>
      <c r="F4067" s="269"/>
      <c r="G4067" s="280"/>
      <c r="H4067" s="390"/>
      <c r="I4067" s="390"/>
      <c r="J4067" s="390"/>
      <c r="K4067" s="390"/>
      <c r="L4067" s="390"/>
      <c r="M4067" s="390"/>
      <c r="N4067" s="390"/>
      <c r="O4067" s="390"/>
      <c r="P4067" s="390"/>
      <c r="Q4067" s="390"/>
      <c r="R4067" s="390"/>
      <c r="S4067" s="390"/>
      <c r="T4067" s="390"/>
      <c r="U4067" s="390"/>
      <c r="V4067" s="390"/>
      <c r="W4067" s="390"/>
      <c r="X4067" s="390"/>
      <c r="Y4067" s="390"/>
      <c r="Z4067" s="390"/>
      <c r="AA4067" s="340"/>
      <c r="AB4067" s="340"/>
      <c r="AC4067" s="340"/>
      <c r="AD4067" s="340"/>
      <c r="AE4067" s="340"/>
      <c r="AF4067" s="340"/>
      <c r="AG4067" s="340"/>
      <c r="AH4067" s="340"/>
      <c r="AI4067" s="340"/>
      <c r="AJ4067" s="340"/>
      <c r="AK4067" s="340"/>
      <c r="AL4067" s="340"/>
      <c r="AM4067" s="340"/>
      <c r="AN4067" s="340"/>
      <c r="AO4067" s="340"/>
      <c r="AP4067" s="340"/>
      <c r="AQ4067" s="340"/>
      <c r="AR4067" s="340"/>
      <c r="AS4067" s="340"/>
      <c r="AT4067" s="340"/>
      <c r="AU4067" s="340"/>
      <c r="AV4067" s="340"/>
      <c r="AW4067" s="340"/>
      <c r="AX4067" s="340"/>
      <c r="AY4067" s="340"/>
      <c r="AZ4067" s="340"/>
      <c r="BA4067" s="340"/>
      <c r="BB4067" s="340"/>
      <c r="BC4067" s="340"/>
      <c r="BD4067" s="340"/>
      <c r="BE4067" s="340"/>
      <c r="BF4067" s="340"/>
    </row>
    <row r="4068" spans="1:58" s="62" customFormat="1" ht="12.75" x14ac:dyDescent="0.2">
      <c r="A4068" s="271"/>
      <c r="B4068" s="377"/>
      <c r="C4068" s="377"/>
      <c r="D4068" s="269"/>
      <c r="E4068" s="269"/>
      <c r="F4068" s="269"/>
      <c r="G4068" s="280"/>
      <c r="H4068" s="390"/>
      <c r="I4068" s="390"/>
      <c r="J4068" s="390"/>
      <c r="K4068" s="390"/>
      <c r="L4068" s="390"/>
      <c r="M4068" s="390"/>
      <c r="N4068" s="390"/>
      <c r="O4068" s="390"/>
      <c r="P4068" s="390"/>
      <c r="Q4068" s="390"/>
      <c r="R4068" s="390"/>
      <c r="S4068" s="390"/>
      <c r="T4068" s="390"/>
      <c r="U4068" s="390"/>
      <c r="V4068" s="390"/>
      <c r="W4068" s="390"/>
      <c r="X4068" s="390"/>
      <c r="Y4068" s="390"/>
      <c r="Z4068" s="390"/>
      <c r="AA4068" s="340"/>
      <c r="AB4068" s="340"/>
      <c r="AC4068" s="340"/>
      <c r="AD4068" s="340"/>
      <c r="AE4068" s="340"/>
      <c r="AF4068" s="340"/>
      <c r="AG4068" s="340"/>
      <c r="AH4068" s="340"/>
      <c r="AI4068" s="340"/>
      <c r="AJ4068" s="340"/>
      <c r="AK4068" s="340"/>
      <c r="AL4068" s="340"/>
      <c r="AM4068" s="340"/>
      <c r="AN4068" s="340"/>
      <c r="AO4068" s="340"/>
      <c r="AP4068" s="340"/>
      <c r="AQ4068" s="340"/>
      <c r="AR4068" s="340"/>
      <c r="AS4068" s="340"/>
      <c r="AT4068" s="340"/>
      <c r="AU4068" s="340"/>
      <c r="AV4068" s="340"/>
      <c r="AW4068" s="340"/>
      <c r="AX4068" s="340"/>
      <c r="AY4068" s="340"/>
      <c r="AZ4068" s="340"/>
      <c r="BA4068" s="340"/>
      <c r="BB4068" s="340"/>
      <c r="BC4068" s="340"/>
      <c r="BD4068" s="340"/>
      <c r="BE4068" s="340"/>
      <c r="BF4068" s="340"/>
    </row>
    <row r="4069" spans="1:58" s="62" customFormat="1" ht="12.75" x14ac:dyDescent="0.2">
      <c r="A4069" s="271"/>
      <c r="B4069" s="377"/>
      <c r="C4069" s="377"/>
      <c r="D4069" s="269"/>
      <c r="E4069" s="269"/>
      <c r="F4069" s="269"/>
      <c r="G4069" s="280"/>
      <c r="H4069" s="390"/>
      <c r="I4069" s="390"/>
      <c r="J4069" s="390"/>
      <c r="K4069" s="390"/>
      <c r="L4069" s="390"/>
      <c r="M4069" s="390"/>
      <c r="N4069" s="390"/>
      <c r="O4069" s="390"/>
      <c r="P4069" s="390"/>
      <c r="Q4069" s="390"/>
      <c r="R4069" s="390"/>
      <c r="S4069" s="390"/>
      <c r="T4069" s="390"/>
      <c r="U4069" s="390"/>
      <c r="V4069" s="390"/>
      <c r="W4069" s="390"/>
      <c r="X4069" s="390"/>
      <c r="Y4069" s="390"/>
      <c r="Z4069" s="390"/>
      <c r="AA4069" s="340"/>
      <c r="AB4069" s="340"/>
      <c r="AC4069" s="340"/>
      <c r="AD4069" s="340"/>
      <c r="AE4069" s="340"/>
      <c r="AF4069" s="340"/>
      <c r="AG4069" s="340"/>
      <c r="AH4069" s="340"/>
      <c r="AI4069" s="340"/>
      <c r="AJ4069" s="340"/>
      <c r="AK4069" s="340"/>
      <c r="AL4069" s="340"/>
      <c r="AM4069" s="340"/>
      <c r="AN4069" s="340"/>
      <c r="AO4069" s="340"/>
      <c r="AP4069" s="340"/>
      <c r="AQ4069" s="340"/>
      <c r="AR4069" s="340"/>
      <c r="AS4069" s="340"/>
      <c r="AT4069" s="340"/>
      <c r="AU4069" s="340"/>
      <c r="AV4069" s="340"/>
      <c r="AW4069" s="340"/>
      <c r="AX4069" s="340"/>
      <c r="AY4069" s="340"/>
      <c r="AZ4069" s="340"/>
      <c r="BA4069" s="340"/>
      <c r="BB4069" s="340"/>
      <c r="BC4069" s="340"/>
      <c r="BD4069" s="340"/>
      <c r="BE4069" s="340"/>
      <c r="BF4069" s="340"/>
    </row>
    <row r="4070" spans="1:58" s="62" customFormat="1" ht="12.75" x14ac:dyDescent="0.2">
      <c r="A4070" s="271"/>
      <c r="B4070" s="377"/>
      <c r="C4070" s="377"/>
      <c r="D4070" s="269"/>
      <c r="E4070" s="269"/>
      <c r="F4070" s="269"/>
      <c r="G4070" s="280"/>
      <c r="H4070" s="390"/>
      <c r="I4070" s="390"/>
      <c r="J4070" s="390"/>
      <c r="K4070" s="390"/>
      <c r="L4070" s="390"/>
      <c r="M4070" s="390"/>
      <c r="N4070" s="390"/>
      <c r="O4070" s="390"/>
      <c r="P4070" s="390"/>
      <c r="Q4070" s="390"/>
      <c r="R4070" s="390"/>
      <c r="S4070" s="390"/>
      <c r="T4070" s="390"/>
      <c r="U4070" s="390"/>
      <c r="V4070" s="390"/>
      <c r="W4070" s="390"/>
      <c r="X4070" s="390"/>
      <c r="Y4070" s="390"/>
      <c r="Z4070" s="390"/>
      <c r="AA4070" s="340"/>
      <c r="AB4070" s="340"/>
      <c r="AC4070" s="340"/>
      <c r="AD4070" s="340"/>
      <c r="AE4070" s="340"/>
      <c r="AF4070" s="340"/>
      <c r="AG4070" s="340"/>
      <c r="AH4070" s="340"/>
      <c r="AI4070" s="340"/>
      <c r="AJ4070" s="340"/>
      <c r="AK4070" s="340"/>
      <c r="AL4070" s="340"/>
      <c r="AM4070" s="340"/>
      <c r="AN4070" s="340"/>
      <c r="AO4070" s="340"/>
      <c r="AP4070" s="340"/>
      <c r="AQ4070" s="340"/>
      <c r="AR4070" s="340"/>
      <c r="AS4070" s="340"/>
      <c r="AT4070" s="340"/>
      <c r="AU4070" s="340"/>
      <c r="AV4070" s="340"/>
      <c r="AW4070" s="340"/>
      <c r="AX4070" s="340"/>
      <c r="AY4070" s="340"/>
      <c r="AZ4070" s="340"/>
      <c r="BA4070" s="340"/>
      <c r="BB4070" s="340"/>
      <c r="BC4070" s="340"/>
      <c r="BD4070" s="340"/>
      <c r="BE4070" s="340"/>
      <c r="BF4070" s="340"/>
    </row>
    <row r="4071" spans="1:58" s="62" customFormat="1" ht="12.75" x14ac:dyDescent="0.2">
      <c r="A4071" s="271"/>
      <c r="B4071" s="377"/>
      <c r="C4071" s="377"/>
      <c r="D4071" s="269"/>
      <c r="E4071" s="269"/>
      <c r="F4071" s="269"/>
      <c r="G4071" s="280"/>
      <c r="H4071" s="390"/>
      <c r="I4071" s="390"/>
      <c r="J4071" s="390"/>
      <c r="K4071" s="390"/>
      <c r="L4071" s="390"/>
      <c r="M4071" s="390"/>
      <c r="N4071" s="390"/>
      <c r="O4071" s="390"/>
      <c r="P4071" s="390"/>
      <c r="Q4071" s="390"/>
      <c r="R4071" s="390"/>
      <c r="S4071" s="390"/>
      <c r="T4071" s="390"/>
      <c r="U4071" s="390"/>
      <c r="V4071" s="390"/>
      <c r="W4071" s="390"/>
      <c r="X4071" s="390"/>
      <c r="Y4071" s="390"/>
      <c r="Z4071" s="390"/>
      <c r="AA4071" s="340"/>
      <c r="AB4071" s="340"/>
      <c r="AC4071" s="340"/>
      <c r="AD4071" s="340"/>
      <c r="AE4071" s="340"/>
      <c r="AF4071" s="340"/>
      <c r="AG4071" s="340"/>
      <c r="AH4071" s="340"/>
      <c r="AI4071" s="340"/>
      <c r="AJ4071" s="340"/>
      <c r="AK4071" s="340"/>
      <c r="AL4071" s="340"/>
      <c r="AM4071" s="340"/>
      <c r="AN4071" s="340"/>
      <c r="AO4071" s="340"/>
      <c r="AP4071" s="340"/>
      <c r="AQ4071" s="340"/>
      <c r="AR4071" s="340"/>
      <c r="AS4071" s="340"/>
      <c r="AT4071" s="340"/>
      <c r="AU4071" s="340"/>
      <c r="AV4071" s="340"/>
      <c r="AW4071" s="340"/>
      <c r="AX4071" s="340"/>
      <c r="AY4071" s="340"/>
      <c r="AZ4071" s="340"/>
      <c r="BA4071" s="340"/>
      <c r="BB4071" s="340"/>
      <c r="BC4071" s="340"/>
      <c r="BD4071" s="340"/>
      <c r="BE4071" s="340"/>
      <c r="BF4071" s="340"/>
    </row>
    <row r="4072" spans="1:58" s="62" customFormat="1" ht="12.75" x14ac:dyDescent="0.2">
      <c r="A4072" s="271"/>
      <c r="B4072" s="377"/>
      <c r="C4072" s="377"/>
      <c r="D4072" s="269"/>
      <c r="E4072" s="269"/>
      <c r="F4072" s="269"/>
      <c r="G4072" s="280"/>
      <c r="H4072" s="390"/>
      <c r="I4072" s="390"/>
      <c r="J4072" s="390"/>
      <c r="K4072" s="390"/>
      <c r="L4072" s="390"/>
      <c r="M4072" s="390"/>
      <c r="N4072" s="390"/>
      <c r="O4072" s="390"/>
      <c r="P4072" s="390"/>
      <c r="Q4072" s="390"/>
      <c r="R4072" s="390"/>
      <c r="S4072" s="390"/>
      <c r="T4072" s="390"/>
      <c r="U4072" s="390"/>
      <c r="V4072" s="390"/>
      <c r="W4072" s="390"/>
      <c r="X4072" s="390"/>
      <c r="Y4072" s="390"/>
      <c r="Z4072" s="390"/>
      <c r="AA4072" s="340"/>
      <c r="AB4072" s="340"/>
      <c r="AC4072" s="340"/>
      <c r="AD4072" s="340"/>
      <c r="AE4072" s="340"/>
      <c r="AF4072" s="340"/>
      <c r="AG4072" s="340"/>
      <c r="AH4072" s="340"/>
      <c r="AI4072" s="340"/>
      <c r="AJ4072" s="340"/>
      <c r="AK4072" s="340"/>
      <c r="AL4072" s="340"/>
      <c r="AM4072" s="340"/>
      <c r="AN4072" s="340"/>
      <c r="AO4072" s="340"/>
      <c r="AP4072" s="340"/>
      <c r="AQ4072" s="340"/>
      <c r="AR4072" s="340"/>
      <c r="AS4072" s="340"/>
      <c r="AT4072" s="340"/>
      <c r="AU4072" s="340"/>
      <c r="AV4072" s="340"/>
      <c r="AW4072" s="340"/>
      <c r="AX4072" s="340"/>
      <c r="AY4072" s="340"/>
      <c r="AZ4072" s="340"/>
      <c r="BA4072" s="340"/>
      <c r="BB4072" s="340"/>
      <c r="BC4072" s="340"/>
      <c r="BD4072" s="340"/>
      <c r="BE4072" s="340"/>
      <c r="BF4072" s="340"/>
    </row>
    <row r="4073" spans="1:58" s="62" customFormat="1" ht="12.75" x14ac:dyDescent="0.2">
      <c r="A4073" s="271"/>
      <c r="B4073" s="377"/>
      <c r="C4073" s="377"/>
      <c r="D4073" s="269"/>
      <c r="E4073" s="269"/>
      <c r="F4073" s="269"/>
      <c r="G4073" s="280"/>
      <c r="H4073" s="390"/>
      <c r="I4073" s="390"/>
      <c r="J4073" s="390"/>
      <c r="K4073" s="390"/>
      <c r="L4073" s="390"/>
      <c r="M4073" s="390"/>
      <c r="N4073" s="390"/>
      <c r="O4073" s="390"/>
      <c r="P4073" s="390"/>
      <c r="Q4073" s="390"/>
      <c r="R4073" s="390"/>
      <c r="S4073" s="390"/>
      <c r="T4073" s="390"/>
      <c r="U4073" s="390"/>
      <c r="V4073" s="390"/>
      <c r="W4073" s="390"/>
      <c r="X4073" s="390"/>
      <c r="Y4073" s="390"/>
      <c r="Z4073" s="390"/>
      <c r="AA4073" s="340"/>
      <c r="AB4073" s="340"/>
      <c r="AC4073" s="340"/>
      <c r="AD4073" s="340"/>
      <c r="AE4073" s="340"/>
      <c r="AF4073" s="340"/>
      <c r="AG4073" s="340"/>
      <c r="AH4073" s="340"/>
      <c r="AI4073" s="340"/>
      <c r="AJ4073" s="340"/>
      <c r="AK4073" s="340"/>
      <c r="AL4073" s="340"/>
      <c r="AM4073" s="340"/>
      <c r="AN4073" s="340"/>
      <c r="AO4073" s="340"/>
      <c r="AP4073" s="340"/>
      <c r="AQ4073" s="340"/>
      <c r="AR4073" s="340"/>
      <c r="AS4073" s="340"/>
      <c r="AT4073" s="340"/>
      <c r="AU4073" s="340"/>
      <c r="AV4073" s="340"/>
      <c r="AW4073" s="340"/>
      <c r="AX4073" s="340"/>
      <c r="AY4073" s="340"/>
      <c r="AZ4073" s="340"/>
      <c r="BA4073" s="340"/>
      <c r="BB4073" s="340"/>
      <c r="BC4073" s="340"/>
      <c r="BD4073" s="340"/>
      <c r="BE4073" s="340"/>
      <c r="BF4073" s="340"/>
    </row>
    <row r="4074" spans="1:58" s="62" customFormat="1" ht="12.75" x14ac:dyDescent="0.2">
      <c r="A4074" s="271"/>
      <c r="B4074" s="377"/>
      <c r="C4074" s="377"/>
      <c r="D4074" s="269"/>
      <c r="E4074" s="269"/>
      <c r="F4074" s="269"/>
      <c r="G4074" s="280"/>
      <c r="H4074" s="390"/>
      <c r="I4074" s="390"/>
      <c r="J4074" s="390"/>
      <c r="K4074" s="390"/>
      <c r="L4074" s="390"/>
      <c r="M4074" s="390"/>
      <c r="N4074" s="390"/>
      <c r="O4074" s="390"/>
      <c r="P4074" s="390"/>
      <c r="Q4074" s="390"/>
      <c r="R4074" s="390"/>
      <c r="S4074" s="390"/>
      <c r="T4074" s="390"/>
      <c r="U4074" s="390"/>
      <c r="V4074" s="390"/>
      <c r="W4074" s="390"/>
      <c r="X4074" s="390"/>
      <c r="Y4074" s="390"/>
      <c r="Z4074" s="390"/>
      <c r="AA4074" s="340"/>
      <c r="AB4074" s="340"/>
      <c r="AC4074" s="340"/>
      <c r="AD4074" s="340"/>
      <c r="AE4074" s="340"/>
      <c r="AF4074" s="340"/>
      <c r="AG4074" s="340"/>
      <c r="AH4074" s="340"/>
      <c r="AI4074" s="340"/>
      <c r="AJ4074" s="340"/>
      <c r="AK4074" s="340"/>
      <c r="AL4074" s="340"/>
      <c r="AM4074" s="340"/>
      <c r="AN4074" s="340"/>
      <c r="AO4074" s="340"/>
      <c r="AP4074" s="340"/>
      <c r="AQ4074" s="340"/>
      <c r="AR4074" s="340"/>
      <c r="AS4074" s="340"/>
      <c r="AT4074" s="340"/>
      <c r="AU4074" s="340"/>
      <c r="AV4074" s="340"/>
      <c r="AW4074" s="340"/>
      <c r="AX4074" s="340"/>
      <c r="AY4074" s="340"/>
      <c r="AZ4074" s="340"/>
      <c r="BA4074" s="340"/>
      <c r="BB4074" s="340"/>
      <c r="BC4074" s="340"/>
      <c r="BD4074" s="340"/>
      <c r="BE4074" s="340"/>
      <c r="BF4074" s="340"/>
    </row>
    <row r="4075" spans="1:58" s="62" customFormat="1" ht="12.75" x14ac:dyDescent="0.2">
      <c r="A4075" s="271"/>
      <c r="B4075" s="377"/>
      <c r="C4075" s="377"/>
      <c r="D4075" s="269"/>
      <c r="E4075" s="269"/>
      <c r="F4075" s="269"/>
      <c r="G4075" s="280"/>
      <c r="H4075" s="390"/>
      <c r="I4075" s="390"/>
      <c r="J4075" s="390"/>
      <c r="K4075" s="390"/>
      <c r="L4075" s="390"/>
      <c r="M4075" s="390"/>
      <c r="N4075" s="390"/>
      <c r="O4075" s="390"/>
      <c r="P4075" s="390"/>
      <c r="Q4075" s="390"/>
      <c r="R4075" s="390"/>
      <c r="S4075" s="390"/>
      <c r="T4075" s="390"/>
      <c r="U4075" s="390"/>
      <c r="V4075" s="390"/>
      <c r="W4075" s="390"/>
      <c r="X4075" s="390"/>
      <c r="Y4075" s="390"/>
      <c r="Z4075" s="390"/>
      <c r="AA4075" s="340"/>
      <c r="AB4075" s="340"/>
      <c r="AC4075" s="340"/>
      <c r="AD4075" s="340"/>
      <c r="AE4075" s="340"/>
      <c r="AF4075" s="340"/>
      <c r="AG4075" s="340"/>
      <c r="AH4075" s="340"/>
      <c r="AI4075" s="340"/>
      <c r="AJ4075" s="340"/>
      <c r="AK4075" s="340"/>
      <c r="AL4075" s="340"/>
      <c r="AM4075" s="340"/>
      <c r="AN4075" s="340"/>
      <c r="AO4075" s="340"/>
      <c r="AP4075" s="340"/>
      <c r="AQ4075" s="340"/>
      <c r="AR4075" s="340"/>
      <c r="AS4075" s="340"/>
      <c r="AT4075" s="340"/>
      <c r="AU4075" s="340"/>
      <c r="AV4075" s="340"/>
      <c r="AW4075" s="340"/>
      <c r="AX4075" s="340"/>
      <c r="AY4075" s="340"/>
      <c r="AZ4075" s="340"/>
      <c r="BA4075" s="340"/>
      <c r="BB4075" s="340"/>
      <c r="BC4075" s="340"/>
      <c r="BD4075" s="340"/>
      <c r="BE4075" s="340"/>
      <c r="BF4075" s="340"/>
    </row>
    <row r="4076" spans="1:58" s="62" customFormat="1" ht="12.75" x14ac:dyDescent="0.2">
      <c r="A4076" s="271"/>
      <c r="B4076" s="377"/>
      <c r="C4076" s="377"/>
      <c r="D4076" s="269"/>
      <c r="E4076" s="269"/>
      <c r="F4076" s="269"/>
      <c r="G4076" s="280"/>
      <c r="H4076" s="390"/>
      <c r="I4076" s="390"/>
      <c r="J4076" s="390"/>
      <c r="K4076" s="390"/>
      <c r="L4076" s="390"/>
      <c r="M4076" s="390"/>
      <c r="N4076" s="390"/>
      <c r="O4076" s="390"/>
      <c r="P4076" s="390"/>
      <c r="Q4076" s="390"/>
      <c r="R4076" s="390"/>
      <c r="S4076" s="390"/>
      <c r="T4076" s="390"/>
      <c r="U4076" s="390"/>
      <c r="V4076" s="390"/>
      <c r="W4076" s="390"/>
      <c r="X4076" s="390"/>
      <c r="Y4076" s="390"/>
      <c r="Z4076" s="390"/>
      <c r="AA4076" s="340"/>
      <c r="AB4076" s="340"/>
      <c r="AC4076" s="340"/>
      <c r="AD4076" s="340"/>
      <c r="AE4076" s="340"/>
      <c r="AF4076" s="340"/>
      <c r="AG4076" s="340"/>
      <c r="AH4076" s="340"/>
      <c r="AI4076" s="340"/>
      <c r="AJ4076" s="340"/>
      <c r="AK4076" s="340"/>
      <c r="AL4076" s="340"/>
      <c r="AM4076" s="340"/>
      <c r="AN4076" s="340"/>
      <c r="AO4076" s="340"/>
      <c r="AP4076" s="340"/>
      <c r="AQ4076" s="340"/>
      <c r="AR4076" s="340"/>
      <c r="AS4076" s="340"/>
      <c r="AT4076" s="340"/>
      <c r="AU4076" s="340"/>
      <c r="AV4076" s="340"/>
      <c r="AW4076" s="340"/>
      <c r="AX4076" s="340"/>
      <c r="AY4076" s="340"/>
      <c r="AZ4076" s="340"/>
      <c r="BA4076" s="340"/>
      <c r="BB4076" s="340"/>
      <c r="BC4076" s="340"/>
      <c r="BD4076" s="340"/>
      <c r="BE4076" s="340"/>
      <c r="BF4076" s="340"/>
    </row>
    <row r="4077" spans="1:58" s="62" customFormat="1" ht="12.75" x14ac:dyDescent="0.2">
      <c r="A4077" s="271"/>
      <c r="B4077" s="377"/>
      <c r="C4077" s="377"/>
      <c r="D4077" s="269"/>
      <c r="E4077" s="269"/>
      <c r="F4077" s="269"/>
      <c r="G4077" s="280"/>
      <c r="H4077" s="390"/>
      <c r="I4077" s="390"/>
      <c r="J4077" s="390"/>
      <c r="K4077" s="390"/>
      <c r="L4077" s="390"/>
      <c r="M4077" s="390"/>
      <c r="N4077" s="390"/>
      <c r="O4077" s="390"/>
      <c r="P4077" s="390"/>
      <c r="Q4077" s="390"/>
      <c r="R4077" s="390"/>
      <c r="S4077" s="390"/>
      <c r="T4077" s="390"/>
      <c r="U4077" s="390"/>
      <c r="V4077" s="390"/>
      <c r="W4077" s="390"/>
      <c r="X4077" s="390"/>
      <c r="Y4077" s="390"/>
      <c r="Z4077" s="390"/>
      <c r="AA4077" s="340"/>
      <c r="AB4077" s="340"/>
      <c r="AC4077" s="340"/>
      <c r="AD4077" s="340"/>
      <c r="AE4077" s="340"/>
      <c r="AF4077" s="340"/>
      <c r="AG4077" s="340"/>
      <c r="AH4077" s="340"/>
      <c r="AI4077" s="340"/>
      <c r="AJ4077" s="340"/>
      <c r="AK4077" s="340"/>
      <c r="AL4077" s="340"/>
      <c r="AM4077" s="340"/>
      <c r="AN4077" s="340"/>
      <c r="AO4077" s="340"/>
      <c r="AP4077" s="340"/>
      <c r="AQ4077" s="340"/>
      <c r="AR4077" s="340"/>
      <c r="AS4077" s="340"/>
      <c r="AT4077" s="340"/>
      <c r="AU4077" s="340"/>
      <c r="AV4077" s="340"/>
      <c r="AW4077" s="340"/>
      <c r="AX4077" s="340"/>
      <c r="AY4077" s="340"/>
      <c r="AZ4077" s="340"/>
      <c r="BA4077" s="340"/>
      <c r="BB4077" s="340"/>
      <c r="BC4077" s="340"/>
      <c r="BD4077" s="340"/>
      <c r="BE4077" s="340"/>
      <c r="BF4077" s="340"/>
    </row>
    <row r="4078" spans="1:58" s="62" customFormat="1" ht="12.75" x14ac:dyDescent="0.2">
      <c r="A4078" s="271"/>
      <c r="B4078" s="377"/>
      <c r="C4078" s="377"/>
      <c r="D4078" s="269"/>
      <c r="E4078" s="269"/>
      <c r="F4078" s="269"/>
      <c r="G4078" s="280"/>
      <c r="H4078" s="390"/>
      <c r="I4078" s="390"/>
      <c r="J4078" s="390"/>
      <c r="K4078" s="390"/>
      <c r="L4078" s="390"/>
      <c r="M4078" s="390"/>
      <c r="N4078" s="390"/>
      <c r="O4078" s="390"/>
      <c r="P4078" s="390"/>
      <c r="Q4078" s="390"/>
      <c r="R4078" s="390"/>
      <c r="S4078" s="390"/>
      <c r="T4078" s="390"/>
      <c r="U4078" s="390"/>
      <c r="V4078" s="390"/>
      <c r="W4078" s="390"/>
      <c r="X4078" s="390"/>
      <c r="Y4078" s="390"/>
      <c r="Z4078" s="390"/>
      <c r="AA4078" s="340"/>
      <c r="AB4078" s="340"/>
      <c r="AC4078" s="340"/>
      <c r="AD4078" s="340"/>
      <c r="AE4078" s="340"/>
      <c r="AF4078" s="340"/>
      <c r="AG4078" s="340"/>
      <c r="AH4078" s="340"/>
      <c r="AI4078" s="340"/>
      <c r="AJ4078" s="340"/>
      <c r="AK4078" s="340"/>
      <c r="AL4078" s="340"/>
      <c r="AM4078" s="340"/>
      <c r="AN4078" s="340"/>
      <c r="AO4078" s="340"/>
      <c r="AP4078" s="340"/>
      <c r="AQ4078" s="340"/>
      <c r="AR4078" s="340"/>
      <c r="AS4078" s="340"/>
      <c r="AT4078" s="340"/>
      <c r="AU4078" s="340"/>
      <c r="AV4078" s="340"/>
      <c r="AW4078" s="340"/>
      <c r="AX4078" s="340"/>
      <c r="AY4078" s="340"/>
      <c r="AZ4078" s="340"/>
      <c r="BA4078" s="340"/>
      <c r="BB4078" s="340"/>
      <c r="BC4078" s="340"/>
      <c r="BD4078" s="340"/>
      <c r="BE4078" s="340"/>
      <c r="BF4078" s="340"/>
    </row>
    <row r="4079" spans="1:58" s="62" customFormat="1" ht="12.75" x14ac:dyDescent="0.2">
      <c r="A4079" s="271"/>
      <c r="B4079" s="377"/>
      <c r="C4079" s="377"/>
      <c r="D4079" s="269"/>
      <c r="E4079" s="269"/>
      <c r="F4079" s="269"/>
      <c r="G4079" s="280"/>
      <c r="H4079" s="390"/>
      <c r="I4079" s="390"/>
      <c r="J4079" s="390"/>
      <c r="K4079" s="390"/>
      <c r="L4079" s="390"/>
      <c r="M4079" s="390"/>
      <c r="N4079" s="390"/>
      <c r="O4079" s="390"/>
      <c r="P4079" s="390"/>
      <c r="Q4079" s="390"/>
      <c r="R4079" s="390"/>
      <c r="S4079" s="390"/>
      <c r="T4079" s="390"/>
      <c r="U4079" s="390"/>
      <c r="V4079" s="390"/>
      <c r="W4079" s="390"/>
      <c r="X4079" s="390"/>
      <c r="Y4079" s="390"/>
      <c r="Z4079" s="390"/>
      <c r="AA4079" s="340"/>
      <c r="AB4079" s="340"/>
      <c r="AC4079" s="340"/>
      <c r="AD4079" s="340"/>
      <c r="AE4079" s="340"/>
      <c r="AF4079" s="340"/>
      <c r="AG4079" s="340"/>
      <c r="AH4079" s="340"/>
      <c r="AI4079" s="340"/>
      <c r="AJ4079" s="340"/>
      <c r="AK4079" s="340"/>
      <c r="AL4079" s="340"/>
      <c r="AM4079" s="340"/>
      <c r="AN4079" s="340"/>
      <c r="AO4079" s="340"/>
      <c r="AP4079" s="340"/>
      <c r="AQ4079" s="340"/>
      <c r="AR4079" s="340"/>
      <c r="AS4079" s="340"/>
      <c r="AT4079" s="340"/>
      <c r="AU4079" s="340"/>
      <c r="AV4079" s="340"/>
      <c r="AW4079" s="340"/>
      <c r="AX4079" s="340"/>
      <c r="AY4079" s="340"/>
      <c r="AZ4079" s="340"/>
      <c r="BA4079" s="340"/>
      <c r="BB4079" s="340"/>
      <c r="BC4079" s="340"/>
      <c r="BD4079" s="340"/>
      <c r="BE4079" s="340"/>
      <c r="BF4079" s="340"/>
    </row>
    <row r="4080" spans="1:58" s="62" customFormat="1" ht="12.75" x14ac:dyDescent="0.2">
      <c r="A4080" s="271"/>
      <c r="B4080" s="377"/>
      <c r="C4080" s="377"/>
      <c r="D4080" s="269"/>
      <c r="E4080" s="269"/>
      <c r="F4080" s="269"/>
      <c r="G4080" s="280"/>
      <c r="H4080" s="390"/>
      <c r="I4080" s="390"/>
      <c r="J4080" s="390"/>
      <c r="K4080" s="390"/>
      <c r="L4080" s="390"/>
      <c r="M4080" s="390"/>
      <c r="N4080" s="390"/>
      <c r="O4080" s="390"/>
      <c r="P4080" s="390"/>
      <c r="Q4080" s="390"/>
      <c r="R4080" s="390"/>
      <c r="S4080" s="390"/>
      <c r="T4080" s="390"/>
      <c r="U4080" s="390"/>
      <c r="V4080" s="390"/>
      <c r="W4080" s="390"/>
      <c r="X4080" s="390"/>
      <c r="Y4080" s="390"/>
      <c r="Z4080" s="390"/>
      <c r="AA4080" s="340"/>
      <c r="AB4080" s="340"/>
      <c r="AC4080" s="340"/>
      <c r="AD4080" s="340"/>
      <c r="AE4080" s="340"/>
      <c r="AF4080" s="340"/>
      <c r="AG4080" s="340"/>
      <c r="AH4080" s="340"/>
      <c r="AI4080" s="340"/>
      <c r="AJ4080" s="340"/>
      <c r="AK4080" s="340"/>
      <c r="AL4080" s="340"/>
      <c r="AM4080" s="340"/>
      <c r="AN4080" s="340"/>
      <c r="AO4080" s="340"/>
      <c r="AP4080" s="340"/>
      <c r="AQ4080" s="340"/>
      <c r="AR4080" s="340"/>
      <c r="AS4080" s="340"/>
      <c r="AT4080" s="340"/>
      <c r="AU4080" s="340"/>
      <c r="AV4080" s="340"/>
      <c r="AW4080" s="340"/>
      <c r="AX4080" s="340"/>
      <c r="AY4080" s="340"/>
      <c r="AZ4080" s="340"/>
      <c r="BA4080" s="340"/>
      <c r="BB4080" s="340"/>
      <c r="BC4080" s="340"/>
      <c r="BD4080" s="340"/>
      <c r="BE4080" s="340"/>
      <c r="BF4080" s="340"/>
    </row>
    <row r="4081" spans="1:58" s="62" customFormat="1" ht="12.75" x14ac:dyDescent="0.2">
      <c r="A4081" s="271"/>
      <c r="B4081" s="377"/>
      <c r="C4081" s="377"/>
      <c r="D4081" s="269"/>
      <c r="E4081" s="269"/>
      <c r="F4081" s="269"/>
      <c r="G4081" s="280"/>
      <c r="H4081" s="390"/>
      <c r="I4081" s="390"/>
      <c r="J4081" s="390"/>
      <c r="K4081" s="390"/>
      <c r="L4081" s="390"/>
      <c r="M4081" s="390"/>
      <c r="N4081" s="390"/>
      <c r="O4081" s="390"/>
      <c r="P4081" s="390"/>
      <c r="Q4081" s="390"/>
      <c r="R4081" s="390"/>
      <c r="S4081" s="390"/>
      <c r="T4081" s="390"/>
      <c r="U4081" s="390"/>
      <c r="V4081" s="390"/>
      <c r="W4081" s="390"/>
      <c r="X4081" s="390"/>
      <c r="Y4081" s="390"/>
      <c r="Z4081" s="390"/>
      <c r="AA4081" s="340"/>
      <c r="AB4081" s="340"/>
      <c r="AC4081" s="340"/>
      <c r="AD4081" s="340"/>
      <c r="AE4081" s="340"/>
      <c r="AF4081" s="340"/>
      <c r="AG4081" s="340"/>
      <c r="AH4081" s="340"/>
      <c r="AI4081" s="340"/>
      <c r="AJ4081" s="340"/>
      <c r="AK4081" s="340"/>
      <c r="AL4081" s="340"/>
      <c r="AM4081" s="340"/>
      <c r="AN4081" s="340"/>
      <c r="AO4081" s="340"/>
      <c r="AP4081" s="340"/>
      <c r="AQ4081" s="340"/>
      <c r="AR4081" s="340"/>
      <c r="AS4081" s="340"/>
      <c r="AT4081" s="340"/>
      <c r="AU4081" s="340"/>
      <c r="AV4081" s="340"/>
      <c r="AW4081" s="340"/>
      <c r="AX4081" s="340"/>
      <c r="AY4081" s="340"/>
      <c r="AZ4081" s="340"/>
      <c r="BA4081" s="340"/>
      <c r="BB4081" s="340"/>
      <c r="BC4081" s="340"/>
      <c r="BD4081" s="340"/>
      <c r="BE4081" s="340"/>
      <c r="BF4081" s="340"/>
    </row>
    <row r="4082" spans="1:58" s="62" customFormat="1" ht="12.75" x14ac:dyDescent="0.2">
      <c r="A4082" s="271"/>
      <c r="B4082" s="377"/>
      <c r="C4082" s="377"/>
      <c r="D4082" s="269"/>
      <c r="E4082" s="269"/>
      <c r="F4082" s="269"/>
      <c r="G4082" s="280"/>
      <c r="H4082" s="390"/>
      <c r="I4082" s="390"/>
      <c r="J4082" s="390"/>
      <c r="K4082" s="390"/>
      <c r="L4082" s="390"/>
      <c r="M4082" s="390"/>
      <c r="N4082" s="390"/>
      <c r="O4082" s="390"/>
      <c r="P4082" s="390"/>
      <c r="Q4082" s="390"/>
      <c r="R4082" s="390"/>
      <c r="S4082" s="390"/>
      <c r="T4082" s="390"/>
      <c r="U4082" s="390"/>
      <c r="V4082" s="390"/>
      <c r="W4082" s="390"/>
      <c r="X4082" s="390"/>
      <c r="Y4082" s="390"/>
      <c r="Z4082" s="390"/>
      <c r="AA4082" s="340"/>
      <c r="AB4082" s="340"/>
      <c r="AC4082" s="340"/>
      <c r="AD4082" s="340"/>
      <c r="AE4082" s="340"/>
      <c r="AF4082" s="340"/>
      <c r="AG4082" s="340"/>
      <c r="AH4082" s="340"/>
      <c r="AI4082" s="340"/>
      <c r="AJ4082" s="340"/>
      <c r="AK4082" s="340"/>
      <c r="AL4082" s="340"/>
      <c r="AM4082" s="340"/>
      <c r="AN4082" s="340"/>
      <c r="AO4082" s="340"/>
      <c r="AP4082" s="340"/>
      <c r="AQ4082" s="340"/>
      <c r="AR4082" s="340"/>
      <c r="AS4082" s="340"/>
      <c r="AT4082" s="340"/>
      <c r="AU4082" s="340"/>
      <c r="AV4082" s="340"/>
      <c r="AW4082" s="340"/>
      <c r="AX4082" s="340"/>
      <c r="AY4082" s="340"/>
      <c r="AZ4082" s="340"/>
      <c r="BA4082" s="340"/>
      <c r="BB4082" s="340"/>
      <c r="BC4082" s="340"/>
      <c r="BD4082" s="340"/>
      <c r="BE4082" s="340"/>
      <c r="BF4082" s="340"/>
    </row>
    <row r="4083" spans="1:58" s="62" customFormat="1" ht="12.75" x14ac:dyDescent="0.2">
      <c r="A4083" s="271"/>
      <c r="B4083" s="377"/>
      <c r="C4083" s="377"/>
      <c r="D4083" s="269"/>
      <c r="E4083" s="269"/>
      <c r="F4083" s="269"/>
      <c r="G4083" s="280"/>
      <c r="H4083" s="390"/>
      <c r="I4083" s="390"/>
      <c r="J4083" s="390"/>
      <c r="K4083" s="390"/>
      <c r="L4083" s="390"/>
      <c r="M4083" s="390"/>
      <c r="N4083" s="390"/>
      <c r="O4083" s="390"/>
      <c r="P4083" s="390"/>
      <c r="Q4083" s="390"/>
      <c r="R4083" s="390"/>
      <c r="S4083" s="390"/>
      <c r="T4083" s="390"/>
      <c r="U4083" s="390"/>
      <c r="V4083" s="390"/>
      <c r="W4083" s="390"/>
      <c r="X4083" s="390"/>
      <c r="Y4083" s="390"/>
      <c r="Z4083" s="390"/>
      <c r="AA4083" s="340"/>
      <c r="AB4083" s="340"/>
      <c r="AC4083" s="340"/>
      <c r="AD4083" s="340"/>
      <c r="AE4083" s="340"/>
      <c r="AF4083" s="340"/>
      <c r="AG4083" s="340"/>
      <c r="AH4083" s="340"/>
      <c r="AI4083" s="340"/>
      <c r="AJ4083" s="340"/>
      <c r="AK4083" s="340"/>
      <c r="AL4083" s="340"/>
      <c r="AM4083" s="340"/>
      <c r="AN4083" s="340"/>
      <c r="AO4083" s="340"/>
      <c r="AP4083" s="340"/>
      <c r="AQ4083" s="340"/>
      <c r="AR4083" s="340"/>
      <c r="AS4083" s="340"/>
      <c r="AT4083" s="340"/>
      <c r="AU4083" s="340"/>
      <c r="AV4083" s="340"/>
      <c r="AW4083" s="340"/>
      <c r="AX4083" s="340"/>
      <c r="AY4083" s="340"/>
      <c r="AZ4083" s="340"/>
      <c r="BA4083" s="340"/>
      <c r="BB4083" s="340"/>
      <c r="BC4083" s="340"/>
      <c r="BD4083" s="340"/>
      <c r="BE4083" s="340"/>
      <c r="BF4083" s="340"/>
    </row>
    <row r="4084" spans="1:58" s="62" customFormat="1" ht="12.75" x14ac:dyDescent="0.2">
      <c r="A4084" s="271"/>
      <c r="B4084" s="377"/>
      <c r="C4084" s="377"/>
      <c r="D4084" s="269"/>
      <c r="E4084" s="269"/>
      <c r="F4084" s="269"/>
      <c r="G4084" s="280"/>
      <c r="H4084" s="390"/>
      <c r="I4084" s="390"/>
      <c r="J4084" s="390"/>
      <c r="K4084" s="390"/>
      <c r="L4084" s="390"/>
      <c r="M4084" s="390"/>
      <c r="N4084" s="390"/>
      <c r="O4084" s="390"/>
      <c r="P4084" s="390"/>
      <c r="Q4084" s="390"/>
      <c r="R4084" s="390"/>
      <c r="S4084" s="390"/>
      <c r="T4084" s="390"/>
      <c r="U4084" s="390"/>
      <c r="V4084" s="390"/>
      <c r="W4084" s="390"/>
      <c r="X4084" s="390"/>
      <c r="Y4084" s="390"/>
      <c r="Z4084" s="390"/>
      <c r="AA4084" s="340"/>
      <c r="AB4084" s="340"/>
      <c r="AC4084" s="340"/>
      <c r="AD4084" s="340"/>
      <c r="AE4084" s="340"/>
      <c r="AF4084" s="340"/>
      <c r="AG4084" s="340"/>
      <c r="AH4084" s="340"/>
      <c r="AI4084" s="340"/>
      <c r="AJ4084" s="340"/>
      <c r="AK4084" s="340"/>
      <c r="AL4084" s="340"/>
      <c r="AM4084" s="340"/>
      <c r="AN4084" s="340"/>
      <c r="AO4084" s="340"/>
      <c r="AP4084" s="340"/>
      <c r="AQ4084" s="340"/>
      <c r="AR4084" s="340"/>
      <c r="AS4084" s="340"/>
      <c r="AT4084" s="340"/>
      <c r="AU4084" s="340"/>
      <c r="AV4084" s="340"/>
      <c r="AW4084" s="340"/>
      <c r="AX4084" s="340"/>
      <c r="AY4084" s="340"/>
      <c r="AZ4084" s="340"/>
      <c r="BA4084" s="340"/>
      <c r="BB4084" s="340"/>
      <c r="BC4084" s="340"/>
      <c r="BD4084" s="340"/>
      <c r="BE4084" s="340"/>
      <c r="BF4084" s="340"/>
    </row>
    <row r="4085" spans="1:58" s="62" customFormat="1" ht="12.75" x14ac:dyDescent="0.2">
      <c r="A4085" s="271"/>
      <c r="B4085" s="377"/>
      <c r="C4085" s="377"/>
      <c r="D4085" s="269"/>
      <c r="E4085" s="269"/>
      <c r="F4085" s="269"/>
      <c r="G4085" s="280"/>
      <c r="H4085" s="390"/>
      <c r="I4085" s="390"/>
      <c r="J4085" s="390"/>
      <c r="K4085" s="390"/>
      <c r="L4085" s="390"/>
      <c r="M4085" s="390"/>
      <c r="N4085" s="390"/>
      <c r="O4085" s="390"/>
      <c r="P4085" s="390"/>
      <c r="Q4085" s="390"/>
      <c r="R4085" s="390"/>
      <c r="S4085" s="390"/>
      <c r="T4085" s="390"/>
      <c r="U4085" s="390"/>
      <c r="V4085" s="390"/>
      <c r="W4085" s="390"/>
      <c r="X4085" s="390"/>
      <c r="Y4085" s="390"/>
      <c r="Z4085" s="390"/>
      <c r="AA4085" s="340"/>
      <c r="AB4085" s="340"/>
      <c r="AC4085" s="340"/>
      <c r="AD4085" s="340"/>
      <c r="AE4085" s="340"/>
      <c r="AF4085" s="340"/>
      <c r="AG4085" s="340"/>
      <c r="AH4085" s="340"/>
      <c r="AI4085" s="340"/>
      <c r="AJ4085" s="340"/>
      <c r="AK4085" s="340"/>
      <c r="AL4085" s="340"/>
      <c r="AM4085" s="340"/>
      <c r="AN4085" s="340"/>
      <c r="AO4085" s="340"/>
      <c r="AP4085" s="340"/>
      <c r="AQ4085" s="340"/>
      <c r="AR4085" s="340"/>
      <c r="AS4085" s="340"/>
      <c r="AT4085" s="340"/>
      <c r="AU4085" s="340"/>
      <c r="AV4085" s="340"/>
      <c r="AW4085" s="340"/>
      <c r="AX4085" s="340"/>
      <c r="AY4085" s="340"/>
      <c r="AZ4085" s="340"/>
      <c r="BA4085" s="340"/>
      <c r="BB4085" s="340"/>
      <c r="BC4085" s="340"/>
      <c r="BD4085" s="340"/>
      <c r="BE4085" s="340"/>
      <c r="BF4085" s="340"/>
    </row>
    <row r="4086" spans="1:58" s="62" customFormat="1" ht="12.75" x14ac:dyDescent="0.2">
      <c r="A4086" s="271"/>
      <c r="B4086" s="377"/>
      <c r="C4086" s="377"/>
      <c r="D4086" s="269"/>
      <c r="E4086" s="269"/>
      <c r="F4086" s="269"/>
      <c r="G4086" s="280"/>
      <c r="H4086" s="390"/>
      <c r="I4086" s="390"/>
      <c r="J4086" s="390"/>
      <c r="K4086" s="390"/>
      <c r="L4086" s="390"/>
      <c r="M4086" s="390"/>
      <c r="N4086" s="390"/>
      <c r="O4086" s="390"/>
      <c r="P4086" s="390"/>
      <c r="Q4086" s="390"/>
      <c r="R4086" s="390"/>
      <c r="S4086" s="390"/>
      <c r="T4086" s="390"/>
      <c r="U4086" s="390"/>
      <c r="V4086" s="390"/>
      <c r="W4086" s="390"/>
      <c r="X4086" s="390"/>
      <c r="Y4086" s="390"/>
      <c r="Z4086" s="390"/>
      <c r="AA4086" s="340"/>
      <c r="AB4086" s="340"/>
      <c r="AC4086" s="340"/>
      <c r="AD4086" s="340"/>
      <c r="AE4086" s="340"/>
      <c r="AF4086" s="340"/>
      <c r="AG4086" s="340"/>
      <c r="AH4086" s="340"/>
      <c r="AI4086" s="340"/>
      <c r="AJ4086" s="340"/>
      <c r="AK4086" s="340"/>
      <c r="AL4086" s="340"/>
      <c r="AM4086" s="340"/>
      <c r="AN4086" s="340"/>
      <c r="AO4086" s="340"/>
      <c r="AP4086" s="340"/>
      <c r="AQ4086" s="340"/>
      <c r="AR4086" s="340"/>
      <c r="AS4086" s="340"/>
      <c r="AT4086" s="340"/>
      <c r="AU4086" s="340"/>
      <c r="AV4086" s="340"/>
      <c r="AW4086" s="340"/>
      <c r="AX4086" s="340"/>
      <c r="AY4086" s="340"/>
      <c r="AZ4086" s="340"/>
      <c r="BA4086" s="340"/>
      <c r="BB4086" s="340"/>
      <c r="BC4086" s="340"/>
      <c r="BD4086" s="340"/>
      <c r="BE4086" s="340"/>
      <c r="BF4086" s="340"/>
    </row>
    <row r="4087" spans="1:58" s="62" customFormat="1" ht="12.75" x14ac:dyDescent="0.2">
      <c r="A4087"/>
      <c r="B4087" s="280"/>
      <c r="C4087" s="280"/>
      <c r="D4087" s="280"/>
      <c r="E4087" s="280"/>
      <c r="F4087" s="280"/>
      <c r="G4087" s="280"/>
      <c r="H4087" s="390"/>
      <c r="I4087" s="390"/>
      <c r="J4087" s="390"/>
      <c r="K4087" s="390"/>
      <c r="L4087" s="390"/>
      <c r="M4087" s="390"/>
      <c r="N4087" s="390"/>
      <c r="O4087" s="390"/>
      <c r="P4087" s="390"/>
      <c r="Q4087" s="390"/>
    </row>
    <row r="4088" spans="1:58" s="62" customFormat="1" ht="12.75" x14ac:dyDescent="0.2">
      <c r="A4088"/>
      <c r="B4088" s="280"/>
      <c r="C4088" s="280"/>
      <c r="D4088" s="280"/>
      <c r="E4088" s="280"/>
      <c r="F4088" s="280"/>
      <c r="G4088" s="280"/>
      <c r="H4088" s="390"/>
      <c r="I4088" s="390"/>
      <c r="J4088" s="390"/>
      <c r="K4088" s="390"/>
      <c r="L4088" s="390"/>
      <c r="M4088" s="390"/>
      <c r="N4088" s="390"/>
      <c r="O4088" s="390"/>
      <c r="P4088" s="390"/>
      <c r="Q4088" s="390"/>
    </row>
    <row r="4089" spans="1:58" s="62" customFormat="1" ht="12.75" x14ac:dyDescent="0.2">
      <c r="A4089"/>
      <c r="B4089" s="280"/>
      <c r="C4089" s="280"/>
      <c r="D4089" s="280"/>
      <c r="E4089" s="280"/>
      <c r="F4089" s="280"/>
      <c r="G4089" s="280"/>
      <c r="H4089" s="390"/>
      <c r="I4089" s="390"/>
      <c r="J4089" s="390"/>
      <c r="K4089" s="390"/>
      <c r="L4089" s="390"/>
      <c r="M4089" s="390"/>
      <c r="N4089" s="390"/>
      <c r="O4089" s="390"/>
      <c r="P4089" s="390"/>
      <c r="Q4089" s="390"/>
    </row>
    <row r="4090" spans="1:58" s="62" customFormat="1" ht="12.75" x14ac:dyDescent="0.2">
      <c r="A4090"/>
      <c r="B4090" s="280"/>
      <c r="C4090" s="280"/>
      <c r="D4090" s="280"/>
      <c r="E4090" s="280"/>
      <c r="F4090" s="280"/>
      <c r="G4090" s="280"/>
      <c r="H4090" s="390"/>
      <c r="I4090" s="390"/>
      <c r="J4090" s="390"/>
      <c r="K4090" s="390"/>
      <c r="L4090" s="390"/>
      <c r="M4090" s="390"/>
      <c r="N4090" s="390"/>
      <c r="O4090" s="390"/>
      <c r="P4090" s="390"/>
      <c r="Q4090" s="390"/>
    </row>
    <row r="4091" spans="1:58" s="62" customFormat="1" ht="12.75" x14ac:dyDescent="0.2">
      <c r="A4091"/>
      <c r="B4091" s="280"/>
      <c r="C4091" s="280"/>
      <c r="D4091" s="280"/>
      <c r="E4091" s="280"/>
      <c r="F4091" s="280"/>
      <c r="G4091" s="280"/>
      <c r="H4091" s="390"/>
      <c r="I4091" s="390"/>
      <c r="J4091" s="390"/>
      <c r="K4091" s="390"/>
      <c r="L4091" s="390"/>
      <c r="M4091" s="390"/>
      <c r="N4091" s="390"/>
      <c r="O4091" s="390"/>
      <c r="P4091" s="390"/>
      <c r="Q4091" s="390"/>
    </row>
    <row r="4092" spans="1:58" s="62" customFormat="1" ht="12.75" x14ac:dyDescent="0.2">
      <c r="A4092"/>
      <c r="B4092" s="280"/>
      <c r="C4092" s="280"/>
      <c r="D4092" s="280"/>
      <c r="E4092" s="280"/>
      <c r="F4092" s="280"/>
      <c r="G4092" s="280"/>
      <c r="H4092" s="390"/>
      <c r="I4092" s="390"/>
      <c r="J4092" s="390"/>
      <c r="K4092" s="390"/>
      <c r="L4092" s="390"/>
      <c r="M4092" s="390"/>
      <c r="N4092" s="390"/>
      <c r="O4092" s="390"/>
      <c r="P4092" s="390"/>
      <c r="Q4092" s="390"/>
    </row>
    <row r="4093" spans="1:58" s="62" customFormat="1" ht="12.75" x14ac:dyDescent="0.2">
      <c r="A4093"/>
      <c r="B4093" s="280"/>
      <c r="C4093" s="280"/>
      <c r="D4093" s="280"/>
      <c r="E4093" s="280"/>
      <c r="F4093" s="280"/>
      <c r="G4093" s="280"/>
      <c r="H4093" s="390"/>
      <c r="I4093" s="390"/>
      <c r="J4093" s="390"/>
      <c r="K4093" s="390"/>
      <c r="L4093" s="390"/>
      <c r="M4093" s="390"/>
      <c r="N4093" s="390"/>
      <c r="O4093" s="390"/>
      <c r="P4093" s="390"/>
      <c r="Q4093" s="390"/>
    </row>
    <row r="4094" spans="1:58" s="62" customFormat="1" ht="12.75" x14ac:dyDescent="0.2">
      <c r="A4094"/>
      <c r="B4094" s="280"/>
      <c r="C4094" s="280"/>
      <c r="D4094" s="280"/>
      <c r="E4094" s="280"/>
      <c r="F4094" s="280"/>
      <c r="G4094" s="280"/>
      <c r="H4094" s="390"/>
      <c r="I4094" s="390"/>
      <c r="J4094" s="390"/>
      <c r="K4094" s="390"/>
      <c r="L4094" s="390"/>
      <c r="M4094" s="390"/>
      <c r="N4094" s="390"/>
      <c r="O4094" s="390"/>
      <c r="P4094" s="390"/>
      <c r="Q4094" s="390"/>
    </row>
    <row r="4095" spans="1:58" s="62" customFormat="1" ht="12.75" x14ac:dyDescent="0.2">
      <c r="A4095"/>
      <c r="B4095" s="280"/>
      <c r="C4095" s="280"/>
      <c r="D4095" s="280"/>
      <c r="E4095" s="280"/>
      <c r="F4095" s="280"/>
      <c r="G4095" s="280"/>
      <c r="H4095" s="390"/>
      <c r="I4095" s="390"/>
      <c r="J4095" s="390"/>
      <c r="K4095" s="390"/>
      <c r="L4095" s="390"/>
      <c r="M4095" s="390"/>
      <c r="N4095" s="390"/>
      <c r="O4095" s="390"/>
      <c r="P4095" s="390"/>
      <c r="Q4095" s="390"/>
    </row>
    <row r="4096" spans="1:58" s="62" customFormat="1" ht="12.75" x14ac:dyDescent="0.2">
      <c r="A4096"/>
      <c r="B4096" s="280"/>
      <c r="C4096" s="280"/>
      <c r="D4096" s="280"/>
      <c r="E4096" s="280"/>
      <c r="F4096" s="280"/>
      <c r="G4096" s="280"/>
      <c r="H4096" s="390"/>
      <c r="I4096" s="390"/>
      <c r="J4096" s="390"/>
      <c r="K4096" s="390"/>
      <c r="L4096" s="390"/>
      <c r="M4096" s="390"/>
      <c r="N4096" s="390"/>
      <c r="O4096" s="390"/>
      <c r="P4096" s="390"/>
      <c r="Q4096" s="390"/>
    </row>
    <row r="4097" spans="1:17" s="62" customFormat="1" ht="12.75" x14ac:dyDescent="0.2">
      <c r="A4097"/>
      <c r="B4097" s="280"/>
      <c r="C4097" s="280"/>
      <c r="D4097" s="280"/>
      <c r="E4097" s="280"/>
      <c r="F4097" s="280"/>
      <c r="G4097" s="280"/>
      <c r="H4097" s="390"/>
      <c r="I4097" s="390"/>
      <c r="J4097" s="390"/>
      <c r="K4097" s="390"/>
      <c r="L4097" s="390"/>
      <c r="M4097" s="390"/>
      <c r="N4097" s="390"/>
      <c r="O4097" s="390"/>
      <c r="P4097" s="390"/>
      <c r="Q4097" s="390"/>
    </row>
    <row r="4098" spans="1:17" s="62" customFormat="1" ht="12.75" x14ac:dyDescent="0.2">
      <c r="A4098"/>
      <c r="B4098" s="280"/>
      <c r="C4098" s="280"/>
      <c r="D4098" s="280"/>
      <c r="E4098" s="280"/>
      <c r="F4098" s="280"/>
      <c r="G4098" s="280"/>
      <c r="H4098" s="390"/>
      <c r="I4098" s="390"/>
      <c r="J4098" s="390"/>
      <c r="K4098" s="390"/>
      <c r="L4098" s="390"/>
      <c r="M4098" s="390"/>
      <c r="N4098" s="390"/>
      <c r="O4098" s="390"/>
      <c r="P4098" s="390"/>
      <c r="Q4098" s="390"/>
    </row>
    <row r="4099" spans="1:17" s="62" customFormat="1" ht="12.75" x14ac:dyDescent="0.2">
      <c r="A4099"/>
      <c r="B4099" s="280"/>
      <c r="C4099" s="280"/>
      <c r="D4099" s="280"/>
      <c r="E4099" s="280"/>
      <c r="F4099" s="280"/>
      <c r="G4099" s="280"/>
      <c r="H4099" s="390"/>
      <c r="I4099" s="390"/>
      <c r="J4099" s="390"/>
      <c r="K4099" s="390"/>
      <c r="L4099" s="390"/>
      <c r="M4099" s="390"/>
      <c r="N4099" s="390"/>
      <c r="O4099" s="390"/>
      <c r="P4099" s="390"/>
      <c r="Q4099" s="390"/>
    </row>
    <row r="4100" spans="1:17" s="62" customFormat="1" ht="12.75" x14ac:dyDescent="0.2">
      <c r="A4100"/>
      <c r="B4100" s="280"/>
      <c r="C4100" s="280"/>
      <c r="D4100" s="280"/>
      <c r="E4100" s="280"/>
      <c r="F4100" s="280"/>
      <c r="G4100" s="280"/>
      <c r="H4100" s="390"/>
      <c r="I4100" s="390"/>
      <c r="J4100" s="390"/>
      <c r="K4100" s="390"/>
      <c r="L4100" s="390"/>
      <c r="M4100" s="390"/>
      <c r="N4100" s="390"/>
      <c r="O4100" s="390"/>
      <c r="P4100" s="390"/>
      <c r="Q4100" s="390"/>
    </row>
    <row r="4101" spans="1:17" s="62" customFormat="1" ht="12.75" x14ac:dyDescent="0.2">
      <c r="A4101"/>
      <c r="B4101" s="280"/>
      <c r="C4101" s="280"/>
      <c r="D4101" s="280"/>
      <c r="E4101" s="280"/>
      <c r="F4101" s="280"/>
      <c r="G4101" s="280"/>
      <c r="H4101" s="390"/>
      <c r="I4101" s="390"/>
      <c r="J4101" s="390"/>
      <c r="K4101" s="390"/>
      <c r="L4101" s="390"/>
      <c r="M4101" s="390"/>
      <c r="N4101" s="390"/>
      <c r="O4101" s="390"/>
      <c r="P4101" s="390"/>
      <c r="Q4101" s="390"/>
    </row>
    <row r="4102" spans="1:17" s="62" customFormat="1" ht="12.75" x14ac:dyDescent="0.2">
      <c r="A4102"/>
      <c r="B4102" s="280"/>
      <c r="C4102" s="280"/>
      <c r="D4102" s="280"/>
      <c r="E4102" s="280"/>
      <c r="F4102" s="280"/>
      <c r="G4102" s="280"/>
      <c r="H4102" s="390"/>
      <c r="I4102" s="390"/>
      <c r="J4102" s="390"/>
      <c r="K4102" s="390"/>
      <c r="L4102" s="390"/>
      <c r="M4102" s="390"/>
      <c r="N4102" s="390"/>
      <c r="O4102" s="390"/>
      <c r="P4102" s="390"/>
      <c r="Q4102" s="390"/>
    </row>
    <row r="4103" spans="1:17" s="62" customFormat="1" ht="12.75" x14ac:dyDescent="0.2">
      <c r="A4103"/>
      <c r="B4103" s="280"/>
      <c r="C4103" s="280"/>
      <c r="D4103" s="280"/>
      <c r="E4103" s="280"/>
      <c r="F4103" s="280"/>
      <c r="G4103" s="280"/>
      <c r="H4103" s="390"/>
      <c r="I4103" s="390"/>
      <c r="J4103" s="390"/>
      <c r="K4103" s="390"/>
      <c r="L4103" s="390"/>
      <c r="M4103" s="390"/>
      <c r="N4103" s="390"/>
      <c r="O4103" s="390"/>
      <c r="P4103" s="390"/>
      <c r="Q4103" s="390"/>
    </row>
    <row r="4104" spans="1:17" s="62" customFormat="1" ht="12.75" x14ac:dyDescent="0.2">
      <c r="A4104"/>
      <c r="B4104" s="280"/>
      <c r="C4104" s="280"/>
      <c r="D4104" s="280"/>
      <c r="E4104" s="280"/>
      <c r="F4104" s="280"/>
      <c r="G4104" s="280"/>
      <c r="H4104" s="390"/>
      <c r="I4104" s="390"/>
      <c r="J4104" s="390"/>
      <c r="K4104" s="390"/>
      <c r="L4104" s="390"/>
      <c r="M4104" s="390"/>
      <c r="N4104" s="390"/>
      <c r="O4104" s="390"/>
      <c r="P4104" s="390"/>
      <c r="Q4104" s="390"/>
    </row>
    <row r="4105" spans="1:17" s="62" customFormat="1" ht="12.75" x14ac:dyDescent="0.2">
      <c r="A4105"/>
      <c r="B4105" s="280"/>
      <c r="C4105" s="280"/>
      <c r="D4105" s="280"/>
      <c r="E4105" s="280"/>
      <c r="F4105" s="280"/>
      <c r="G4105" s="280"/>
      <c r="H4105" s="390"/>
      <c r="I4105" s="390"/>
      <c r="J4105" s="390"/>
      <c r="K4105" s="390"/>
      <c r="L4105" s="390"/>
      <c r="M4105" s="390"/>
      <c r="N4105" s="390"/>
      <c r="O4105" s="390"/>
      <c r="P4105" s="390"/>
      <c r="Q4105" s="390"/>
    </row>
    <row r="4106" spans="1:17" s="62" customFormat="1" ht="12.75" x14ac:dyDescent="0.2">
      <c r="A4106"/>
      <c r="B4106" s="280"/>
      <c r="C4106" s="280"/>
      <c r="D4106" s="280"/>
      <c r="E4106" s="280"/>
      <c r="F4106" s="280"/>
      <c r="G4106" s="280"/>
      <c r="H4106" s="390"/>
      <c r="I4106" s="390"/>
      <c r="J4106" s="390"/>
      <c r="K4106" s="390"/>
      <c r="L4106" s="390"/>
      <c r="M4106" s="390"/>
      <c r="N4106" s="390"/>
      <c r="O4106" s="390"/>
      <c r="P4106" s="390"/>
      <c r="Q4106" s="390"/>
    </row>
    <row r="4107" spans="1:17" s="62" customFormat="1" ht="12.75" x14ac:dyDescent="0.2">
      <c r="A4107"/>
      <c r="B4107" s="280"/>
      <c r="C4107" s="280"/>
      <c r="D4107" s="280"/>
      <c r="E4107" s="280"/>
      <c r="F4107" s="280"/>
      <c r="G4107" s="280"/>
      <c r="H4107" s="390"/>
      <c r="I4107" s="390"/>
      <c r="J4107" s="390"/>
      <c r="K4107" s="390"/>
      <c r="L4107" s="390"/>
      <c r="M4107" s="390"/>
      <c r="N4107" s="390"/>
      <c r="O4107" s="390"/>
      <c r="P4107" s="390"/>
      <c r="Q4107" s="390"/>
    </row>
    <row r="4108" spans="1:17" s="62" customFormat="1" ht="12.75" x14ac:dyDescent="0.2">
      <c r="A4108"/>
      <c r="B4108" s="280"/>
      <c r="C4108" s="280"/>
      <c r="D4108" s="280"/>
      <c r="E4108" s="280"/>
      <c r="F4108" s="280"/>
      <c r="G4108" s="280"/>
      <c r="H4108" s="390"/>
      <c r="I4108" s="390"/>
      <c r="J4108" s="390"/>
      <c r="K4108" s="390"/>
      <c r="L4108" s="390"/>
      <c r="M4108" s="390"/>
      <c r="N4108" s="390"/>
      <c r="O4108" s="390"/>
      <c r="P4108" s="390"/>
      <c r="Q4108" s="390"/>
    </row>
    <row r="4109" spans="1:17" s="62" customFormat="1" ht="12.75" x14ac:dyDescent="0.2">
      <c r="A4109"/>
      <c r="B4109" s="280"/>
      <c r="C4109" s="280"/>
      <c r="D4109" s="280"/>
      <c r="E4109" s="280"/>
      <c r="F4109" s="280"/>
      <c r="G4109" s="280"/>
      <c r="H4109" s="390"/>
      <c r="I4109" s="390"/>
      <c r="J4109" s="390"/>
      <c r="K4109" s="390"/>
      <c r="L4109" s="390"/>
      <c r="M4109" s="390"/>
      <c r="N4109" s="390"/>
      <c r="O4109" s="390"/>
      <c r="P4109" s="390"/>
      <c r="Q4109" s="390"/>
    </row>
    <row r="4110" spans="1:17" s="62" customFormat="1" ht="12.75" x14ac:dyDescent="0.2">
      <c r="A4110"/>
      <c r="B4110" s="280"/>
      <c r="C4110" s="280"/>
      <c r="D4110" s="280"/>
      <c r="E4110" s="280"/>
      <c r="F4110" s="280"/>
      <c r="G4110" s="280"/>
      <c r="H4110" s="390"/>
      <c r="I4110" s="390"/>
      <c r="J4110" s="390"/>
      <c r="K4110" s="390"/>
      <c r="L4110" s="390"/>
      <c r="M4110" s="390"/>
      <c r="N4110" s="390"/>
      <c r="O4110" s="390"/>
      <c r="P4110" s="390"/>
      <c r="Q4110" s="390"/>
    </row>
    <row r="4111" spans="1:17" s="62" customFormat="1" ht="12.75" x14ac:dyDescent="0.2">
      <c r="A4111"/>
      <c r="B4111" s="280"/>
      <c r="C4111" s="280"/>
      <c r="D4111" s="280"/>
      <c r="E4111" s="280"/>
      <c r="F4111" s="280"/>
      <c r="G4111" s="280"/>
      <c r="H4111" s="390"/>
      <c r="I4111" s="390"/>
      <c r="J4111" s="390"/>
      <c r="K4111" s="390"/>
      <c r="L4111" s="390"/>
      <c r="M4111" s="390"/>
      <c r="N4111" s="390"/>
      <c r="O4111" s="390"/>
      <c r="P4111" s="390"/>
      <c r="Q4111" s="390"/>
    </row>
    <row r="4112" spans="1:17" s="62" customFormat="1" ht="12.75" x14ac:dyDescent="0.2">
      <c r="A4112"/>
      <c r="B4112" s="280"/>
      <c r="C4112" s="280"/>
      <c r="D4112" s="280"/>
      <c r="E4112" s="280"/>
      <c r="F4112" s="280"/>
      <c r="G4112" s="280"/>
      <c r="H4112" s="390"/>
      <c r="I4112" s="390"/>
      <c r="J4112" s="390"/>
      <c r="K4112" s="390"/>
      <c r="L4112" s="390"/>
      <c r="M4112" s="390"/>
      <c r="N4112" s="390"/>
      <c r="O4112" s="390"/>
      <c r="P4112" s="390"/>
      <c r="Q4112" s="390"/>
    </row>
    <row r="4113" spans="1:17" s="62" customFormat="1" ht="12.75" x14ac:dyDescent="0.2">
      <c r="A4113"/>
      <c r="B4113" s="280"/>
      <c r="C4113" s="280"/>
      <c r="D4113" s="280"/>
      <c r="E4113" s="280"/>
      <c r="F4113" s="280"/>
      <c r="G4113" s="280"/>
      <c r="H4113" s="390"/>
      <c r="I4113" s="390"/>
      <c r="J4113" s="390"/>
      <c r="K4113" s="390"/>
      <c r="L4113" s="390"/>
      <c r="M4113" s="390"/>
      <c r="N4113" s="390"/>
      <c r="O4113" s="390"/>
      <c r="P4113" s="390"/>
      <c r="Q4113" s="390"/>
    </row>
    <row r="4114" spans="1:17" s="62" customFormat="1" ht="12.75" x14ac:dyDescent="0.2">
      <c r="A4114"/>
      <c r="B4114" s="280"/>
      <c r="C4114" s="280"/>
      <c r="D4114" s="280"/>
      <c r="E4114" s="280"/>
      <c r="F4114" s="280"/>
      <c r="G4114" s="280"/>
      <c r="H4114" s="390"/>
      <c r="I4114" s="390"/>
      <c r="J4114" s="390"/>
      <c r="K4114" s="390"/>
      <c r="L4114" s="390"/>
      <c r="M4114" s="390"/>
      <c r="N4114" s="390"/>
      <c r="O4114" s="390"/>
      <c r="P4114" s="390"/>
      <c r="Q4114" s="390"/>
    </row>
    <row r="4115" spans="1:17" s="62" customFormat="1" ht="12.75" x14ac:dyDescent="0.2">
      <c r="A4115"/>
      <c r="B4115" s="280"/>
      <c r="C4115" s="280"/>
      <c r="D4115" s="280"/>
      <c r="E4115" s="280"/>
      <c r="F4115" s="280"/>
      <c r="G4115" s="280"/>
      <c r="H4115" s="390"/>
      <c r="I4115" s="390"/>
      <c r="J4115" s="390"/>
      <c r="K4115" s="390"/>
      <c r="L4115" s="390"/>
      <c r="M4115" s="390"/>
      <c r="N4115" s="390"/>
      <c r="O4115" s="390"/>
      <c r="P4115" s="390"/>
      <c r="Q4115" s="390"/>
    </row>
    <row r="4116" spans="1:17" s="62" customFormat="1" ht="12.75" x14ac:dyDescent="0.2">
      <c r="A4116"/>
      <c r="B4116" s="280"/>
      <c r="C4116" s="280"/>
      <c r="D4116" s="280"/>
      <c r="E4116" s="280"/>
      <c r="F4116" s="280"/>
      <c r="G4116" s="280"/>
      <c r="H4116" s="390"/>
      <c r="I4116" s="390"/>
      <c r="J4116" s="390"/>
      <c r="K4116" s="390"/>
      <c r="L4116" s="390"/>
      <c r="M4116" s="390"/>
      <c r="N4116" s="390"/>
      <c r="O4116" s="390"/>
      <c r="P4116" s="390"/>
      <c r="Q4116" s="390"/>
    </row>
    <row r="4117" spans="1:17" s="62" customFormat="1" ht="12.75" x14ac:dyDescent="0.2">
      <c r="A4117"/>
      <c r="B4117" s="280"/>
      <c r="C4117" s="280"/>
      <c r="D4117" s="280"/>
      <c r="E4117" s="280"/>
      <c r="F4117" s="280"/>
      <c r="G4117" s="280"/>
      <c r="H4117" s="390"/>
      <c r="I4117" s="390"/>
      <c r="J4117" s="390"/>
      <c r="K4117" s="390"/>
      <c r="L4117" s="390"/>
      <c r="M4117" s="390"/>
      <c r="N4117" s="390"/>
      <c r="O4117" s="390"/>
      <c r="P4117" s="390"/>
      <c r="Q4117" s="390"/>
    </row>
    <row r="4118" spans="1:17" s="62" customFormat="1" ht="12.75" x14ac:dyDescent="0.2">
      <c r="A4118"/>
      <c r="B4118" s="280"/>
      <c r="C4118" s="280"/>
      <c r="D4118" s="280"/>
      <c r="E4118" s="280"/>
      <c r="F4118" s="280"/>
      <c r="G4118" s="280"/>
      <c r="H4118" s="390"/>
      <c r="I4118" s="390"/>
      <c r="J4118" s="390"/>
      <c r="K4118" s="390"/>
      <c r="L4118" s="390"/>
      <c r="M4118" s="390"/>
      <c r="N4118" s="390"/>
      <c r="O4118" s="390"/>
      <c r="P4118" s="390"/>
      <c r="Q4118" s="390"/>
    </row>
    <row r="4119" spans="1:17" s="62" customFormat="1" ht="12.75" x14ac:dyDescent="0.2">
      <c r="A4119"/>
      <c r="B4119" s="280"/>
      <c r="C4119" s="280"/>
      <c r="D4119" s="280"/>
      <c r="E4119" s="280"/>
      <c r="F4119" s="280"/>
      <c r="G4119" s="280"/>
      <c r="H4119" s="390"/>
      <c r="I4119" s="390"/>
      <c r="J4119" s="390"/>
      <c r="K4119" s="390"/>
      <c r="L4119" s="390"/>
      <c r="M4119" s="390"/>
      <c r="N4119" s="390"/>
      <c r="O4119" s="390"/>
      <c r="P4119" s="390"/>
      <c r="Q4119" s="390"/>
    </row>
    <row r="4120" spans="1:17" s="62" customFormat="1" ht="12.75" x14ac:dyDescent="0.2">
      <c r="A4120"/>
      <c r="B4120" s="280"/>
      <c r="C4120" s="280"/>
      <c r="D4120" s="280"/>
      <c r="E4120" s="280"/>
      <c r="F4120" s="280"/>
      <c r="G4120" s="280"/>
      <c r="H4120" s="390"/>
      <c r="I4120" s="390"/>
      <c r="J4120" s="390"/>
      <c r="K4120" s="390"/>
      <c r="L4120" s="390"/>
      <c r="M4120" s="390"/>
      <c r="N4120" s="390"/>
      <c r="O4120" s="390"/>
      <c r="P4120" s="390"/>
      <c r="Q4120" s="390"/>
    </row>
    <row r="4121" spans="1:17" s="62" customFormat="1" ht="12.75" x14ac:dyDescent="0.2">
      <c r="A4121"/>
      <c r="B4121" s="280"/>
      <c r="C4121" s="280"/>
      <c r="D4121" s="280"/>
      <c r="E4121" s="280"/>
      <c r="F4121" s="280"/>
      <c r="G4121" s="280"/>
      <c r="H4121" s="390"/>
      <c r="I4121" s="390"/>
      <c r="J4121" s="390"/>
      <c r="K4121" s="390"/>
      <c r="L4121" s="390"/>
      <c r="M4121" s="390"/>
      <c r="N4121" s="390"/>
      <c r="O4121" s="390"/>
      <c r="P4121" s="390"/>
      <c r="Q4121" s="390"/>
    </row>
    <row r="4122" spans="1:17" s="62" customFormat="1" ht="12.75" x14ac:dyDescent="0.2">
      <c r="A4122"/>
      <c r="B4122" s="280"/>
      <c r="C4122" s="280"/>
      <c r="D4122" s="280"/>
      <c r="E4122" s="280"/>
      <c r="F4122" s="280"/>
      <c r="G4122" s="280"/>
      <c r="H4122" s="390"/>
      <c r="I4122" s="390"/>
      <c r="J4122" s="390"/>
      <c r="K4122" s="390"/>
      <c r="L4122" s="390"/>
      <c r="M4122" s="390"/>
      <c r="N4122" s="390"/>
      <c r="O4122" s="390"/>
      <c r="P4122" s="390"/>
      <c r="Q4122" s="390"/>
    </row>
    <row r="4123" spans="1:17" s="62" customFormat="1" ht="12.75" x14ac:dyDescent="0.2">
      <c r="A4123"/>
      <c r="B4123" s="280"/>
      <c r="C4123" s="280"/>
      <c r="D4123" s="280"/>
      <c r="E4123" s="280"/>
      <c r="F4123" s="280"/>
      <c r="G4123" s="280"/>
      <c r="H4123" s="390"/>
      <c r="I4123" s="390"/>
      <c r="J4123" s="390"/>
      <c r="K4123" s="390"/>
      <c r="L4123" s="390"/>
      <c r="M4123" s="390"/>
      <c r="N4123" s="390"/>
      <c r="O4123" s="390"/>
      <c r="P4123" s="390"/>
      <c r="Q4123" s="390"/>
    </row>
    <row r="4124" spans="1:17" s="62" customFormat="1" ht="12.75" x14ac:dyDescent="0.2">
      <c r="A4124"/>
      <c r="B4124" s="280"/>
      <c r="C4124" s="280"/>
      <c r="D4124" s="280"/>
      <c r="E4124" s="280"/>
      <c r="F4124" s="280"/>
      <c r="G4124" s="280"/>
      <c r="H4124" s="390"/>
      <c r="I4124" s="390"/>
      <c r="J4124" s="390"/>
      <c r="K4124" s="390"/>
      <c r="L4124" s="390"/>
      <c r="M4124" s="390"/>
      <c r="N4124" s="390"/>
      <c r="O4124" s="390"/>
      <c r="P4124" s="390"/>
      <c r="Q4124" s="390"/>
    </row>
    <row r="4125" spans="1:17" s="62" customFormat="1" ht="12.75" x14ac:dyDescent="0.2">
      <c r="A4125"/>
      <c r="B4125" s="280"/>
      <c r="C4125" s="280"/>
      <c r="D4125" s="280"/>
      <c r="E4125" s="280"/>
      <c r="F4125" s="280"/>
      <c r="G4125" s="280"/>
      <c r="H4125" s="390"/>
      <c r="I4125" s="390"/>
      <c r="J4125" s="390"/>
      <c r="K4125" s="390"/>
      <c r="L4125" s="390"/>
      <c r="M4125" s="390"/>
      <c r="N4125" s="390"/>
      <c r="O4125" s="390"/>
      <c r="P4125" s="390"/>
      <c r="Q4125" s="390"/>
    </row>
    <row r="4126" spans="1:17" s="62" customFormat="1" ht="12.75" x14ac:dyDescent="0.2">
      <c r="A4126"/>
      <c r="B4126" s="280"/>
      <c r="C4126" s="280"/>
      <c r="D4126" s="280"/>
      <c r="E4126" s="280"/>
      <c r="F4126" s="280"/>
      <c r="G4126" s="280"/>
      <c r="H4126" s="390"/>
      <c r="I4126" s="390"/>
      <c r="J4126" s="390"/>
      <c r="K4126" s="390"/>
      <c r="L4126" s="390"/>
      <c r="M4126" s="390"/>
      <c r="N4126" s="390"/>
      <c r="O4126" s="390"/>
      <c r="P4126" s="390"/>
      <c r="Q4126" s="390"/>
    </row>
    <row r="4127" spans="1:17" s="62" customFormat="1" ht="12.75" x14ac:dyDescent="0.2">
      <c r="A4127"/>
      <c r="B4127" s="280"/>
      <c r="C4127" s="280"/>
      <c r="D4127" s="280"/>
      <c r="E4127" s="280"/>
      <c r="F4127" s="280"/>
      <c r="G4127" s="280"/>
      <c r="H4127" s="390"/>
      <c r="I4127" s="390"/>
      <c r="J4127" s="390"/>
      <c r="K4127" s="390"/>
      <c r="L4127" s="390"/>
      <c r="M4127" s="390"/>
      <c r="N4127" s="390"/>
      <c r="O4127" s="390"/>
      <c r="P4127" s="390"/>
      <c r="Q4127" s="390"/>
    </row>
    <row r="4128" spans="1:17" s="62" customFormat="1" ht="12.75" x14ac:dyDescent="0.2">
      <c r="A4128"/>
      <c r="B4128" s="280"/>
      <c r="C4128" s="280"/>
      <c r="D4128" s="280"/>
      <c r="E4128" s="280"/>
      <c r="F4128" s="280"/>
      <c r="G4128" s="280"/>
      <c r="H4128" s="390"/>
      <c r="I4128" s="390"/>
      <c r="J4128" s="390"/>
      <c r="K4128" s="390"/>
      <c r="L4128" s="390"/>
      <c r="M4128" s="390"/>
      <c r="N4128" s="390"/>
      <c r="O4128" s="390"/>
      <c r="P4128" s="390"/>
      <c r="Q4128" s="390"/>
    </row>
    <row r="4129" spans="1:17" s="62" customFormat="1" ht="12.75" x14ac:dyDescent="0.2">
      <c r="A4129"/>
      <c r="B4129" s="280"/>
      <c r="C4129" s="280"/>
      <c r="D4129" s="280"/>
      <c r="E4129" s="280"/>
      <c r="F4129" s="280"/>
      <c r="G4129" s="280"/>
      <c r="H4129" s="390"/>
      <c r="I4129" s="390"/>
      <c r="J4129" s="390"/>
      <c r="K4129" s="390"/>
      <c r="L4129" s="390"/>
      <c r="M4129" s="390"/>
      <c r="N4129" s="390"/>
      <c r="O4129" s="390"/>
      <c r="P4129" s="390"/>
      <c r="Q4129" s="390"/>
    </row>
    <row r="4130" spans="1:17" s="62" customFormat="1" ht="12.75" x14ac:dyDescent="0.2">
      <c r="A4130"/>
      <c r="B4130" s="280"/>
      <c r="C4130" s="280"/>
      <c r="D4130" s="280"/>
      <c r="E4130" s="280"/>
      <c r="F4130" s="280"/>
      <c r="G4130" s="280"/>
      <c r="H4130" s="390"/>
      <c r="I4130" s="390"/>
      <c r="J4130" s="390"/>
      <c r="K4130" s="390"/>
      <c r="L4130" s="390"/>
      <c r="M4130" s="390"/>
      <c r="N4130" s="390"/>
      <c r="O4130" s="390"/>
      <c r="P4130" s="390"/>
      <c r="Q4130" s="390"/>
    </row>
    <row r="4131" spans="1:17" s="62" customFormat="1" ht="12.75" x14ac:dyDescent="0.2">
      <c r="A4131"/>
      <c r="B4131" s="280"/>
      <c r="C4131" s="280"/>
      <c r="D4131" s="280"/>
      <c r="E4131" s="280"/>
      <c r="F4131" s="280"/>
      <c r="G4131" s="280"/>
      <c r="H4131" s="390"/>
      <c r="I4131" s="390"/>
      <c r="J4131" s="390"/>
      <c r="K4131" s="390"/>
      <c r="L4131" s="390"/>
      <c r="M4131" s="390"/>
      <c r="N4131" s="390"/>
      <c r="O4131" s="390"/>
      <c r="P4131" s="390"/>
      <c r="Q4131" s="390"/>
    </row>
    <row r="4132" spans="1:17" s="62" customFormat="1" ht="12.75" x14ac:dyDescent="0.2">
      <c r="A4132"/>
      <c r="B4132" s="280"/>
      <c r="C4132" s="280"/>
      <c r="D4132" s="280"/>
      <c r="E4132" s="280"/>
      <c r="F4132" s="280"/>
      <c r="G4132" s="280"/>
      <c r="H4132" s="390"/>
      <c r="I4132" s="390"/>
      <c r="J4132" s="390"/>
      <c r="K4132" s="390"/>
      <c r="L4132" s="390"/>
      <c r="M4132" s="390"/>
      <c r="N4132" s="390"/>
      <c r="O4132" s="390"/>
      <c r="P4132" s="390"/>
      <c r="Q4132" s="390"/>
    </row>
    <row r="4133" spans="1:17" s="62" customFormat="1" ht="12.75" x14ac:dyDescent="0.2">
      <c r="A4133"/>
      <c r="B4133" s="280"/>
      <c r="C4133" s="280"/>
      <c r="D4133" s="280"/>
      <c r="E4133" s="280"/>
      <c r="F4133" s="280"/>
      <c r="G4133" s="280"/>
      <c r="H4133" s="390"/>
      <c r="I4133" s="390"/>
      <c r="J4133" s="390"/>
      <c r="K4133" s="390"/>
      <c r="L4133" s="390"/>
      <c r="M4133" s="390"/>
      <c r="N4133" s="390"/>
      <c r="O4133" s="390"/>
      <c r="P4133" s="390"/>
      <c r="Q4133" s="390"/>
    </row>
    <row r="4134" spans="1:17" s="62" customFormat="1" ht="12.75" x14ac:dyDescent="0.2">
      <c r="A4134"/>
      <c r="B4134" s="280"/>
      <c r="C4134" s="280"/>
      <c r="D4134" s="280"/>
      <c r="E4134" s="280"/>
      <c r="F4134" s="280"/>
      <c r="G4134" s="280"/>
      <c r="H4134" s="390"/>
      <c r="I4134" s="390"/>
      <c r="J4134" s="390"/>
      <c r="K4134" s="390"/>
      <c r="L4134" s="390"/>
      <c r="M4134" s="390"/>
      <c r="N4134" s="390"/>
      <c r="O4134" s="390"/>
      <c r="P4134" s="390"/>
      <c r="Q4134" s="390"/>
    </row>
    <row r="4135" spans="1:17" s="62" customFormat="1" ht="12.75" x14ac:dyDescent="0.2">
      <c r="A4135"/>
      <c r="B4135" s="280"/>
      <c r="C4135" s="280"/>
      <c r="D4135" s="280"/>
      <c r="E4135" s="280"/>
      <c r="F4135" s="280"/>
      <c r="G4135" s="280"/>
      <c r="H4135" s="390"/>
      <c r="I4135" s="390"/>
      <c r="J4135" s="390"/>
      <c r="K4135" s="390"/>
      <c r="L4135" s="390"/>
      <c r="M4135" s="390"/>
      <c r="N4135" s="390"/>
      <c r="O4135" s="390"/>
      <c r="P4135" s="390"/>
      <c r="Q4135" s="390"/>
    </row>
    <row r="4136" spans="1:17" s="62" customFormat="1" ht="12.75" x14ac:dyDescent="0.2">
      <c r="A4136"/>
      <c r="B4136" s="280"/>
      <c r="C4136" s="280"/>
      <c r="D4136" s="280"/>
      <c r="E4136" s="280"/>
      <c r="F4136" s="280"/>
      <c r="G4136" s="280"/>
      <c r="H4136" s="390"/>
      <c r="I4136" s="390"/>
      <c r="J4136" s="390"/>
      <c r="K4136" s="390"/>
      <c r="L4136" s="390"/>
      <c r="M4136" s="390"/>
      <c r="N4136" s="390"/>
      <c r="O4136" s="390"/>
      <c r="P4136" s="390"/>
      <c r="Q4136" s="390"/>
    </row>
    <row r="4137" spans="1:17" s="62" customFormat="1" ht="12.75" x14ac:dyDescent="0.2">
      <c r="A4137"/>
      <c r="B4137" s="280"/>
      <c r="C4137" s="280"/>
      <c r="D4137" s="280"/>
      <c r="E4137" s="280"/>
      <c r="F4137" s="280"/>
      <c r="G4137" s="280"/>
      <c r="H4137" s="390"/>
      <c r="I4137" s="390"/>
      <c r="J4137" s="390"/>
      <c r="K4137" s="390"/>
      <c r="L4137" s="390"/>
      <c r="M4137" s="390"/>
      <c r="N4137" s="390"/>
      <c r="O4137" s="390"/>
      <c r="P4137" s="390"/>
      <c r="Q4137" s="390"/>
    </row>
    <row r="4138" spans="1:17" s="62" customFormat="1" ht="12.75" x14ac:dyDescent="0.2">
      <c r="A4138"/>
      <c r="B4138" s="280"/>
      <c r="C4138" s="280"/>
      <c r="D4138" s="280"/>
      <c r="E4138" s="280"/>
      <c r="F4138" s="280"/>
      <c r="G4138" s="280"/>
      <c r="H4138" s="390"/>
      <c r="I4138" s="390"/>
      <c r="J4138" s="390"/>
      <c r="K4138" s="390"/>
      <c r="L4138" s="390"/>
      <c r="M4138" s="390"/>
      <c r="N4138" s="390"/>
      <c r="O4138" s="390"/>
      <c r="P4138" s="390"/>
      <c r="Q4138" s="390"/>
    </row>
    <row r="4139" spans="1:17" s="62" customFormat="1" ht="12.75" x14ac:dyDescent="0.2">
      <c r="A4139"/>
      <c r="B4139" s="280"/>
      <c r="C4139" s="280"/>
      <c r="D4139" s="280"/>
      <c r="E4139" s="280"/>
      <c r="F4139" s="280"/>
      <c r="G4139" s="280"/>
      <c r="H4139" s="390"/>
      <c r="I4139" s="390"/>
      <c r="J4139" s="390"/>
      <c r="K4139" s="390"/>
      <c r="L4139" s="390"/>
      <c r="M4139" s="390"/>
      <c r="N4139" s="390"/>
      <c r="O4139" s="390"/>
      <c r="P4139" s="390"/>
      <c r="Q4139" s="390"/>
    </row>
    <row r="4140" spans="1:17" s="62" customFormat="1" ht="12.75" x14ac:dyDescent="0.2">
      <c r="A4140"/>
      <c r="B4140" s="280"/>
      <c r="C4140" s="280"/>
      <c r="D4140" s="280"/>
      <c r="E4140" s="280"/>
      <c r="F4140" s="280"/>
      <c r="G4140" s="280"/>
      <c r="H4140" s="390"/>
      <c r="I4140" s="390"/>
      <c r="J4140" s="390"/>
      <c r="K4140" s="390"/>
      <c r="L4140" s="390"/>
      <c r="M4140" s="390"/>
      <c r="N4140" s="390"/>
      <c r="O4140" s="390"/>
      <c r="P4140" s="390"/>
      <c r="Q4140" s="390"/>
    </row>
    <row r="4141" spans="1:17" s="62" customFormat="1" ht="12.75" x14ac:dyDescent="0.2">
      <c r="A4141"/>
      <c r="B4141" s="280"/>
      <c r="C4141" s="280"/>
      <c r="D4141" s="280"/>
      <c r="E4141" s="280"/>
      <c r="F4141" s="280"/>
      <c r="G4141" s="280"/>
      <c r="H4141" s="390"/>
      <c r="I4141" s="390"/>
      <c r="J4141" s="390"/>
      <c r="K4141" s="390"/>
      <c r="L4141" s="390"/>
      <c r="M4141" s="390"/>
      <c r="N4141" s="390"/>
      <c r="O4141" s="390"/>
      <c r="P4141" s="390"/>
      <c r="Q4141" s="390"/>
    </row>
    <row r="4142" spans="1:17" s="62" customFormat="1" ht="12.75" x14ac:dyDescent="0.2">
      <c r="A4142"/>
      <c r="B4142" s="280"/>
      <c r="C4142" s="280"/>
      <c r="D4142" s="280"/>
      <c r="E4142" s="280"/>
      <c r="F4142" s="280"/>
      <c r="G4142" s="280"/>
      <c r="H4142" s="390"/>
      <c r="I4142" s="390"/>
      <c r="J4142" s="390"/>
      <c r="K4142" s="390"/>
      <c r="L4142" s="390"/>
      <c r="M4142" s="390"/>
      <c r="N4142" s="390"/>
      <c r="O4142" s="390"/>
      <c r="P4142" s="390"/>
      <c r="Q4142" s="390"/>
    </row>
    <row r="4143" spans="1:17" s="62" customFormat="1" ht="12.75" x14ac:dyDescent="0.2">
      <c r="A4143"/>
      <c r="B4143" s="280"/>
      <c r="C4143" s="280"/>
      <c r="D4143" s="280"/>
      <c r="E4143" s="280"/>
      <c r="F4143" s="280"/>
      <c r="G4143" s="280"/>
      <c r="H4143" s="390"/>
      <c r="I4143" s="390"/>
      <c r="J4143" s="390"/>
      <c r="K4143" s="390"/>
      <c r="L4143" s="390"/>
      <c r="M4143" s="390"/>
      <c r="N4143" s="390"/>
      <c r="O4143" s="390"/>
      <c r="P4143" s="390"/>
      <c r="Q4143" s="390"/>
    </row>
    <row r="4144" spans="1:17" s="62" customFormat="1" ht="12.75" x14ac:dyDescent="0.2">
      <c r="A4144"/>
      <c r="B4144" s="280"/>
      <c r="C4144" s="280"/>
      <c r="D4144" s="280"/>
      <c r="E4144" s="280"/>
      <c r="F4144" s="280"/>
      <c r="G4144" s="280"/>
      <c r="H4144" s="390"/>
      <c r="I4144" s="390"/>
      <c r="J4144" s="390"/>
      <c r="K4144" s="390"/>
      <c r="L4144" s="390"/>
      <c r="M4144" s="390"/>
      <c r="N4144" s="390"/>
      <c r="O4144" s="390"/>
      <c r="P4144" s="390"/>
      <c r="Q4144" s="390"/>
    </row>
    <row r="4145" spans="1:17" s="62" customFormat="1" ht="12.75" x14ac:dyDescent="0.2">
      <c r="A4145"/>
      <c r="B4145" s="280"/>
      <c r="C4145" s="280"/>
      <c r="D4145" s="280"/>
      <c r="E4145" s="280"/>
      <c r="F4145" s="280"/>
      <c r="G4145" s="280"/>
      <c r="H4145" s="390"/>
      <c r="I4145" s="390"/>
      <c r="J4145" s="390"/>
      <c r="K4145" s="390"/>
      <c r="L4145" s="390"/>
      <c r="M4145" s="390"/>
      <c r="N4145" s="390"/>
      <c r="O4145" s="390"/>
      <c r="P4145" s="390"/>
      <c r="Q4145" s="390"/>
    </row>
    <row r="4146" spans="1:17" s="62" customFormat="1" ht="12.75" x14ac:dyDescent="0.2">
      <c r="A4146"/>
      <c r="B4146" s="280"/>
      <c r="C4146" s="280"/>
      <c r="D4146" s="280"/>
      <c r="E4146" s="280"/>
      <c r="F4146" s="280"/>
      <c r="G4146" s="280"/>
      <c r="H4146" s="390"/>
      <c r="I4146" s="390"/>
      <c r="J4146" s="390"/>
      <c r="K4146" s="390"/>
      <c r="L4146" s="390"/>
      <c r="M4146" s="390"/>
      <c r="N4146" s="390"/>
      <c r="O4146" s="390"/>
      <c r="P4146" s="390"/>
      <c r="Q4146" s="390"/>
    </row>
    <row r="4147" spans="1:17" s="62" customFormat="1" ht="12.75" x14ac:dyDescent="0.2">
      <c r="A4147"/>
      <c r="B4147" s="280"/>
      <c r="C4147" s="280"/>
      <c r="D4147" s="280"/>
      <c r="E4147" s="280"/>
      <c r="F4147" s="280"/>
      <c r="G4147" s="280"/>
      <c r="H4147" s="390"/>
      <c r="I4147" s="390"/>
      <c r="J4147" s="390"/>
      <c r="K4147" s="390"/>
      <c r="L4147" s="390"/>
      <c r="M4147" s="390"/>
      <c r="N4147" s="390"/>
      <c r="O4147" s="390"/>
      <c r="P4147" s="390"/>
      <c r="Q4147" s="390"/>
    </row>
    <row r="4148" spans="1:17" s="62" customFormat="1" ht="12.75" x14ac:dyDescent="0.2">
      <c r="A4148"/>
      <c r="B4148" s="280"/>
      <c r="C4148" s="280"/>
      <c r="D4148" s="280"/>
      <c r="E4148" s="280"/>
      <c r="F4148" s="280"/>
      <c r="G4148" s="280"/>
      <c r="H4148" s="390"/>
      <c r="I4148" s="390"/>
      <c r="J4148" s="390"/>
      <c r="K4148" s="390"/>
      <c r="L4148" s="390"/>
      <c r="M4148" s="390"/>
      <c r="N4148" s="390"/>
      <c r="O4148" s="390"/>
      <c r="P4148" s="390"/>
      <c r="Q4148" s="390"/>
    </row>
    <row r="4149" spans="1:17" s="62" customFormat="1" ht="12.75" x14ac:dyDescent="0.2">
      <c r="A4149"/>
      <c r="B4149" s="280"/>
      <c r="C4149" s="280"/>
      <c r="D4149" s="280"/>
      <c r="E4149" s="280"/>
      <c r="F4149" s="280"/>
      <c r="G4149" s="280"/>
      <c r="H4149" s="390"/>
      <c r="I4149" s="390"/>
      <c r="J4149" s="390"/>
      <c r="K4149" s="390"/>
      <c r="L4149" s="390"/>
      <c r="M4149" s="390"/>
      <c r="N4149" s="390"/>
      <c r="O4149" s="390"/>
      <c r="P4149" s="390"/>
      <c r="Q4149" s="390"/>
    </row>
    <row r="4150" spans="1:17" s="62" customFormat="1" ht="12.75" x14ac:dyDescent="0.2">
      <c r="A4150"/>
      <c r="B4150" s="280"/>
      <c r="C4150" s="280"/>
      <c r="D4150" s="280"/>
      <c r="E4150" s="280"/>
      <c r="F4150" s="280"/>
      <c r="G4150" s="280"/>
      <c r="H4150" s="390"/>
      <c r="I4150" s="390"/>
      <c r="J4150" s="390"/>
      <c r="K4150" s="390"/>
      <c r="L4150" s="390"/>
      <c r="M4150" s="390"/>
      <c r="N4150" s="390"/>
      <c r="O4150" s="390"/>
      <c r="P4150" s="390"/>
      <c r="Q4150" s="390"/>
    </row>
    <row r="4151" spans="1:17" s="62" customFormat="1" ht="12.75" x14ac:dyDescent="0.2">
      <c r="A4151"/>
      <c r="B4151" s="280"/>
      <c r="C4151" s="280"/>
      <c r="D4151" s="280"/>
      <c r="E4151" s="280"/>
      <c r="F4151" s="280"/>
      <c r="G4151" s="280"/>
      <c r="H4151" s="390"/>
      <c r="I4151" s="390"/>
      <c r="J4151" s="390"/>
      <c r="K4151" s="390"/>
      <c r="L4151" s="390"/>
      <c r="M4151" s="390"/>
      <c r="N4151" s="390"/>
      <c r="O4151" s="390"/>
      <c r="P4151" s="390"/>
      <c r="Q4151" s="390"/>
    </row>
    <row r="4152" spans="1:17" s="62" customFormat="1" ht="12.75" x14ac:dyDescent="0.2">
      <c r="A4152"/>
      <c r="B4152" s="280"/>
      <c r="C4152" s="280"/>
      <c r="D4152" s="280"/>
      <c r="E4152" s="280"/>
      <c r="F4152" s="280"/>
      <c r="G4152" s="280"/>
      <c r="H4152" s="390"/>
      <c r="I4152" s="390"/>
      <c r="J4152" s="390"/>
      <c r="K4152" s="390"/>
      <c r="L4152" s="390"/>
      <c r="M4152" s="390"/>
      <c r="N4152" s="390"/>
      <c r="O4152" s="390"/>
      <c r="P4152" s="390"/>
      <c r="Q4152" s="390"/>
    </row>
    <row r="4153" spans="1:17" s="62" customFormat="1" ht="12.75" x14ac:dyDescent="0.2">
      <c r="A4153"/>
      <c r="B4153" s="280"/>
      <c r="C4153" s="280"/>
      <c r="D4153" s="280"/>
      <c r="E4153" s="280"/>
      <c r="F4153" s="280"/>
      <c r="G4153" s="280"/>
      <c r="H4153" s="390"/>
      <c r="I4153" s="390"/>
      <c r="J4153" s="390"/>
      <c r="K4153" s="390"/>
      <c r="L4153" s="390"/>
      <c r="M4153" s="390"/>
      <c r="N4153" s="390"/>
      <c r="O4153" s="390"/>
      <c r="P4153" s="390"/>
      <c r="Q4153" s="390"/>
    </row>
    <row r="4154" spans="1:17" s="62" customFormat="1" ht="12.75" x14ac:dyDescent="0.2">
      <c r="A4154"/>
      <c r="B4154" s="280"/>
      <c r="C4154" s="280"/>
      <c r="D4154" s="280"/>
      <c r="E4154" s="280"/>
      <c r="F4154" s="280"/>
      <c r="G4154" s="280"/>
      <c r="H4154" s="390"/>
      <c r="I4154" s="390"/>
      <c r="J4154" s="390"/>
      <c r="K4154" s="390"/>
      <c r="L4154" s="390"/>
      <c r="M4154" s="390"/>
      <c r="N4154" s="390"/>
      <c r="O4154" s="390"/>
      <c r="P4154" s="390"/>
      <c r="Q4154" s="390"/>
    </row>
    <row r="4155" spans="1:17" s="62" customFormat="1" ht="12.75" x14ac:dyDescent="0.2">
      <c r="A4155"/>
      <c r="B4155" s="280"/>
      <c r="C4155" s="280"/>
      <c r="D4155" s="280"/>
      <c r="E4155" s="280"/>
      <c r="F4155" s="280"/>
      <c r="G4155" s="280"/>
      <c r="H4155" s="390"/>
      <c r="I4155" s="390"/>
      <c r="J4155" s="390"/>
      <c r="K4155" s="390"/>
      <c r="L4155" s="390"/>
      <c r="M4155" s="390"/>
      <c r="N4155" s="390"/>
      <c r="O4155" s="390"/>
      <c r="P4155" s="390"/>
      <c r="Q4155" s="390"/>
    </row>
    <row r="4156" spans="1:17" s="62" customFormat="1" ht="12.75" x14ac:dyDescent="0.2">
      <c r="A4156"/>
      <c r="B4156" s="280"/>
      <c r="C4156" s="280"/>
      <c r="D4156" s="280"/>
      <c r="E4156" s="280"/>
      <c r="F4156" s="280"/>
      <c r="G4156" s="280"/>
      <c r="H4156" s="390"/>
      <c r="I4156" s="390"/>
      <c r="J4156" s="390"/>
      <c r="K4156" s="390"/>
      <c r="L4156" s="390"/>
      <c r="M4156" s="390"/>
      <c r="N4156" s="390"/>
      <c r="O4156" s="390"/>
      <c r="P4156" s="390"/>
      <c r="Q4156" s="390"/>
    </row>
    <row r="4157" spans="1:17" s="62" customFormat="1" ht="12.75" x14ac:dyDescent="0.2">
      <c r="A4157"/>
      <c r="B4157" s="280"/>
      <c r="C4157" s="280"/>
      <c r="D4157" s="280"/>
      <c r="E4157" s="280"/>
      <c r="F4157" s="280"/>
      <c r="G4157" s="280"/>
      <c r="H4157" s="390"/>
      <c r="I4157" s="390"/>
      <c r="J4157" s="390"/>
      <c r="K4157" s="390"/>
      <c r="L4157" s="390"/>
      <c r="M4157" s="390"/>
      <c r="N4157" s="390"/>
      <c r="O4157" s="390"/>
      <c r="P4157" s="390"/>
      <c r="Q4157" s="390"/>
    </row>
    <row r="4158" spans="1:17" s="62" customFormat="1" ht="12.75" x14ac:dyDescent="0.2">
      <c r="A4158"/>
      <c r="B4158" s="280"/>
      <c r="C4158" s="280"/>
      <c r="D4158" s="280"/>
      <c r="E4158" s="280"/>
      <c r="F4158" s="280"/>
      <c r="G4158" s="280"/>
      <c r="H4158" s="390"/>
      <c r="I4158" s="390"/>
      <c r="J4158" s="390"/>
      <c r="K4158" s="390"/>
      <c r="L4158" s="390"/>
      <c r="M4158" s="390"/>
      <c r="N4158" s="390"/>
      <c r="O4158" s="390"/>
      <c r="P4158" s="390"/>
      <c r="Q4158" s="390"/>
    </row>
    <row r="4159" spans="1:17" s="62" customFormat="1" ht="12.75" x14ac:dyDescent="0.2">
      <c r="A4159"/>
      <c r="B4159" s="280"/>
      <c r="C4159" s="280"/>
      <c r="D4159" s="280"/>
      <c r="E4159" s="280"/>
      <c r="F4159" s="280"/>
      <c r="G4159" s="280"/>
      <c r="H4159" s="390"/>
      <c r="I4159" s="390"/>
      <c r="J4159" s="390"/>
      <c r="K4159" s="390"/>
      <c r="L4159" s="390"/>
      <c r="M4159" s="390"/>
      <c r="N4159" s="390"/>
      <c r="O4159" s="390"/>
      <c r="P4159" s="390"/>
      <c r="Q4159" s="390"/>
    </row>
    <row r="4160" spans="1:17" s="62" customFormat="1" ht="12.75" x14ac:dyDescent="0.2">
      <c r="A4160"/>
      <c r="B4160" s="280"/>
      <c r="C4160" s="280"/>
      <c r="D4160" s="280"/>
      <c r="E4160" s="280"/>
      <c r="F4160" s="280"/>
      <c r="G4160" s="280"/>
      <c r="H4160" s="390"/>
      <c r="I4160" s="390"/>
      <c r="J4160" s="390"/>
      <c r="K4160" s="390"/>
      <c r="L4160" s="390"/>
      <c r="M4160" s="390"/>
      <c r="N4160" s="390"/>
      <c r="O4160" s="390"/>
      <c r="P4160" s="390"/>
      <c r="Q4160" s="390"/>
    </row>
    <row r="4161" spans="1:17" s="62" customFormat="1" ht="12.75" x14ac:dyDescent="0.2">
      <c r="A4161"/>
      <c r="B4161" s="280"/>
      <c r="C4161" s="280"/>
      <c r="D4161" s="280"/>
      <c r="E4161" s="280"/>
      <c r="F4161" s="280"/>
      <c r="G4161" s="280"/>
      <c r="H4161" s="390"/>
      <c r="I4161" s="390"/>
      <c r="J4161" s="390"/>
      <c r="K4161" s="390"/>
      <c r="L4161" s="390"/>
      <c r="M4161" s="390"/>
      <c r="N4161" s="390"/>
      <c r="O4161" s="390"/>
      <c r="P4161" s="390"/>
      <c r="Q4161" s="390"/>
    </row>
    <row r="4162" spans="1:17" s="62" customFormat="1" ht="12.75" x14ac:dyDescent="0.2">
      <c r="A4162"/>
      <c r="B4162" s="280"/>
      <c r="C4162" s="280"/>
      <c r="D4162" s="280"/>
      <c r="E4162" s="280"/>
      <c r="F4162" s="280"/>
      <c r="G4162" s="280"/>
      <c r="H4162" s="390"/>
      <c r="I4162" s="390"/>
      <c r="J4162" s="390"/>
      <c r="K4162" s="390"/>
      <c r="L4162" s="390"/>
      <c r="M4162" s="390"/>
      <c r="N4162" s="390"/>
      <c r="O4162" s="390"/>
      <c r="P4162" s="390"/>
      <c r="Q4162" s="390"/>
    </row>
    <row r="4163" spans="1:17" s="62" customFormat="1" ht="12.75" x14ac:dyDescent="0.2">
      <c r="A4163"/>
      <c r="B4163" s="280"/>
      <c r="C4163" s="280"/>
      <c r="D4163" s="280"/>
      <c r="E4163" s="280"/>
      <c r="F4163" s="280"/>
      <c r="G4163" s="280"/>
      <c r="H4163" s="390"/>
      <c r="I4163" s="390"/>
      <c r="J4163" s="390"/>
      <c r="K4163" s="390"/>
      <c r="L4163" s="390"/>
      <c r="M4163" s="390"/>
      <c r="N4163" s="390"/>
      <c r="O4163" s="390"/>
      <c r="P4163" s="390"/>
      <c r="Q4163" s="390"/>
    </row>
    <row r="4164" spans="1:17" s="62" customFormat="1" ht="12.75" x14ac:dyDescent="0.2">
      <c r="A4164"/>
      <c r="B4164" s="280"/>
      <c r="C4164" s="280"/>
      <c r="D4164" s="280"/>
      <c r="E4164" s="280"/>
      <c r="F4164" s="280"/>
      <c r="G4164" s="280"/>
      <c r="H4164" s="390"/>
      <c r="I4164" s="390"/>
      <c r="J4164" s="390"/>
      <c r="K4164" s="390"/>
      <c r="L4164" s="390"/>
      <c r="M4164" s="390"/>
      <c r="N4164" s="390"/>
      <c r="O4164" s="390"/>
      <c r="P4164" s="390"/>
      <c r="Q4164" s="390"/>
    </row>
    <row r="4165" spans="1:17" s="62" customFormat="1" ht="12.75" x14ac:dyDescent="0.2">
      <c r="A4165"/>
      <c r="B4165" s="280"/>
      <c r="C4165" s="280"/>
      <c r="D4165" s="280"/>
      <c r="E4165" s="280"/>
      <c r="F4165" s="280"/>
      <c r="G4165" s="280"/>
      <c r="H4165" s="390"/>
      <c r="I4165" s="390"/>
      <c r="J4165" s="390"/>
      <c r="K4165" s="390"/>
      <c r="L4165" s="390"/>
      <c r="M4165" s="390"/>
      <c r="N4165" s="390"/>
      <c r="O4165" s="390"/>
      <c r="P4165" s="390"/>
      <c r="Q4165" s="390"/>
    </row>
    <row r="4166" spans="1:17" s="62" customFormat="1" ht="12.75" x14ac:dyDescent="0.2">
      <c r="A4166"/>
      <c r="B4166" s="280"/>
      <c r="C4166" s="280"/>
      <c r="D4166" s="280"/>
      <c r="E4166" s="280"/>
      <c r="F4166" s="280"/>
      <c r="G4166" s="280"/>
      <c r="H4166" s="390"/>
      <c r="I4166" s="390"/>
      <c r="J4166" s="390"/>
      <c r="K4166" s="390"/>
      <c r="L4166" s="390"/>
      <c r="M4166" s="390"/>
      <c r="N4166" s="390"/>
      <c r="O4166" s="390"/>
      <c r="P4166" s="390"/>
      <c r="Q4166" s="390"/>
    </row>
    <row r="4167" spans="1:17" s="62" customFormat="1" ht="12.75" x14ac:dyDescent="0.2">
      <c r="A4167"/>
      <c r="B4167" s="280"/>
      <c r="C4167" s="280"/>
      <c r="D4167" s="280"/>
      <c r="E4167" s="280"/>
      <c r="F4167" s="280"/>
      <c r="G4167" s="280"/>
      <c r="H4167" s="390"/>
      <c r="I4167" s="390"/>
      <c r="J4167" s="390"/>
      <c r="K4167" s="390"/>
      <c r="L4167" s="390"/>
      <c r="M4167" s="390"/>
      <c r="N4167" s="390"/>
      <c r="O4167" s="390"/>
      <c r="P4167" s="390"/>
      <c r="Q4167" s="390"/>
    </row>
    <row r="4168" spans="1:17" s="62" customFormat="1" ht="12.75" x14ac:dyDescent="0.2">
      <c r="A4168"/>
      <c r="B4168" s="280"/>
      <c r="C4168" s="280"/>
      <c r="D4168" s="280"/>
      <c r="E4168" s="280"/>
      <c r="F4168" s="280"/>
      <c r="G4168" s="280"/>
      <c r="H4168" s="390"/>
      <c r="I4168" s="390"/>
      <c r="J4168" s="390"/>
      <c r="K4168" s="390"/>
      <c r="L4168" s="390"/>
      <c r="M4168" s="390"/>
      <c r="N4168" s="390"/>
      <c r="O4168" s="390"/>
      <c r="P4168" s="390"/>
      <c r="Q4168" s="390"/>
    </row>
    <row r="4169" spans="1:17" s="62" customFormat="1" ht="12.75" x14ac:dyDescent="0.2">
      <c r="A4169"/>
      <c r="B4169" s="280"/>
      <c r="C4169" s="280"/>
      <c r="D4169" s="280"/>
      <c r="E4169" s="280"/>
      <c r="F4169" s="280"/>
      <c r="G4169" s="280"/>
      <c r="H4169" s="390"/>
      <c r="I4169" s="390"/>
      <c r="J4169" s="390"/>
      <c r="K4169" s="390"/>
      <c r="L4169" s="390"/>
      <c r="M4169" s="390"/>
      <c r="N4169" s="390"/>
      <c r="O4169" s="390"/>
      <c r="P4169" s="390"/>
      <c r="Q4169" s="390"/>
    </row>
    <row r="4170" spans="1:17" s="62" customFormat="1" ht="12.75" x14ac:dyDescent="0.2">
      <c r="A4170"/>
      <c r="B4170" s="280"/>
      <c r="C4170" s="280"/>
      <c r="D4170" s="280"/>
      <c r="E4170" s="280"/>
      <c r="F4170" s="280"/>
      <c r="G4170" s="280"/>
      <c r="H4170" s="390"/>
      <c r="I4170" s="390"/>
      <c r="J4170" s="390"/>
      <c r="K4170" s="390"/>
      <c r="L4170" s="390"/>
      <c r="M4170" s="390"/>
      <c r="N4170" s="390"/>
      <c r="O4170" s="390"/>
      <c r="P4170" s="390"/>
      <c r="Q4170" s="390"/>
    </row>
    <row r="4171" spans="1:17" s="62" customFormat="1" ht="12.75" x14ac:dyDescent="0.2">
      <c r="A4171"/>
      <c r="B4171" s="280"/>
      <c r="C4171" s="280"/>
      <c r="D4171" s="280"/>
      <c r="E4171" s="280"/>
      <c r="F4171" s="280"/>
      <c r="G4171" s="280"/>
      <c r="H4171" s="390"/>
      <c r="I4171" s="390"/>
      <c r="J4171" s="390"/>
      <c r="K4171" s="390"/>
      <c r="L4171" s="390"/>
      <c r="M4171" s="390"/>
      <c r="N4171" s="390"/>
      <c r="O4171" s="390"/>
      <c r="P4171" s="390"/>
      <c r="Q4171" s="390"/>
    </row>
    <row r="4172" spans="1:17" s="62" customFormat="1" ht="12.75" x14ac:dyDescent="0.2">
      <c r="A4172"/>
      <c r="B4172" s="280"/>
      <c r="C4172" s="280"/>
      <c r="D4172" s="280"/>
      <c r="E4172" s="280"/>
      <c r="F4172" s="280"/>
      <c r="G4172" s="280"/>
      <c r="H4172" s="390"/>
      <c r="I4172" s="390"/>
      <c r="J4172" s="390"/>
      <c r="K4172" s="390"/>
      <c r="L4172" s="390"/>
      <c r="M4172" s="390"/>
      <c r="N4172" s="390"/>
      <c r="O4172" s="390"/>
      <c r="P4172" s="390"/>
      <c r="Q4172" s="390"/>
    </row>
    <row r="4173" spans="1:17" s="62" customFormat="1" ht="12.75" x14ac:dyDescent="0.2">
      <c r="A4173"/>
      <c r="B4173" s="280"/>
      <c r="C4173" s="280"/>
      <c r="D4173" s="280"/>
      <c r="E4173" s="280"/>
      <c r="F4173" s="280"/>
      <c r="G4173" s="280"/>
      <c r="H4173" s="390"/>
      <c r="I4173" s="390"/>
      <c r="J4173" s="390"/>
      <c r="K4173" s="390"/>
      <c r="L4173" s="390"/>
      <c r="M4173" s="390"/>
      <c r="N4173" s="390"/>
      <c r="O4173" s="390"/>
      <c r="P4173" s="390"/>
      <c r="Q4173" s="390"/>
    </row>
    <row r="4174" spans="1:17" s="62" customFormat="1" ht="12.75" x14ac:dyDescent="0.2">
      <c r="A4174"/>
      <c r="B4174" s="280"/>
      <c r="C4174" s="280"/>
      <c r="D4174" s="280"/>
      <c r="E4174" s="280"/>
      <c r="F4174" s="280"/>
      <c r="G4174" s="280"/>
      <c r="H4174" s="390"/>
      <c r="I4174" s="390"/>
      <c r="J4174" s="390"/>
      <c r="K4174" s="390"/>
      <c r="L4174" s="390"/>
      <c r="M4174" s="390"/>
      <c r="N4174" s="390"/>
      <c r="O4174" s="390"/>
      <c r="P4174" s="390"/>
      <c r="Q4174" s="390"/>
    </row>
    <row r="4175" spans="1:17" s="62" customFormat="1" ht="12.75" x14ac:dyDescent="0.2">
      <c r="A4175"/>
      <c r="B4175" s="280"/>
      <c r="C4175" s="280"/>
      <c r="D4175" s="280"/>
      <c r="E4175" s="280"/>
      <c r="F4175" s="280"/>
      <c r="G4175" s="280"/>
      <c r="H4175" s="390"/>
      <c r="I4175" s="390"/>
      <c r="J4175" s="390"/>
      <c r="K4175" s="390"/>
      <c r="L4175" s="390"/>
      <c r="M4175" s="390"/>
      <c r="N4175" s="390"/>
      <c r="O4175" s="390"/>
      <c r="P4175" s="390"/>
      <c r="Q4175" s="390"/>
    </row>
    <row r="4176" spans="1:17" s="62" customFormat="1" ht="12.75" x14ac:dyDescent="0.2">
      <c r="A4176"/>
      <c r="B4176" s="280"/>
      <c r="C4176" s="280"/>
      <c r="D4176" s="280"/>
      <c r="E4176" s="280"/>
      <c r="F4176" s="280"/>
      <c r="G4176" s="280"/>
      <c r="H4176" s="390"/>
      <c r="I4176" s="390"/>
      <c r="J4176" s="390"/>
      <c r="K4176" s="390"/>
      <c r="L4176" s="390"/>
      <c r="M4176" s="390"/>
      <c r="N4176" s="390"/>
      <c r="O4176" s="390"/>
      <c r="P4176" s="390"/>
      <c r="Q4176" s="390"/>
    </row>
    <row r="4177" spans="1:17" s="62" customFormat="1" ht="12.75" x14ac:dyDescent="0.2">
      <c r="A4177"/>
      <c r="B4177" s="280"/>
      <c r="C4177" s="280"/>
      <c r="D4177" s="280"/>
      <c r="E4177" s="280"/>
      <c r="F4177" s="280"/>
      <c r="G4177" s="280"/>
      <c r="H4177" s="390"/>
      <c r="I4177" s="390"/>
      <c r="J4177" s="390"/>
      <c r="K4177" s="390"/>
      <c r="L4177" s="390"/>
      <c r="M4177" s="390"/>
      <c r="N4177" s="390"/>
      <c r="O4177" s="390"/>
      <c r="P4177" s="390"/>
      <c r="Q4177" s="390"/>
    </row>
    <row r="4178" spans="1:17" s="62" customFormat="1" ht="12.75" x14ac:dyDescent="0.2">
      <c r="A4178"/>
      <c r="B4178" s="280"/>
      <c r="C4178" s="280"/>
      <c r="D4178" s="280"/>
      <c r="E4178" s="280"/>
      <c r="F4178" s="280"/>
      <c r="G4178" s="280"/>
      <c r="H4178" s="390"/>
      <c r="I4178" s="390"/>
      <c r="J4178" s="390"/>
      <c r="K4178" s="390"/>
      <c r="L4178" s="390"/>
      <c r="M4178" s="390"/>
      <c r="N4178" s="390"/>
      <c r="O4178" s="390"/>
      <c r="P4178" s="390"/>
      <c r="Q4178" s="390"/>
    </row>
    <row r="4179" spans="1:17" s="62" customFormat="1" ht="12.75" x14ac:dyDescent="0.2">
      <c r="A4179"/>
      <c r="B4179" s="280"/>
      <c r="C4179" s="280"/>
      <c r="D4179" s="280"/>
      <c r="E4179" s="280"/>
      <c r="F4179" s="280"/>
      <c r="G4179" s="280"/>
      <c r="H4179" s="390"/>
      <c r="I4179" s="390"/>
      <c r="J4179" s="390"/>
      <c r="K4179" s="390"/>
      <c r="L4179" s="390"/>
      <c r="M4179" s="390"/>
      <c r="N4179" s="390"/>
      <c r="O4179" s="390"/>
      <c r="P4179" s="390"/>
      <c r="Q4179" s="390"/>
    </row>
    <row r="4180" spans="1:17" s="62" customFormat="1" ht="12.75" x14ac:dyDescent="0.2">
      <c r="A4180"/>
      <c r="B4180" s="280"/>
      <c r="C4180" s="280"/>
      <c r="D4180" s="280"/>
      <c r="E4180" s="280"/>
      <c r="F4180" s="280"/>
      <c r="G4180" s="280"/>
      <c r="H4180" s="390"/>
      <c r="I4180" s="390"/>
      <c r="J4180" s="390"/>
      <c r="K4180" s="390"/>
      <c r="L4180" s="390"/>
      <c r="M4180" s="390"/>
      <c r="N4180" s="390"/>
      <c r="O4180" s="390"/>
      <c r="P4180" s="390"/>
      <c r="Q4180" s="390"/>
    </row>
    <row r="4181" spans="1:17" s="62" customFormat="1" ht="12.75" x14ac:dyDescent="0.2">
      <c r="A4181"/>
      <c r="B4181" s="280"/>
      <c r="C4181" s="280"/>
      <c r="D4181" s="280"/>
      <c r="E4181" s="280"/>
      <c r="F4181" s="280"/>
      <c r="G4181" s="280"/>
      <c r="H4181" s="390"/>
      <c r="I4181" s="390"/>
      <c r="J4181" s="390"/>
      <c r="K4181" s="390"/>
      <c r="L4181" s="390"/>
      <c r="M4181" s="390"/>
      <c r="N4181" s="390"/>
      <c r="O4181" s="390"/>
      <c r="P4181" s="390"/>
      <c r="Q4181" s="390"/>
    </row>
    <row r="4182" spans="1:17" s="62" customFormat="1" ht="12.75" x14ac:dyDescent="0.2">
      <c r="A4182"/>
      <c r="B4182" s="280"/>
      <c r="C4182" s="280"/>
      <c r="D4182" s="280"/>
      <c r="E4182" s="280"/>
      <c r="F4182" s="280"/>
      <c r="G4182" s="280"/>
      <c r="H4182" s="390"/>
      <c r="I4182" s="390"/>
      <c r="J4182" s="390"/>
      <c r="K4182" s="390"/>
      <c r="L4182" s="390"/>
      <c r="M4182" s="390"/>
      <c r="N4182" s="390"/>
      <c r="O4182" s="390"/>
      <c r="P4182" s="390"/>
      <c r="Q4182" s="390"/>
    </row>
    <row r="4183" spans="1:17" s="62" customFormat="1" ht="12.75" x14ac:dyDescent="0.2">
      <c r="A4183"/>
      <c r="B4183" s="280"/>
      <c r="C4183" s="280"/>
      <c r="D4183" s="280"/>
      <c r="E4183" s="280"/>
      <c r="F4183" s="280"/>
      <c r="G4183" s="280"/>
      <c r="H4183" s="390"/>
      <c r="I4183" s="390"/>
      <c r="J4183" s="390"/>
      <c r="K4183" s="390"/>
      <c r="L4183" s="390"/>
      <c r="M4183" s="390"/>
      <c r="N4183" s="390"/>
      <c r="O4183" s="390"/>
      <c r="P4183" s="390"/>
      <c r="Q4183" s="390"/>
    </row>
    <row r="4184" spans="1:17" s="62" customFormat="1" ht="12.75" x14ac:dyDescent="0.2">
      <c r="A4184"/>
      <c r="B4184" s="280"/>
      <c r="C4184" s="280"/>
      <c r="D4184" s="280"/>
      <c r="E4184" s="280"/>
      <c r="F4184" s="280"/>
      <c r="G4184" s="280"/>
      <c r="H4184" s="390"/>
      <c r="I4184" s="390"/>
      <c r="J4184" s="390"/>
      <c r="K4184" s="390"/>
      <c r="L4184" s="390"/>
      <c r="M4184" s="390"/>
      <c r="N4184" s="390"/>
      <c r="O4184" s="390"/>
      <c r="P4184" s="390"/>
      <c r="Q4184" s="390"/>
    </row>
    <row r="4185" spans="1:17" s="62" customFormat="1" ht="12.75" x14ac:dyDescent="0.2">
      <c r="A4185"/>
      <c r="B4185" s="280"/>
      <c r="C4185" s="280"/>
      <c r="D4185" s="280"/>
      <c r="E4185" s="280"/>
      <c r="F4185" s="280"/>
      <c r="G4185" s="280"/>
      <c r="H4185" s="390"/>
      <c r="I4185" s="390"/>
      <c r="J4185" s="390"/>
      <c r="K4185" s="390"/>
      <c r="L4185" s="390"/>
      <c r="M4185" s="390"/>
      <c r="N4185" s="390"/>
      <c r="O4185" s="390"/>
      <c r="P4185" s="390"/>
      <c r="Q4185" s="390"/>
    </row>
    <row r="4186" spans="1:17" s="62" customFormat="1" ht="12.75" x14ac:dyDescent="0.2">
      <c r="A4186"/>
      <c r="B4186" s="280"/>
      <c r="C4186" s="280"/>
      <c r="D4186" s="280"/>
      <c r="E4186" s="280"/>
      <c r="F4186" s="280"/>
      <c r="G4186" s="280"/>
      <c r="H4186" s="390"/>
      <c r="I4186" s="390"/>
      <c r="J4186" s="390"/>
      <c r="K4186" s="390"/>
      <c r="L4186" s="390"/>
      <c r="M4186" s="390"/>
      <c r="N4186" s="390"/>
      <c r="O4186" s="390"/>
      <c r="P4186" s="390"/>
      <c r="Q4186" s="390"/>
    </row>
    <row r="4187" spans="1:17" s="62" customFormat="1" ht="12.75" x14ac:dyDescent="0.2">
      <c r="A4187"/>
      <c r="B4187" s="280"/>
      <c r="C4187" s="280"/>
      <c r="D4187" s="280"/>
      <c r="E4187" s="280"/>
      <c r="F4187" s="280"/>
      <c r="G4187" s="280"/>
      <c r="H4187" s="390"/>
      <c r="I4187" s="390"/>
      <c r="J4187" s="390"/>
      <c r="K4187" s="390"/>
      <c r="L4187" s="390"/>
      <c r="M4187" s="390"/>
      <c r="N4187" s="390"/>
      <c r="O4187" s="390"/>
      <c r="P4187" s="390"/>
      <c r="Q4187" s="390"/>
    </row>
    <row r="4188" spans="1:17" s="62" customFormat="1" ht="12.75" x14ac:dyDescent="0.2">
      <c r="A4188"/>
      <c r="B4188" s="280"/>
      <c r="C4188" s="280"/>
      <c r="D4188" s="280"/>
      <c r="E4188" s="280"/>
      <c r="F4188" s="280"/>
      <c r="G4188" s="280"/>
      <c r="H4188" s="390"/>
      <c r="I4188" s="390"/>
      <c r="J4188" s="390"/>
      <c r="K4188" s="390"/>
      <c r="L4188" s="390"/>
      <c r="M4188" s="390"/>
      <c r="N4188" s="390"/>
      <c r="O4188" s="390"/>
      <c r="P4188" s="390"/>
      <c r="Q4188" s="390"/>
    </row>
    <row r="4189" spans="1:17" s="62" customFormat="1" ht="12.75" x14ac:dyDescent="0.2">
      <c r="A4189"/>
      <c r="B4189" s="280"/>
      <c r="C4189" s="280"/>
      <c r="D4189" s="280"/>
      <c r="E4189" s="280"/>
      <c r="F4189" s="280"/>
      <c r="G4189" s="280"/>
      <c r="H4189" s="390"/>
      <c r="I4189" s="390"/>
      <c r="J4189" s="390"/>
      <c r="K4189" s="390"/>
      <c r="L4189" s="390"/>
      <c r="M4189" s="390"/>
      <c r="N4189" s="390"/>
      <c r="O4189" s="390"/>
      <c r="P4189" s="390"/>
      <c r="Q4189" s="390"/>
    </row>
    <row r="4190" spans="1:17" s="62" customFormat="1" ht="12.75" x14ac:dyDescent="0.2">
      <c r="A4190"/>
      <c r="B4190" s="280"/>
      <c r="C4190" s="280"/>
      <c r="D4190" s="280"/>
      <c r="E4190" s="280"/>
      <c r="F4190" s="280"/>
      <c r="G4190" s="280"/>
      <c r="H4190" s="390"/>
      <c r="I4190" s="390"/>
      <c r="J4190" s="390"/>
      <c r="K4190" s="390"/>
      <c r="L4190" s="390"/>
      <c r="M4190" s="390"/>
      <c r="N4190" s="390"/>
      <c r="O4190" s="390"/>
      <c r="P4190" s="390"/>
      <c r="Q4190" s="390"/>
    </row>
    <row r="4191" spans="1:17" s="62" customFormat="1" ht="12.75" x14ac:dyDescent="0.2">
      <c r="A4191"/>
      <c r="B4191" s="280"/>
      <c r="C4191" s="280"/>
      <c r="D4191" s="280"/>
      <c r="E4191" s="280"/>
      <c r="F4191" s="280"/>
      <c r="G4191" s="280"/>
      <c r="H4191" s="390"/>
      <c r="I4191" s="390"/>
      <c r="J4191" s="390"/>
      <c r="K4191" s="390"/>
      <c r="L4191" s="390"/>
      <c r="M4191" s="390"/>
      <c r="N4191" s="390"/>
      <c r="O4191" s="390"/>
      <c r="P4191" s="390"/>
      <c r="Q4191" s="390"/>
    </row>
    <row r="4192" spans="1:17" s="62" customFormat="1" ht="12.75" x14ac:dyDescent="0.2">
      <c r="A4192"/>
      <c r="B4192" s="280"/>
      <c r="C4192" s="280"/>
      <c r="D4192" s="280"/>
      <c r="E4192" s="280"/>
      <c r="F4192" s="280"/>
      <c r="G4192" s="280"/>
      <c r="H4192" s="390"/>
      <c r="I4192" s="390"/>
      <c r="J4192" s="390"/>
      <c r="K4192" s="390"/>
      <c r="L4192" s="390"/>
      <c r="M4192" s="390"/>
      <c r="N4192" s="390"/>
      <c r="O4192" s="390"/>
      <c r="P4192" s="390"/>
      <c r="Q4192" s="390"/>
    </row>
    <row r="4193" spans="1:17" s="62" customFormat="1" ht="12.75" x14ac:dyDescent="0.2">
      <c r="A4193"/>
      <c r="B4193" s="280"/>
      <c r="C4193" s="280"/>
      <c r="D4193" s="280"/>
      <c r="E4193" s="280"/>
      <c r="F4193" s="280"/>
      <c r="G4193" s="280"/>
      <c r="H4193" s="390"/>
      <c r="I4193" s="390"/>
      <c r="J4193" s="390"/>
      <c r="K4193" s="390"/>
      <c r="L4193" s="390"/>
      <c r="M4193" s="390"/>
      <c r="N4193" s="390"/>
      <c r="O4193" s="390"/>
      <c r="P4193" s="390"/>
      <c r="Q4193" s="390"/>
    </row>
    <row r="4194" spans="1:17" s="62" customFormat="1" ht="12.75" x14ac:dyDescent="0.2">
      <c r="A4194"/>
      <c r="B4194" s="280"/>
      <c r="C4194" s="280"/>
      <c r="D4194" s="280"/>
      <c r="E4194" s="280"/>
      <c r="F4194" s="280"/>
      <c r="G4194" s="280"/>
      <c r="H4194" s="390"/>
      <c r="I4194" s="390"/>
      <c r="J4194" s="390"/>
      <c r="K4194" s="390"/>
      <c r="L4194" s="390"/>
      <c r="M4194" s="390"/>
      <c r="N4194" s="390"/>
      <c r="O4194" s="390"/>
      <c r="P4194" s="390"/>
      <c r="Q4194" s="390"/>
    </row>
    <row r="4195" spans="1:17" s="62" customFormat="1" ht="12.75" x14ac:dyDescent="0.2">
      <c r="A4195"/>
      <c r="B4195" s="280"/>
      <c r="C4195" s="280"/>
      <c r="D4195" s="280"/>
      <c r="E4195" s="280"/>
      <c r="F4195" s="280"/>
      <c r="G4195" s="280"/>
      <c r="H4195" s="390"/>
      <c r="I4195" s="390"/>
      <c r="J4195" s="390"/>
      <c r="K4195" s="390"/>
      <c r="L4195" s="390"/>
      <c r="M4195" s="390"/>
      <c r="N4195" s="390"/>
      <c r="O4195" s="390"/>
      <c r="P4195" s="390"/>
      <c r="Q4195" s="390"/>
    </row>
    <row r="4196" spans="1:17" s="62" customFormat="1" ht="12.75" x14ac:dyDescent="0.2">
      <c r="A4196"/>
      <c r="B4196" s="280"/>
      <c r="C4196" s="280"/>
      <c r="D4196" s="280"/>
      <c r="E4196" s="280"/>
      <c r="F4196" s="280"/>
      <c r="G4196" s="280"/>
      <c r="H4196" s="390"/>
      <c r="I4196" s="390"/>
      <c r="J4196" s="390"/>
      <c r="K4196" s="390"/>
      <c r="L4196" s="390"/>
      <c r="M4196" s="390"/>
      <c r="N4196" s="390"/>
      <c r="O4196" s="390"/>
      <c r="P4196" s="390"/>
      <c r="Q4196" s="390"/>
    </row>
    <row r="4197" spans="1:17" s="62" customFormat="1" ht="12.75" x14ac:dyDescent="0.2">
      <c r="A4197"/>
      <c r="B4197" s="280"/>
      <c r="C4197" s="280"/>
      <c r="D4197" s="280"/>
      <c r="E4197" s="280"/>
      <c r="F4197" s="280"/>
      <c r="G4197" s="280"/>
      <c r="H4197" s="390"/>
      <c r="I4197" s="390"/>
      <c r="J4197" s="390"/>
      <c r="K4197" s="390"/>
      <c r="L4197" s="390"/>
      <c r="M4197" s="390"/>
      <c r="N4197" s="390"/>
      <c r="O4197" s="390"/>
      <c r="P4197" s="390"/>
      <c r="Q4197" s="390"/>
    </row>
    <row r="4198" spans="1:17" s="62" customFormat="1" ht="12.75" x14ac:dyDescent="0.2">
      <c r="A4198"/>
      <c r="B4198" s="280"/>
      <c r="C4198" s="280"/>
      <c r="D4198" s="280"/>
      <c r="E4198" s="280"/>
      <c r="F4198" s="280"/>
      <c r="G4198" s="280"/>
      <c r="H4198" s="390"/>
      <c r="I4198" s="390"/>
      <c r="J4198" s="390"/>
      <c r="K4198" s="390"/>
      <c r="L4198" s="390"/>
      <c r="M4198" s="390"/>
      <c r="N4198" s="390"/>
      <c r="O4198" s="390"/>
      <c r="P4198" s="390"/>
      <c r="Q4198" s="390"/>
    </row>
    <row r="4199" spans="1:17" s="62" customFormat="1" ht="12.75" x14ac:dyDescent="0.2">
      <c r="A4199"/>
      <c r="B4199" s="280"/>
      <c r="C4199" s="280"/>
      <c r="D4199" s="280"/>
      <c r="E4199" s="280"/>
      <c r="F4199" s="280"/>
      <c r="G4199" s="280"/>
      <c r="H4199" s="390"/>
      <c r="I4199" s="390"/>
      <c r="J4199" s="390"/>
      <c r="K4199" s="390"/>
      <c r="L4199" s="390"/>
      <c r="M4199" s="390"/>
      <c r="N4199" s="390"/>
      <c r="O4199" s="390"/>
      <c r="P4199" s="390"/>
      <c r="Q4199" s="390"/>
    </row>
    <row r="4200" spans="1:17" s="62" customFormat="1" ht="12.75" x14ac:dyDescent="0.2">
      <c r="A4200"/>
      <c r="B4200" s="280"/>
      <c r="C4200" s="280"/>
      <c r="D4200" s="280"/>
      <c r="E4200" s="280"/>
      <c r="F4200" s="280"/>
      <c r="G4200" s="280"/>
      <c r="H4200" s="390"/>
      <c r="I4200" s="390"/>
      <c r="J4200" s="390"/>
      <c r="K4200" s="390"/>
      <c r="L4200" s="390"/>
      <c r="M4200" s="390"/>
      <c r="N4200" s="390"/>
      <c r="O4200" s="390"/>
      <c r="P4200" s="390"/>
      <c r="Q4200" s="390"/>
    </row>
    <row r="4201" spans="1:17" s="62" customFormat="1" ht="12.75" x14ac:dyDescent="0.2">
      <c r="A4201"/>
      <c r="B4201" s="280"/>
      <c r="C4201" s="280"/>
      <c r="D4201" s="280"/>
      <c r="E4201" s="280"/>
      <c r="F4201" s="280"/>
      <c r="G4201" s="280"/>
      <c r="H4201" s="390"/>
      <c r="I4201" s="390"/>
      <c r="J4201" s="390"/>
      <c r="K4201" s="390"/>
      <c r="L4201" s="390"/>
      <c r="M4201" s="390"/>
      <c r="N4201" s="390"/>
      <c r="O4201" s="390"/>
      <c r="P4201" s="390"/>
      <c r="Q4201" s="390"/>
    </row>
    <row r="4202" spans="1:17" s="62" customFormat="1" ht="12.75" x14ac:dyDescent="0.2">
      <c r="A4202"/>
      <c r="B4202" s="280"/>
      <c r="C4202" s="280"/>
      <c r="D4202" s="280"/>
      <c r="E4202" s="280"/>
      <c r="F4202" s="280"/>
      <c r="G4202" s="280"/>
      <c r="H4202" s="390"/>
      <c r="I4202" s="390"/>
      <c r="J4202" s="390"/>
      <c r="K4202" s="390"/>
      <c r="L4202" s="390"/>
      <c r="M4202" s="390"/>
      <c r="N4202" s="390"/>
      <c r="O4202" s="390"/>
      <c r="P4202" s="390"/>
      <c r="Q4202" s="390"/>
    </row>
    <row r="4203" spans="1:17" s="62" customFormat="1" ht="12.75" x14ac:dyDescent="0.2">
      <c r="A4203"/>
      <c r="B4203" s="280"/>
      <c r="C4203" s="280"/>
      <c r="D4203" s="280"/>
      <c r="E4203" s="280"/>
      <c r="F4203" s="280"/>
      <c r="G4203" s="280"/>
      <c r="H4203" s="390"/>
      <c r="I4203" s="390"/>
      <c r="J4203" s="390"/>
      <c r="K4203" s="390"/>
      <c r="L4203" s="390"/>
      <c r="M4203" s="390"/>
      <c r="N4203" s="390"/>
      <c r="O4203" s="390"/>
      <c r="P4203" s="390"/>
      <c r="Q4203" s="390"/>
    </row>
    <row r="4204" spans="1:17" s="62" customFormat="1" ht="12.75" x14ac:dyDescent="0.2">
      <c r="A4204"/>
      <c r="B4204" s="280"/>
      <c r="C4204" s="280"/>
      <c r="D4204" s="280"/>
      <c r="E4204" s="280"/>
      <c r="F4204" s="280"/>
      <c r="G4204" s="280"/>
      <c r="H4204" s="390"/>
      <c r="I4204" s="390"/>
      <c r="J4204" s="390"/>
      <c r="K4204" s="390"/>
      <c r="L4204" s="390"/>
      <c r="M4204" s="390"/>
      <c r="N4204" s="390"/>
      <c r="O4204" s="390"/>
      <c r="P4204" s="390"/>
      <c r="Q4204" s="390"/>
    </row>
    <row r="4205" spans="1:17" s="62" customFormat="1" ht="12.75" x14ac:dyDescent="0.2">
      <c r="A4205"/>
      <c r="B4205" s="280"/>
      <c r="C4205" s="280"/>
      <c r="D4205" s="280"/>
      <c r="E4205" s="280"/>
      <c r="F4205" s="280"/>
      <c r="G4205" s="280"/>
      <c r="H4205" s="390"/>
      <c r="I4205" s="390"/>
      <c r="J4205" s="390"/>
      <c r="K4205" s="390"/>
      <c r="L4205" s="390"/>
      <c r="M4205" s="390"/>
      <c r="N4205" s="390"/>
      <c r="O4205" s="390"/>
      <c r="P4205" s="390"/>
      <c r="Q4205" s="390"/>
    </row>
    <row r="4206" spans="1:17" s="62" customFormat="1" ht="12.75" x14ac:dyDescent="0.2">
      <c r="A4206"/>
      <c r="B4206" s="280"/>
      <c r="C4206" s="280"/>
      <c r="D4206" s="280"/>
      <c r="E4206" s="280"/>
      <c r="F4206" s="280"/>
      <c r="G4206" s="280"/>
      <c r="H4206" s="390"/>
      <c r="I4206" s="390"/>
      <c r="J4206" s="390"/>
      <c r="K4206" s="390"/>
      <c r="L4206" s="390"/>
      <c r="M4206" s="390"/>
      <c r="N4206" s="390"/>
      <c r="O4206" s="390"/>
      <c r="P4206" s="390"/>
      <c r="Q4206" s="390"/>
    </row>
    <row r="4207" spans="1:17" s="62" customFormat="1" ht="12.75" x14ac:dyDescent="0.2">
      <c r="A4207"/>
      <c r="B4207" s="280"/>
      <c r="C4207" s="280"/>
      <c r="D4207" s="280"/>
      <c r="E4207" s="280"/>
      <c r="F4207" s="280"/>
      <c r="G4207" s="280"/>
      <c r="H4207" s="390"/>
      <c r="I4207" s="390"/>
      <c r="J4207" s="390"/>
      <c r="K4207" s="390"/>
      <c r="L4207" s="390"/>
      <c r="M4207" s="390"/>
      <c r="N4207" s="390"/>
      <c r="O4207" s="390"/>
      <c r="P4207" s="390"/>
      <c r="Q4207" s="390"/>
    </row>
    <row r="4208" spans="1:17" s="62" customFormat="1" ht="12.75" x14ac:dyDescent="0.2">
      <c r="A4208"/>
      <c r="B4208" s="280"/>
      <c r="C4208" s="280"/>
      <c r="D4208" s="280"/>
      <c r="E4208" s="280"/>
      <c r="F4208" s="280"/>
      <c r="G4208" s="280"/>
      <c r="H4208" s="390"/>
      <c r="I4208" s="390"/>
      <c r="J4208" s="390"/>
      <c r="K4208" s="390"/>
      <c r="L4208" s="390"/>
      <c r="M4208" s="390"/>
      <c r="N4208" s="390"/>
      <c r="O4208" s="390"/>
      <c r="P4208" s="390"/>
      <c r="Q4208" s="390"/>
    </row>
    <row r="4209" spans="1:17" s="62" customFormat="1" ht="12.75" x14ac:dyDescent="0.2">
      <c r="A4209"/>
      <c r="B4209" s="280"/>
      <c r="C4209" s="280"/>
      <c r="D4209" s="280"/>
      <c r="E4209" s="280"/>
      <c r="F4209" s="280"/>
      <c r="G4209" s="280"/>
      <c r="H4209" s="390"/>
      <c r="I4209" s="390"/>
      <c r="J4209" s="390"/>
      <c r="K4209" s="390"/>
      <c r="L4209" s="390"/>
      <c r="M4209" s="390"/>
      <c r="N4209" s="390"/>
      <c r="O4209" s="390"/>
      <c r="P4209" s="390"/>
      <c r="Q4209" s="390"/>
    </row>
    <row r="4210" spans="1:17" s="62" customFormat="1" ht="12.75" x14ac:dyDescent="0.2">
      <c r="A4210"/>
      <c r="B4210" s="280"/>
      <c r="C4210" s="280"/>
      <c r="D4210" s="280"/>
      <c r="E4210" s="280"/>
      <c r="F4210" s="280"/>
      <c r="G4210" s="280"/>
      <c r="H4210" s="390"/>
      <c r="I4210" s="390"/>
      <c r="J4210" s="390"/>
      <c r="K4210" s="390"/>
      <c r="L4210" s="390"/>
      <c r="M4210" s="390"/>
      <c r="N4210" s="390"/>
      <c r="O4210" s="390"/>
      <c r="P4210" s="390"/>
      <c r="Q4210" s="390"/>
    </row>
    <row r="4211" spans="1:17" s="62" customFormat="1" ht="12.75" x14ac:dyDescent="0.2">
      <c r="A4211"/>
      <c r="B4211" s="280"/>
      <c r="C4211" s="280"/>
      <c r="D4211" s="280"/>
      <c r="E4211" s="280"/>
      <c r="F4211" s="280"/>
      <c r="G4211" s="280"/>
      <c r="H4211" s="390"/>
      <c r="I4211" s="390"/>
      <c r="J4211" s="390"/>
      <c r="K4211" s="390"/>
      <c r="L4211" s="390"/>
      <c r="M4211" s="390"/>
      <c r="N4211" s="390"/>
      <c r="O4211" s="390"/>
      <c r="P4211" s="390"/>
      <c r="Q4211" s="390"/>
    </row>
    <row r="4212" spans="1:17" s="62" customFormat="1" ht="12.75" x14ac:dyDescent="0.2">
      <c r="A4212"/>
      <c r="B4212" s="280"/>
      <c r="C4212" s="280"/>
      <c r="D4212" s="280"/>
      <c r="E4212" s="280"/>
      <c r="F4212" s="280"/>
      <c r="G4212" s="280"/>
      <c r="H4212" s="390"/>
      <c r="I4212" s="390"/>
      <c r="J4212" s="390"/>
      <c r="K4212" s="390"/>
      <c r="L4212" s="390"/>
      <c r="M4212" s="390"/>
      <c r="N4212" s="390"/>
      <c r="O4212" s="390"/>
      <c r="P4212" s="390"/>
      <c r="Q4212" s="390"/>
    </row>
    <row r="4213" spans="1:17" s="62" customFormat="1" ht="12.75" x14ac:dyDescent="0.2">
      <c r="A4213"/>
      <c r="B4213" s="280"/>
      <c r="C4213" s="280"/>
      <c r="D4213" s="280"/>
      <c r="E4213" s="280"/>
      <c r="F4213" s="280"/>
      <c r="G4213" s="280"/>
      <c r="H4213" s="390"/>
      <c r="I4213" s="390"/>
      <c r="J4213" s="390"/>
      <c r="K4213" s="390"/>
      <c r="L4213" s="390"/>
      <c r="M4213" s="390"/>
      <c r="N4213" s="390"/>
      <c r="O4213" s="390"/>
      <c r="P4213" s="390"/>
      <c r="Q4213" s="390"/>
    </row>
    <row r="4214" spans="1:17" s="62" customFormat="1" ht="12.75" x14ac:dyDescent="0.2">
      <c r="A4214"/>
      <c r="B4214" s="280"/>
      <c r="C4214" s="280"/>
      <c r="D4214" s="280"/>
      <c r="E4214" s="280"/>
      <c r="F4214" s="280"/>
      <c r="G4214" s="280"/>
      <c r="H4214" s="390"/>
      <c r="I4214" s="390"/>
      <c r="J4214" s="390"/>
      <c r="K4214" s="390"/>
      <c r="L4214" s="390"/>
      <c r="M4214" s="390"/>
      <c r="N4214" s="390"/>
      <c r="O4214" s="390"/>
      <c r="P4214" s="390"/>
      <c r="Q4214" s="390"/>
    </row>
    <row r="4215" spans="1:17" s="62" customFormat="1" ht="12.75" x14ac:dyDescent="0.2">
      <c r="A4215"/>
      <c r="B4215" s="280"/>
      <c r="C4215" s="280"/>
      <c r="D4215" s="280"/>
      <c r="E4215" s="280"/>
      <c r="F4215" s="280"/>
      <c r="G4215" s="280"/>
      <c r="H4215" s="390"/>
      <c r="I4215" s="390"/>
      <c r="J4215" s="390"/>
      <c r="K4215" s="390"/>
      <c r="L4215" s="390"/>
      <c r="M4215" s="390"/>
      <c r="N4215" s="390"/>
      <c r="O4215" s="390"/>
      <c r="P4215" s="390"/>
      <c r="Q4215" s="390"/>
    </row>
    <row r="4216" spans="1:17" s="62" customFormat="1" ht="12.75" x14ac:dyDescent="0.2">
      <c r="A4216"/>
      <c r="B4216" s="280"/>
      <c r="C4216" s="280"/>
      <c r="D4216" s="280"/>
      <c r="E4216" s="280"/>
      <c r="F4216" s="280"/>
      <c r="G4216" s="280"/>
      <c r="H4216" s="390"/>
      <c r="I4216" s="390"/>
      <c r="J4216" s="390"/>
      <c r="K4216" s="390"/>
      <c r="L4216" s="390"/>
      <c r="M4216" s="390"/>
      <c r="N4216" s="390"/>
      <c r="O4216" s="390"/>
      <c r="P4216" s="390"/>
      <c r="Q4216" s="390"/>
    </row>
    <row r="4217" spans="1:17" s="62" customFormat="1" ht="12.75" x14ac:dyDescent="0.2">
      <c r="A4217"/>
      <c r="B4217" s="280"/>
      <c r="C4217" s="280"/>
      <c r="D4217" s="280"/>
      <c r="E4217" s="280"/>
      <c r="F4217" s="280"/>
      <c r="G4217" s="280"/>
      <c r="H4217" s="390"/>
      <c r="I4217" s="390"/>
      <c r="J4217" s="390"/>
      <c r="K4217" s="390"/>
      <c r="L4217" s="390"/>
      <c r="M4217" s="390"/>
      <c r="N4217" s="390"/>
      <c r="O4217" s="390"/>
      <c r="P4217" s="390"/>
      <c r="Q4217" s="390"/>
    </row>
    <row r="4218" spans="1:17" s="62" customFormat="1" ht="12.75" x14ac:dyDescent="0.2">
      <c r="A4218"/>
      <c r="B4218" s="280"/>
      <c r="C4218" s="280"/>
      <c r="D4218" s="280"/>
      <c r="E4218" s="280"/>
      <c r="F4218" s="280"/>
      <c r="G4218" s="280"/>
      <c r="H4218" s="390"/>
      <c r="I4218" s="390"/>
      <c r="J4218" s="390"/>
      <c r="K4218" s="390"/>
      <c r="L4218" s="390"/>
      <c r="M4218" s="390"/>
      <c r="N4218" s="390"/>
      <c r="O4218" s="390"/>
      <c r="P4218" s="390"/>
      <c r="Q4218" s="390"/>
    </row>
    <row r="4219" spans="1:17" s="62" customFormat="1" ht="12.75" x14ac:dyDescent="0.2">
      <c r="A4219"/>
      <c r="B4219" s="280"/>
      <c r="C4219" s="280"/>
      <c r="D4219" s="280"/>
      <c r="E4219" s="280"/>
      <c r="F4219" s="280"/>
      <c r="G4219" s="280"/>
      <c r="H4219" s="390"/>
      <c r="I4219" s="390"/>
      <c r="J4219" s="390"/>
      <c r="K4219" s="390"/>
      <c r="L4219" s="390"/>
      <c r="M4219" s="390"/>
      <c r="N4219" s="390"/>
      <c r="O4219" s="390"/>
      <c r="P4219" s="390"/>
      <c r="Q4219" s="390"/>
    </row>
    <row r="4220" spans="1:17" s="62" customFormat="1" ht="12.75" x14ac:dyDescent="0.2">
      <c r="A4220"/>
      <c r="B4220" s="280"/>
      <c r="C4220" s="280"/>
      <c r="D4220" s="280"/>
      <c r="E4220" s="280"/>
      <c r="F4220" s="280"/>
      <c r="G4220" s="280"/>
      <c r="H4220" s="390"/>
      <c r="I4220" s="390"/>
      <c r="J4220" s="390"/>
      <c r="K4220" s="390"/>
      <c r="L4220" s="390"/>
      <c r="M4220" s="390"/>
      <c r="N4220" s="390"/>
      <c r="O4220" s="390"/>
      <c r="P4220" s="390"/>
      <c r="Q4220" s="390"/>
    </row>
    <row r="4221" spans="1:17" s="62" customFormat="1" ht="12.75" x14ac:dyDescent="0.2">
      <c r="A4221"/>
      <c r="B4221" s="280"/>
      <c r="C4221" s="280"/>
      <c r="D4221" s="280"/>
      <c r="E4221" s="280"/>
      <c r="F4221" s="280"/>
      <c r="G4221" s="280"/>
      <c r="H4221" s="390"/>
      <c r="I4221" s="390"/>
      <c r="J4221" s="390"/>
      <c r="K4221" s="390"/>
      <c r="L4221" s="390"/>
      <c r="M4221" s="390"/>
      <c r="N4221" s="390"/>
      <c r="O4221" s="390"/>
      <c r="P4221" s="390"/>
      <c r="Q4221" s="390"/>
    </row>
    <row r="4222" spans="1:17" s="62" customFormat="1" ht="12.75" x14ac:dyDescent="0.2">
      <c r="A4222"/>
      <c r="B4222" s="280"/>
      <c r="C4222" s="280"/>
      <c r="D4222" s="280"/>
      <c r="E4222" s="280"/>
      <c r="F4222" s="280"/>
      <c r="G4222" s="280"/>
      <c r="H4222" s="390"/>
      <c r="I4222" s="390"/>
      <c r="J4222" s="390"/>
      <c r="K4222" s="390"/>
      <c r="L4222" s="390"/>
      <c r="M4222" s="390"/>
      <c r="N4222" s="390"/>
      <c r="O4222" s="390"/>
      <c r="P4222" s="390"/>
      <c r="Q4222" s="390"/>
    </row>
    <row r="4223" spans="1:17" s="62" customFormat="1" ht="12.75" x14ac:dyDescent="0.2">
      <c r="A4223"/>
      <c r="B4223" s="280"/>
      <c r="C4223" s="280"/>
      <c r="D4223" s="280"/>
      <c r="E4223" s="280"/>
      <c r="F4223" s="280"/>
      <c r="G4223" s="280"/>
      <c r="H4223" s="390"/>
      <c r="I4223" s="390"/>
      <c r="J4223" s="390"/>
      <c r="K4223" s="390"/>
      <c r="L4223" s="390"/>
      <c r="M4223" s="390"/>
      <c r="N4223" s="390"/>
      <c r="O4223" s="390"/>
      <c r="P4223" s="390"/>
      <c r="Q4223" s="390"/>
    </row>
    <row r="4224" spans="1:17" s="62" customFormat="1" ht="12.75" x14ac:dyDescent="0.2">
      <c r="A4224"/>
      <c r="B4224" s="280"/>
      <c r="C4224" s="280"/>
      <c r="D4224" s="280"/>
      <c r="E4224" s="280"/>
      <c r="F4224" s="280"/>
      <c r="G4224" s="280"/>
      <c r="H4224" s="390"/>
      <c r="I4224" s="390"/>
      <c r="J4224" s="390"/>
      <c r="K4224" s="390"/>
      <c r="L4224" s="390"/>
      <c r="M4224" s="390"/>
      <c r="N4224" s="390"/>
      <c r="O4224" s="390"/>
      <c r="P4224" s="390"/>
      <c r="Q4224" s="390"/>
    </row>
    <row r="4225" spans="1:17" s="62" customFormat="1" ht="12.75" x14ac:dyDescent="0.2">
      <c r="A4225"/>
      <c r="B4225" s="280"/>
      <c r="C4225" s="280"/>
      <c r="D4225" s="280"/>
      <c r="E4225" s="280"/>
      <c r="F4225" s="280"/>
      <c r="G4225" s="280"/>
      <c r="H4225" s="390"/>
      <c r="I4225" s="390"/>
      <c r="J4225" s="390"/>
      <c r="K4225" s="390"/>
      <c r="L4225" s="390"/>
      <c r="M4225" s="390"/>
      <c r="N4225" s="390"/>
      <c r="O4225" s="390"/>
      <c r="P4225" s="390"/>
      <c r="Q4225" s="390"/>
    </row>
    <row r="4226" spans="1:17" s="62" customFormat="1" ht="12.75" x14ac:dyDescent="0.2">
      <c r="A4226"/>
      <c r="B4226" s="280"/>
      <c r="C4226" s="280"/>
      <c r="D4226" s="280"/>
      <c r="E4226" s="280"/>
      <c r="F4226" s="280"/>
      <c r="G4226" s="280"/>
      <c r="H4226" s="390"/>
      <c r="I4226" s="390"/>
      <c r="J4226" s="390"/>
      <c r="K4226" s="390"/>
      <c r="L4226" s="390"/>
      <c r="M4226" s="390"/>
      <c r="N4226" s="390"/>
      <c r="O4226" s="390"/>
      <c r="P4226" s="390"/>
      <c r="Q4226" s="390"/>
    </row>
    <row r="4227" spans="1:17" s="62" customFormat="1" ht="12.75" x14ac:dyDescent="0.2">
      <c r="A4227"/>
      <c r="B4227" s="280"/>
      <c r="C4227" s="280"/>
      <c r="D4227" s="280"/>
      <c r="E4227" s="280"/>
      <c r="F4227" s="280"/>
      <c r="G4227" s="280"/>
      <c r="H4227" s="390"/>
      <c r="I4227" s="390"/>
      <c r="J4227" s="390"/>
      <c r="K4227" s="390"/>
      <c r="L4227" s="390"/>
      <c r="M4227" s="390"/>
      <c r="N4227" s="390"/>
      <c r="O4227" s="390"/>
      <c r="P4227" s="390"/>
      <c r="Q4227" s="390"/>
    </row>
    <row r="4228" spans="1:17" s="62" customFormat="1" ht="12.75" x14ac:dyDescent="0.2">
      <c r="A4228"/>
      <c r="B4228" s="280"/>
      <c r="C4228" s="280"/>
      <c r="D4228" s="280"/>
      <c r="E4228" s="280"/>
      <c r="F4228" s="280"/>
      <c r="G4228" s="280"/>
      <c r="H4228" s="390"/>
      <c r="I4228" s="390"/>
      <c r="J4228" s="390"/>
      <c r="K4228" s="390"/>
      <c r="L4228" s="390"/>
      <c r="M4228" s="390"/>
      <c r="N4228" s="390"/>
      <c r="O4228" s="390"/>
      <c r="P4228" s="390"/>
      <c r="Q4228" s="390"/>
    </row>
    <row r="4229" spans="1:17" s="62" customFormat="1" ht="12.75" x14ac:dyDescent="0.2">
      <c r="A4229"/>
      <c r="B4229" s="280"/>
      <c r="C4229" s="280"/>
      <c r="D4229" s="280"/>
      <c r="E4229" s="280"/>
      <c r="F4229" s="280"/>
      <c r="G4229" s="280"/>
      <c r="H4229" s="390"/>
      <c r="I4229" s="390"/>
      <c r="J4229" s="390"/>
      <c r="K4229" s="390"/>
      <c r="L4229" s="390"/>
      <c r="M4229" s="390"/>
      <c r="N4229" s="390"/>
      <c r="O4229" s="390"/>
      <c r="P4229" s="390"/>
      <c r="Q4229" s="390"/>
    </row>
    <row r="4230" spans="1:17" s="62" customFormat="1" ht="12.75" x14ac:dyDescent="0.2">
      <c r="A4230"/>
      <c r="B4230" s="280"/>
      <c r="C4230" s="280"/>
      <c r="D4230" s="280"/>
      <c r="E4230" s="280"/>
      <c r="F4230" s="280"/>
      <c r="G4230" s="280"/>
      <c r="H4230" s="390"/>
      <c r="I4230" s="390"/>
      <c r="J4230" s="390"/>
      <c r="K4230" s="390"/>
      <c r="L4230" s="390"/>
      <c r="M4230" s="390"/>
      <c r="N4230" s="390"/>
      <c r="O4230" s="390"/>
      <c r="P4230" s="390"/>
      <c r="Q4230" s="390"/>
    </row>
    <row r="4231" spans="1:17" s="62" customFormat="1" ht="12.75" x14ac:dyDescent="0.2">
      <c r="A4231"/>
      <c r="B4231" s="280"/>
      <c r="C4231" s="280"/>
      <c r="D4231" s="280"/>
      <c r="E4231" s="280"/>
      <c r="F4231" s="280"/>
      <c r="G4231" s="280"/>
      <c r="H4231" s="390"/>
      <c r="I4231" s="390"/>
      <c r="J4231" s="390"/>
      <c r="K4231" s="390"/>
      <c r="L4231" s="390"/>
      <c r="M4231" s="390"/>
      <c r="N4231" s="390"/>
      <c r="O4231" s="390"/>
      <c r="P4231" s="390"/>
      <c r="Q4231" s="390"/>
    </row>
    <row r="4232" spans="1:17" s="62" customFormat="1" ht="13.5" customHeight="1" x14ac:dyDescent="0.2">
      <c r="A4232"/>
      <c r="B4232" s="280"/>
      <c r="C4232" s="280"/>
      <c r="D4232" s="280"/>
      <c r="E4232" s="280"/>
      <c r="F4232" s="280"/>
    </row>
    <row r="4233" spans="1:17" s="62" customFormat="1" ht="13.5" customHeight="1" x14ac:dyDescent="0.2">
      <c r="A4233"/>
      <c r="B4233" s="280"/>
      <c r="C4233" s="280"/>
      <c r="D4233" s="280"/>
      <c r="E4233" s="280"/>
      <c r="F4233" s="280"/>
    </row>
    <row r="4234" spans="1:17" s="62" customFormat="1" ht="13.5" customHeight="1" x14ac:dyDescent="0.2">
      <c r="A4234"/>
      <c r="B4234" s="280"/>
      <c r="C4234" s="280"/>
      <c r="D4234" s="280"/>
      <c r="E4234" s="280"/>
      <c r="F4234" s="280"/>
    </row>
    <row r="4235" spans="1:17" s="62" customFormat="1" ht="13.5" customHeight="1" x14ac:dyDescent="0.2">
      <c r="A4235"/>
      <c r="B4235" s="280"/>
      <c r="C4235" s="280"/>
      <c r="D4235" s="280"/>
      <c r="E4235" s="280"/>
      <c r="F4235" s="280"/>
    </row>
    <row r="4236" spans="1:17" s="62" customFormat="1" ht="13.5" customHeight="1" x14ac:dyDescent="0.2">
      <c r="A4236"/>
      <c r="B4236" s="280"/>
      <c r="C4236" s="280"/>
      <c r="D4236" s="280"/>
      <c r="E4236" s="280"/>
      <c r="F4236" s="280"/>
    </row>
    <row r="4237" spans="1:17" s="62" customFormat="1" ht="13.5" customHeight="1" x14ac:dyDescent="0.2">
      <c r="A4237"/>
      <c r="B4237" s="280"/>
      <c r="C4237" s="280"/>
      <c r="D4237" s="280"/>
      <c r="E4237" s="280"/>
      <c r="F4237" s="280"/>
    </row>
    <row r="4238" spans="1:17" s="62" customFormat="1" ht="13.5" customHeight="1" x14ac:dyDescent="0.2">
      <c r="A4238"/>
      <c r="B4238" s="280"/>
      <c r="C4238" s="280"/>
      <c r="D4238" s="280"/>
      <c r="E4238" s="280"/>
      <c r="F4238" s="280"/>
    </row>
    <row r="4239" spans="1:17" s="62" customFormat="1" ht="13.5" customHeight="1" x14ac:dyDescent="0.2">
      <c r="A4239"/>
      <c r="B4239" s="280"/>
      <c r="C4239" s="280"/>
      <c r="D4239" s="280"/>
      <c r="E4239" s="280"/>
      <c r="F4239" s="280"/>
    </row>
    <row r="4240" spans="1:17" s="62" customFormat="1" ht="13.5" customHeight="1" x14ac:dyDescent="0.2">
      <c r="A4240"/>
      <c r="B4240" s="280"/>
      <c r="C4240" s="280"/>
      <c r="D4240" s="280"/>
      <c r="E4240" s="280"/>
      <c r="F4240" s="280"/>
    </row>
    <row r="4241" spans="1:6" s="62" customFormat="1" ht="13.5" customHeight="1" x14ac:dyDescent="0.2">
      <c r="A4241"/>
      <c r="B4241" s="280"/>
      <c r="C4241" s="280"/>
      <c r="D4241" s="280"/>
      <c r="E4241" s="280"/>
      <c r="F4241" s="280"/>
    </row>
    <row r="4242" spans="1:6" s="62" customFormat="1" ht="13.5" customHeight="1" x14ac:dyDescent="0.2">
      <c r="A4242"/>
      <c r="B4242" s="280"/>
      <c r="C4242" s="280"/>
      <c r="D4242" s="280"/>
      <c r="E4242" s="280"/>
      <c r="F4242" s="280"/>
    </row>
    <row r="4243" spans="1:6" s="62" customFormat="1" ht="13.5" customHeight="1" x14ac:dyDescent="0.2">
      <c r="A4243"/>
      <c r="B4243" s="280"/>
      <c r="C4243" s="280"/>
      <c r="D4243" s="280"/>
      <c r="E4243" s="280"/>
      <c r="F4243" s="280"/>
    </row>
    <row r="4244" spans="1:6" s="62" customFormat="1" ht="13.5" customHeight="1" x14ac:dyDescent="0.2">
      <c r="A4244"/>
      <c r="B4244" s="280"/>
      <c r="C4244" s="280"/>
      <c r="D4244" s="280"/>
      <c r="E4244" s="280"/>
      <c r="F4244" s="280"/>
    </row>
    <row r="4245" spans="1:6" s="62" customFormat="1" ht="13.5" customHeight="1" x14ac:dyDescent="0.25">
      <c r="A4245" s="8"/>
      <c r="B4245" s="265"/>
      <c r="C4245" s="265"/>
      <c r="D4245" s="265"/>
      <c r="E4245" s="265"/>
      <c r="F4245" s="265"/>
    </row>
    <row r="4246" spans="1:6" s="62" customFormat="1" ht="13.5" customHeight="1" x14ac:dyDescent="0.25">
      <c r="A4246" s="8"/>
      <c r="B4246" s="265"/>
      <c r="C4246" s="265"/>
      <c r="D4246" s="265"/>
      <c r="E4246" s="265"/>
      <c r="F4246" s="265"/>
    </row>
    <row r="4247" spans="1:6" s="62" customFormat="1" ht="13.5" customHeight="1" x14ac:dyDescent="0.25">
      <c r="A4247" s="8"/>
      <c r="B4247" s="265"/>
      <c r="C4247" s="265"/>
      <c r="D4247" s="265"/>
      <c r="E4247" s="265"/>
      <c r="F4247" s="265"/>
    </row>
    <row r="4248" spans="1:6" s="62" customFormat="1" ht="13.5" customHeight="1" x14ac:dyDescent="0.25">
      <c r="A4248" s="8"/>
      <c r="B4248" s="265"/>
      <c r="C4248" s="265"/>
      <c r="D4248" s="265"/>
      <c r="E4248" s="265"/>
      <c r="F4248" s="265"/>
    </row>
    <row r="4249" spans="1:6" s="62" customFormat="1" ht="13.5" customHeight="1" x14ac:dyDescent="0.25">
      <c r="A4249" s="8"/>
      <c r="B4249" s="265"/>
      <c r="C4249" s="265"/>
      <c r="D4249" s="265"/>
      <c r="E4249" s="265"/>
      <c r="F4249" s="265"/>
    </row>
    <row r="4250" spans="1:6" s="62" customFormat="1" ht="13.5" customHeight="1" x14ac:dyDescent="0.25">
      <c r="A4250" s="8"/>
      <c r="B4250" s="265"/>
      <c r="C4250" s="265"/>
      <c r="D4250" s="265"/>
      <c r="E4250" s="265"/>
      <c r="F4250" s="265"/>
    </row>
    <row r="4251" spans="1:6" s="62" customFormat="1" ht="13.5" customHeight="1" x14ac:dyDescent="0.25">
      <c r="A4251" s="8"/>
      <c r="B4251" s="265"/>
      <c r="C4251" s="265"/>
      <c r="D4251" s="265"/>
      <c r="E4251" s="265"/>
      <c r="F4251" s="265"/>
    </row>
    <row r="4252" spans="1:6" s="62" customFormat="1" ht="13.5" customHeight="1" x14ac:dyDescent="0.25">
      <c r="A4252" s="8"/>
      <c r="B4252" s="265"/>
      <c r="C4252" s="265"/>
      <c r="D4252" s="265"/>
      <c r="E4252" s="265"/>
      <c r="F4252" s="265"/>
    </row>
    <row r="4253" spans="1:6" s="62" customFormat="1" ht="13.5" customHeight="1" x14ac:dyDescent="0.25">
      <c r="A4253" s="8"/>
      <c r="B4253" s="265"/>
      <c r="C4253" s="265"/>
      <c r="D4253" s="265"/>
      <c r="E4253" s="265"/>
      <c r="F4253" s="265"/>
    </row>
    <row r="4254" spans="1:6" s="62" customFormat="1" ht="13.5" customHeight="1" x14ac:dyDescent="0.25">
      <c r="A4254" s="8"/>
      <c r="B4254" s="265"/>
      <c r="C4254" s="265"/>
      <c r="D4254" s="265"/>
      <c r="E4254" s="265"/>
      <c r="F4254" s="265"/>
    </row>
    <row r="4255" spans="1:6" s="62" customFormat="1" ht="13.5" customHeight="1" x14ac:dyDescent="0.25">
      <c r="A4255" s="8"/>
      <c r="B4255" s="265"/>
      <c r="C4255" s="265"/>
      <c r="D4255" s="265"/>
      <c r="E4255" s="265"/>
      <c r="F4255" s="265"/>
    </row>
    <row r="4256" spans="1:6" s="62" customFormat="1" ht="13.5" customHeight="1" x14ac:dyDescent="0.25">
      <c r="A4256" s="8"/>
      <c r="B4256" s="265"/>
      <c r="C4256" s="265"/>
      <c r="D4256" s="265"/>
      <c r="E4256" s="265"/>
      <c r="F4256" s="265"/>
    </row>
    <row r="4257" spans="1:6" s="62" customFormat="1" ht="13.5" customHeight="1" x14ac:dyDescent="0.25">
      <c r="A4257" s="8"/>
      <c r="B4257" s="265"/>
      <c r="C4257" s="265"/>
      <c r="D4257" s="265"/>
      <c r="E4257" s="265"/>
      <c r="F4257" s="265"/>
    </row>
    <row r="4258" spans="1:6" s="62" customFormat="1" ht="13.5" customHeight="1" x14ac:dyDescent="0.25">
      <c r="A4258" s="8"/>
      <c r="B4258" s="265"/>
      <c r="C4258" s="265"/>
      <c r="D4258" s="265"/>
      <c r="E4258" s="265"/>
      <c r="F4258" s="265"/>
    </row>
    <row r="4259" spans="1:6" s="62" customFormat="1" ht="13.5" customHeight="1" x14ac:dyDescent="0.25">
      <c r="A4259" s="8"/>
      <c r="B4259" s="265"/>
      <c r="C4259" s="265"/>
      <c r="D4259" s="265"/>
      <c r="E4259" s="265"/>
      <c r="F4259" s="265"/>
    </row>
    <row r="4260" spans="1:6" s="62" customFormat="1" ht="13.5" customHeight="1" x14ac:dyDescent="0.25">
      <c r="A4260" s="8"/>
      <c r="B4260" s="265"/>
      <c r="C4260" s="265"/>
      <c r="D4260" s="265"/>
      <c r="E4260" s="265"/>
      <c r="F4260" s="265"/>
    </row>
    <row r="4261" spans="1:6" s="62" customFormat="1" ht="13.5" customHeight="1" x14ac:dyDescent="0.25">
      <c r="A4261" s="8"/>
      <c r="B4261" s="265"/>
      <c r="C4261" s="265"/>
      <c r="D4261" s="265"/>
      <c r="E4261" s="265"/>
      <c r="F4261" s="265"/>
    </row>
    <row r="4262" spans="1:6" s="62" customFormat="1" ht="13.5" customHeight="1" x14ac:dyDescent="0.25">
      <c r="A4262" s="8"/>
      <c r="B4262" s="265"/>
      <c r="C4262" s="265"/>
      <c r="D4262" s="265"/>
      <c r="E4262" s="265"/>
      <c r="F4262" s="265"/>
    </row>
    <row r="4263" spans="1:6" s="62" customFormat="1" ht="13.5" customHeight="1" x14ac:dyDescent="0.25">
      <c r="A4263" s="8"/>
      <c r="B4263" s="265"/>
      <c r="C4263" s="265"/>
      <c r="D4263" s="265"/>
      <c r="E4263" s="265"/>
      <c r="F4263" s="265"/>
    </row>
    <row r="4264" spans="1:6" s="62" customFormat="1" ht="13.5" customHeight="1" x14ac:dyDescent="0.25">
      <c r="A4264" s="8"/>
      <c r="B4264" s="265"/>
      <c r="C4264" s="265"/>
      <c r="D4264" s="265"/>
      <c r="E4264" s="265"/>
      <c r="F4264" s="265"/>
    </row>
    <row r="4265" spans="1:6" s="62" customFormat="1" ht="13.5" customHeight="1" x14ac:dyDescent="0.25">
      <c r="A4265" s="8"/>
      <c r="B4265" s="265"/>
      <c r="C4265" s="265"/>
      <c r="D4265" s="265"/>
      <c r="E4265" s="265"/>
      <c r="F4265" s="265"/>
    </row>
    <row r="4266" spans="1:6" s="62" customFormat="1" ht="13.5" customHeight="1" x14ac:dyDescent="0.25">
      <c r="A4266" s="8"/>
      <c r="B4266" s="265"/>
      <c r="C4266" s="265"/>
      <c r="D4266" s="265"/>
      <c r="E4266" s="265"/>
      <c r="F4266" s="265"/>
    </row>
    <row r="4267" spans="1:6" s="62" customFormat="1" ht="13.5" customHeight="1" x14ac:dyDescent="0.25">
      <c r="A4267" s="8"/>
      <c r="B4267" s="265"/>
      <c r="C4267" s="265"/>
      <c r="D4267" s="265"/>
      <c r="E4267" s="265"/>
      <c r="F4267" s="265"/>
    </row>
    <row r="4268" spans="1:6" s="62" customFormat="1" ht="13.5" customHeight="1" x14ac:dyDescent="0.25">
      <c r="A4268" s="8"/>
      <c r="B4268" s="265"/>
      <c r="C4268" s="265"/>
      <c r="D4268" s="265"/>
      <c r="E4268" s="265"/>
      <c r="F4268" s="265"/>
    </row>
    <row r="4269" spans="1:6" s="62" customFormat="1" ht="13.5" customHeight="1" x14ac:dyDescent="0.25">
      <c r="A4269" s="8"/>
      <c r="B4269" s="265"/>
      <c r="C4269" s="265"/>
      <c r="D4269" s="265"/>
      <c r="E4269" s="265"/>
      <c r="F4269" s="265"/>
    </row>
    <row r="4270" spans="1:6" s="62" customFormat="1" ht="13.5" customHeight="1" x14ac:dyDescent="0.25">
      <c r="A4270" s="8"/>
      <c r="B4270" s="265"/>
      <c r="C4270" s="265"/>
      <c r="D4270" s="265"/>
      <c r="E4270" s="265"/>
      <c r="F4270" s="265"/>
    </row>
    <row r="4271" spans="1:6" s="62" customFormat="1" ht="13.5" customHeight="1" x14ac:dyDescent="0.25">
      <c r="A4271" s="8"/>
      <c r="B4271" s="265"/>
      <c r="C4271" s="265"/>
      <c r="D4271" s="265"/>
      <c r="E4271" s="265"/>
      <c r="F4271" s="265"/>
    </row>
    <row r="4272" spans="1:6" s="62" customFormat="1" ht="13.5" customHeight="1" x14ac:dyDescent="0.25">
      <c r="A4272" s="8"/>
      <c r="B4272" s="265"/>
      <c r="C4272" s="265"/>
      <c r="D4272" s="265"/>
      <c r="E4272" s="265"/>
      <c r="F4272" s="265"/>
    </row>
    <row r="4273" spans="1:6" s="62" customFormat="1" ht="13.5" customHeight="1" x14ac:dyDescent="0.25">
      <c r="A4273" s="8"/>
      <c r="B4273" s="265"/>
      <c r="C4273" s="265"/>
      <c r="D4273" s="265"/>
      <c r="E4273" s="265"/>
      <c r="F4273" s="265"/>
    </row>
    <row r="4274" spans="1:6" s="62" customFormat="1" ht="13.5" customHeight="1" x14ac:dyDescent="0.25">
      <c r="A4274" s="8"/>
      <c r="B4274" s="265"/>
      <c r="C4274" s="265"/>
      <c r="D4274" s="265"/>
      <c r="E4274" s="265"/>
      <c r="F4274" s="265"/>
    </row>
    <row r="4275" spans="1:6" s="62" customFormat="1" ht="13.5" customHeight="1" x14ac:dyDescent="0.25">
      <c r="A4275" s="8"/>
      <c r="B4275" s="265"/>
      <c r="C4275" s="265"/>
      <c r="D4275" s="265"/>
      <c r="E4275" s="265"/>
      <c r="F4275" s="265"/>
    </row>
    <row r="4276" spans="1:6" s="62" customFormat="1" ht="13.5" customHeight="1" x14ac:dyDescent="0.25">
      <c r="A4276" s="8"/>
      <c r="B4276" s="265"/>
      <c r="C4276" s="265"/>
      <c r="D4276" s="265"/>
      <c r="E4276" s="265"/>
      <c r="F4276" s="265"/>
    </row>
    <row r="4277" spans="1:6" s="62" customFormat="1" ht="13.5" customHeight="1" x14ac:dyDescent="0.25">
      <c r="A4277" s="8"/>
      <c r="B4277" s="265"/>
      <c r="C4277" s="265"/>
      <c r="D4277" s="265"/>
      <c r="E4277" s="265"/>
      <c r="F4277" s="265"/>
    </row>
    <row r="4278" spans="1:6" s="62" customFormat="1" ht="13.5" customHeight="1" x14ac:dyDescent="0.25">
      <c r="A4278" s="8"/>
      <c r="B4278" s="265"/>
      <c r="C4278" s="265"/>
      <c r="D4278" s="265"/>
      <c r="E4278" s="265"/>
      <c r="F4278" s="265"/>
    </row>
    <row r="4279" spans="1:6" s="62" customFormat="1" ht="13.5" customHeight="1" x14ac:dyDescent="0.25">
      <c r="A4279" s="8"/>
      <c r="B4279" s="265"/>
      <c r="C4279" s="265"/>
      <c r="D4279" s="265"/>
      <c r="E4279" s="265"/>
      <c r="F4279" s="265"/>
    </row>
    <row r="4280" spans="1:6" s="62" customFormat="1" ht="13.5" customHeight="1" x14ac:dyDescent="0.25">
      <c r="A4280" s="8"/>
      <c r="B4280" s="265"/>
      <c r="C4280" s="265"/>
      <c r="D4280" s="265"/>
      <c r="E4280" s="265"/>
      <c r="F4280" s="265"/>
    </row>
    <row r="4281" spans="1:6" s="62" customFormat="1" ht="13.5" customHeight="1" x14ac:dyDescent="0.25">
      <c r="A4281" s="8"/>
      <c r="B4281" s="265"/>
      <c r="C4281" s="265"/>
      <c r="D4281" s="265"/>
      <c r="E4281" s="265"/>
      <c r="F4281" s="265"/>
    </row>
    <row r="4282" spans="1:6" s="62" customFormat="1" ht="13.5" customHeight="1" x14ac:dyDescent="0.25">
      <c r="A4282" s="8"/>
      <c r="B4282" s="265"/>
      <c r="C4282" s="265"/>
      <c r="D4282" s="265"/>
      <c r="E4282" s="265"/>
      <c r="F4282" s="265"/>
    </row>
    <row r="4283" spans="1:6" s="62" customFormat="1" ht="13.5" customHeight="1" x14ac:dyDescent="0.25">
      <c r="A4283" s="8"/>
      <c r="B4283" s="265"/>
      <c r="C4283" s="265"/>
      <c r="D4283" s="265"/>
      <c r="E4283" s="265"/>
      <c r="F4283" s="265"/>
    </row>
    <row r="4284" spans="1:6" s="62" customFormat="1" ht="13.5" customHeight="1" x14ac:dyDescent="0.25">
      <c r="A4284" s="8"/>
      <c r="B4284" s="265"/>
      <c r="C4284" s="265"/>
      <c r="D4284" s="265"/>
      <c r="E4284" s="265"/>
      <c r="F4284" s="265"/>
    </row>
    <row r="4285" spans="1:6" s="62" customFormat="1" ht="13.5" customHeight="1" x14ac:dyDescent="0.25">
      <c r="A4285" s="8"/>
      <c r="B4285" s="265"/>
      <c r="C4285" s="265"/>
      <c r="D4285" s="265"/>
      <c r="E4285" s="265"/>
      <c r="F4285" s="265"/>
    </row>
    <row r="4286" spans="1:6" s="62" customFormat="1" ht="13.5" customHeight="1" x14ac:dyDescent="0.25">
      <c r="A4286" s="8"/>
      <c r="B4286" s="265"/>
      <c r="C4286" s="265"/>
      <c r="D4286" s="265"/>
      <c r="E4286" s="265"/>
      <c r="F4286" s="265"/>
    </row>
    <row r="4287" spans="1:6" s="62" customFormat="1" ht="13.5" customHeight="1" x14ac:dyDescent="0.25">
      <c r="A4287" s="8"/>
      <c r="B4287" s="265"/>
      <c r="C4287" s="265"/>
      <c r="D4287" s="265"/>
      <c r="E4287" s="265"/>
      <c r="F4287" s="265"/>
    </row>
    <row r="4288" spans="1:6" s="62" customFormat="1" ht="13.5" customHeight="1" x14ac:dyDescent="0.25">
      <c r="A4288" s="8"/>
      <c r="B4288" s="265"/>
      <c r="C4288" s="265"/>
      <c r="D4288" s="265"/>
      <c r="E4288" s="265"/>
      <c r="F4288" s="265"/>
    </row>
    <row r="4289" spans="1:6" s="62" customFormat="1" ht="13.5" customHeight="1" x14ac:dyDescent="0.25">
      <c r="A4289" s="8"/>
      <c r="B4289" s="265"/>
      <c r="C4289" s="265"/>
      <c r="D4289" s="265"/>
      <c r="E4289" s="265"/>
      <c r="F4289" s="265"/>
    </row>
    <row r="4290" spans="1:6" s="62" customFormat="1" ht="13.5" customHeight="1" x14ac:dyDescent="0.25">
      <c r="A4290" s="8"/>
      <c r="B4290" s="265"/>
      <c r="C4290" s="265"/>
      <c r="D4290" s="265"/>
      <c r="E4290" s="265"/>
      <c r="F4290" s="265"/>
    </row>
    <row r="4291" spans="1:6" s="62" customFormat="1" ht="13.5" customHeight="1" x14ac:dyDescent="0.25">
      <c r="A4291" s="8"/>
      <c r="B4291" s="265"/>
      <c r="C4291" s="265"/>
      <c r="D4291" s="265"/>
      <c r="E4291" s="265"/>
      <c r="F4291" s="265"/>
    </row>
    <row r="4292" spans="1:6" s="62" customFormat="1" ht="13.5" customHeight="1" x14ac:dyDescent="0.25">
      <c r="A4292" s="8"/>
      <c r="B4292" s="265"/>
      <c r="C4292" s="265"/>
      <c r="D4292" s="265"/>
      <c r="E4292" s="265"/>
      <c r="F4292" s="265"/>
    </row>
    <row r="4293" spans="1:6" s="62" customFormat="1" ht="13.5" customHeight="1" x14ac:dyDescent="0.25">
      <c r="A4293" s="8"/>
      <c r="B4293" s="265"/>
      <c r="C4293" s="265"/>
      <c r="D4293" s="265"/>
      <c r="E4293" s="265"/>
      <c r="F4293" s="265"/>
    </row>
    <row r="4294" spans="1:6" s="62" customFormat="1" ht="13.5" customHeight="1" x14ac:dyDescent="0.25">
      <c r="A4294" s="8"/>
      <c r="B4294" s="265"/>
      <c r="C4294" s="265"/>
      <c r="D4294" s="265"/>
      <c r="E4294" s="265"/>
      <c r="F4294" s="265"/>
    </row>
    <row r="4295" spans="1:6" s="62" customFormat="1" ht="13.5" customHeight="1" x14ac:dyDescent="0.25">
      <c r="A4295" s="8"/>
      <c r="B4295" s="265"/>
      <c r="C4295" s="265"/>
      <c r="D4295" s="265"/>
      <c r="E4295" s="265"/>
      <c r="F4295" s="265"/>
    </row>
    <row r="4296" spans="1:6" s="62" customFormat="1" ht="13.5" customHeight="1" x14ac:dyDescent="0.25">
      <c r="A4296" s="8"/>
      <c r="B4296" s="265"/>
      <c r="C4296" s="265"/>
      <c r="D4296" s="265"/>
      <c r="E4296" s="265"/>
      <c r="F4296" s="265"/>
    </row>
    <row r="4297" spans="1:6" s="62" customFormat="1" ht="13.5" customHeight="1" x14ac:dyDescent="0.25">
      <c r="A4297" s="8"/>
      <c r="B4297" s="265"/>
      <c r="C4297" s="265"/>
      <c r="D4297" s="265"/>
      <c r="E4297" s="265"/>
      <c r="F4297" s="265"/>
    </row>
    <row r="4298" spans="1:6" s="62" customFormat="1" ht="13.5" customHeight="1" x14ac:dyDescent="0.25">
      <c r="A4298" s="8"/>
      <c r="B4298" s="265"/>
      <c r="C4298" s="265"/>
      <c r="D4298" s="265"/>
      <c r="E4298" s="265"/>
      <c r="F4298" s="265"/>
    </row>
    <row r="4299" spans="1:6" s="62" customFormat="1" ht="13.5" customHeight="1" x14ac:dyDescent="0.25">
      <c r="A4299" s="8"/>
      <c r="B4299" s="265"/>
      <c r="C4299" s="265"/>
      <c r="D4299" s="265"/>
      <c r="E4299" s="265"/>
      <c r="F4299" s="265"/>
    </row>
    <row r="4300" spans="1:6" s="62" customFormat="1" ht="13.5" customHeight="1" x14ac:dyDescent="0.25">
      <c r="A4300" s="8"/>
      <c r="B4300" s="265"/>
      <c r="C4300" s="265"/>
      <c r="D4300" s="265"/>
      <c r="E4300" s="265"/>
      <c r="F4300" s="265"/>
    </row>
    <row r="4301" spans="1:6" s="62" customFormat="1" ht="13.5" customHeight="1" x14ac:dyDescent="0.25">
      <c r="A4301" s="8"/>
      <c r="B4301" s="265"/>
      <c r="C4301" s="265"/>
      <c r="D4301" s="265"/>
      <c r="E4301" s="265"/>
      <c r="F4301" s="265"/>
    </row>
    <row r="4302" spans="1:6" s="62" customFormat="1" ht="13.5" customHeight="1" x14ac:dyDescent="0.25">
      <c r="A4302" s="8"/>
      <c r="B4302" s="265"/>
      <c r="C4302" s="265"/>
      <c r="D4302" s="265"/>
      <c r="E4302" s="265"/>
      <c r="F4302" s="265"/>
    </row>
    <row r="4303" spans="1:6" s="62" customFormat="1" ht="13.5" customHeight="1" x14ac:dyDescent="0.25">
      <c r="A4303" s="8"/>
      <c r="B4303" s="265"/>
      <c r="C4303" s="265"/>
      <c r="D4303" s="265"/>
      <c r="E4303" s="265"/>
      <c r="F4303" s="265"/>
    </row>
    <row r="4304" spans="1:6" s="62" customFormat="1" ht="13.5" customHeight="1" x14ac:dyDescent="0.25">
      <c r="A4304" s="8"/>
      <c r="B4304" s="265"/>
      <c r="C4304" s="265"/>
      <c r="D4304" s="265"/>
      <c r="E4304" s="265"/>
      <c r="F4304" s="265"/>
    </row>
    <row r="4305" spans="1:6" s="62" customFormat="1" ht="13.5" customHeight="1" x14ac:dyDescent="0.25">
      <c r="A4305" s="8"/>
      <c r="B4305" s="265"/>
      <c r="C4305" s="265"/>
      <c r="D4305" s="265"/>
      <c r="E4305" s="265"/>
      <c r="F4305" s="265"/>
    </row>
    <row r="4306" spans="1:6" s="62" customFormat="1" ht="13.5" customHeight="1" x14ac:dyDescent="0.25">
      <c r="A4306" s="8"/>
      <c r="B4306" s="265"/>
      <c r="C4306" s="265"/>
      <c r="D4306" s="265"/>
      <c r="E4306" s="265"/>
      <c r="F4306" s="265"/>
    </row>
    <row r="4307" spans="1:6" s="62" customFormat="1" ht="13.5" customHeight="1" x14ac:dyDescent="0.25">
      <c r="A4307" s="8"/>
      <c r="B4307" s="265"/>
      <c r="C4307" s="265"/>
      <c r="D4307" s="265"/>
      <c r="E4307" s="265"/>
      <c r="F4307" s="265"/>
    </row>
    <row r="4308" spans="1:6" s="62" customFormat="1" ht="13.5" customHeight="1" x14ac:dyDescent="0.25">
      <c r="A4308" s="8"/>
      <c r="B4308" s="265"/>
      <c r="C4308" s="265"/>
      <c r="D4308" s="265"/>
      <c r="E4308" s="265"/>
      <c r="F4308" s="265"/>
    </row>
    <row r="4309" spans="1:6" s="62" customFormat="1" ht="13.5" customHeight="1" x14ac:dyDescent="0.25">
      <c r="A4309" s="8"/>
      <c r="B4309" s="265"/>
      <c r="C4309" s="265"/>
      <c r="D4309" s="265"/>
      <c r="E4309" s="265"/>
      <c r="F4309" s="265"/>
    </row>
    <row r="4310" spans="1:6" s="62" customFormat="1" ht="13.5" customHeight="1" x14ac:dyDescent="0.25">
      <c r="A4310" s="8"/>
      <c r="B4310" s="265"/>
      <c r="C4310" s="265"/>
      <c r="D4310" s="265"/>
      <c r="E4310" s="265"/>
      <c r="F4310" s="265"/>
    </row>
    <row r="4311" spans="1:6" s="62" customFormat="1" ht="13.5" customHeight="1" x14ac:dyDescent="0.25">
      <c r="A4311" s="8"/>
      <c r="B4311" s="265"/>
      <c r="C4311" s="265"/>
      <c r="D4311" s="265"/>
      <c r="E4311" s="265"/>
      <c r="F4311" s="265"/>
    </row>
    <row r="4312" spans="1:6" s="62" customFormat="1" ht="13.5" customHeight="1" x14ac:dyDescent="0.25">
      <c r="A4312" s="8"/>
      <c r="B4312" s="265"/>
      <c r="C4312" s="265"/>
      <c r="D4312" s="265"/>
      <c r="E4312" s="265"/>
      <c r="F4312" s="265"/>
    </row>
    <row r="4313" spans="1:6" s="62" customFormat="1" ht="13.5" customHeight="1" x14ac:dyDescent="0.25">
      <c r="A4313" s="8"/>
      <c r="B4313" s="265"/>
      <c r="C4313" s="265"/>
      <c r="D4313" s="265"/>
      <c r="E4313" s="265"/>
      <c r="F4313" s="265"/>
    </row>
    <row r="4314" spans="1:6" s="62" customFormat="1" ht="13.5" customHeight="1" x14ac:dyDescent="0.25">
      <c r="A4314" s="8"/>
      <c r="B4314" s="265"/>
      <c r="C4314" s="265"/>
      <c r="D4314" s="265"/>
      <c r="E4314" s="265"/>
      <c r="F4314" s="265"/>
    </row>
    <row r="4315" spans="1:6" s="62" customFormat="1" ht="13.5" customHeight="1" x14ac:dyDescent="0.25">
      <c r="A4315" s="8"/>
      <c r="B4315" s="265"/>
      <c r="C4315" s="265"/>
      <c r="D4315" s="265"/>
      <c r="E4315" s="265"/>
      <c r="F4315" s="265"/>
    </row>
    <row r="4316" spans="1:6" s="62" customFormat="1" ht="13.5" customHeight="1" x14ac:dyDescent="0.25">
      <c r="A4316" s="8"/>
      <c r="B4316" s="265"/>
      <c r="C4316" s="265"/>
      <c r="D4316" s="265"/>
      <c r="E4316" s="265"/>
      <c r="F4316" s="265"/>
    </row>
    <row r="4317" spans="1:6" s="62" customFormat="1" ht="13.5" customHeight="1" x14ac:dyDescent="0.25">
      <c r="A4317" s="8"/>
      <c r="B4317" s="265"/>
      <c r="C4317" s="265"/>
      <c r="D4317" s="265"/>
      <c r="E4317" s="265"/>
      <c r="F4317" s="265"/>
    </row>
    <row r="4318" spans="1:6" s="62" customFormat="1" ht="13.5" customHeight="1" x14ac:dyDescent="0.25">
      <c r="A4318" s="8"/>
      <c r="B4318" s="265"/>
      <c r="C4318" s="265"/>
      <c r="D4318" s="265"/>
      <c r="E4318" s="265"/>
      <c r="F4318" s="265"/>
    </row>
    <row r="4319" spans="1:6" s="62" customFormat="1" ht="13.5" customHeight="1" x14ac:dyDescent="0.25">
      <c r="A4319" s="8"/>
      <c r="B4319" s="265"/>
      <c r="C4319" s="265"/>
      <c r="D4319" s="265"/>
      <c r="E4319" s="265"/>
      <c r="F4319" s="265"/>
    </row>
    <row r="4320" spans="1:6" s="62" customFormat="1" ht="13.5" customHeight="1" x14ac:dyDescent="0.25">
      <c r="A4320" s="8"/>
      <c r="B4320" s="265"/>
      <c r="C4320" s="265"/>
      <c r="D4320" s="265"/>
      <c r="E4320" s="265"/>
      <c r="F4320" s="265"/>
    </row>
    <row r="4321" spans="1:6" s="62" customFormat="1" ht="13.5" customHeight="1" x14ac:dyDescent="0.25">
      <c r="A4321" s="8"/>
      <c r="B4321" s="265"/>
      <c r="C4321" s="265"/>
      <c r="D4321" s="265"/>
      <c r="E4321" s="265"/>
      <c r="F4321" s="265"/>
    </row>
    <row r="4322" spans="1:6" s="62" customFormat="1" ht="13.5" customHeight="1" x14ac:dyDescent="0.25">
      <c r="A4322" s="8"/>
      <c r="B4322" s="265"/>
      <c r="C4322" s="265"/>
      <c r="D4322" s="265"/>
      <c r="E4322" s="265"/>
      <c r="F4322" s="265"/>
    </row>
    <row r="4323" spans="1:6" s="62" customFormat="1" ht="13.5" customHeight="1" x14ac:dyDescent="0.25">
      <c r="A4323" s="8"/>
      <c r="B4323" s="265"/>
      <c r="C4323" s="265"/>
      <c r="D4323" s="265"/>
      <c r="E4323" s="265"/>
      <c r="F4323" s="265"/>
    </row>
    <row r="4324" spans="1:6" s="62" customFormat="1" ht="13.5" customHeight="1" x14ac:dyDescent="0.25">
      <c r="A4324" s="8"/>
      <c r="B4324" s="265"/>
      <c r="C4324" s="265"/>
      <c r="D4324" s="265"/>
      <c r="E4324" s="265"/>
      <c r="F4324" s="265"/>
    </row>
    <row r="4325" spans="1:6" s="62" customFormat="1" ht="13.5" customHeight="1" x14ac:dyDescent="0.25">
      <c r="A4325" s="8"/>
      <c r="B4325" s="265"/>
      <c r="C4325" s="265"/>
      <c r="D4325" s="265"/>
      <c r="E4325" s="265"/>
      <c r="F4325" s="265"/>
    </row>
    <row r="4326" spans="1:6" s="62" customFormat="1" ht="13.5" customHeight="1" x14ac:dyDescent="0.25">
      <c r="A4326" s="8"/>
      <c r="B4326" s="265"/>
      <c r="C4326" s="265"/>
      <c r="D4326" s="265"/>
      <c r="E4326" s="265"/>
      <c r="F4326" s="265"/>
    </row>
    <row r="4327" spans="1:6" s="62" customFormat="1" ht="13.5" customHeight="1" x14ac:dyDescent="0.25">
      <c r="A4327" s="8"/>
      <c r="B4327" s="265"/>
      <c r="C4327" s="265"/>
      <c r="D4327" s="265"/>
      <c r="E4327" s="265"/>
      <c r="F4327" s="265"/>
    </row>
    <row r="4328" spans="1:6" s="62" customFormat="1" ht="13.5" customHeight="1" x14ac:dyDescent="0.25">
      <c r="A4328" s="8"/>
      <c r="B4328" s="265"/>
      <c r="C4328" s="265"/>
      <c r="D4328" s="265"/>
      <c r="E4328" s="265"/>
      <c r="F4328" s="265"/>
    </row>
    <row r="4329" spans="1:6" s="62" customFormat="1" ht="13.5" customHeight="1" x14ac:dyDescent="0.25">
      <c r="A4329" s="8"/>
      <c r="B4329" s="265"/>
      <c r="C4329" s="265"/>
      <c r="D4329" s="265"/>
      <c r="E4329" s="265"/>
      <c r="F4329" s="265"/>
    </row>
    <row r="4330" spans="1:6" s="62" customFormat="1" ht="13.5" customHeight="1" x14ac:dyDescent="0.25">
      <c r="A4330" s="8"/>
      <c r="B4330" s="265"/>
      <c r="C4330" s="265"/>
      <c r="D4330" s="265"/>
      <c r="E4330" s="265"/>
      <c r="F4330" s="265"/>
    </row>
    <row r="4331" spans="1:6" s="62" customFormat="1" ht="13.5" customHeight="1" x14ac:dyDescent="0.25">
      <c r="A4331" s="8"/>
      <c r="B4331" s="265"/>
      <c r="C4331" s="265"/>
      <c r="D4331" s="265"/>
      <c r="E4331" s="265"/>
      <c r="F4331" s="265"/>
    </row>
    <row r="4332" spans="1:6" s="62" customFormat="1" ht="13.5" customHeight="1" x14ac:dyDescent="0.25">
      <c r="A4332" s="8"/>
      <c r="B4332" s="265"/>
      <c r="C4332" s="265"/>
      <c r="D4332" s="265"/>
      <c r="E4332" s="265"/>
      <c r="F4332" s="265"/>
    </row>
    <row r="4333" spans="1:6" s="62" customFormat="1" ht="13.5" customHeight="1" x14ac:dyDescent="0.25">
      <c r="A4333" s="8"/>
      <c r="B4333" s="265"/>
      <c r="C4333" s="265"/>
      <c r="D4333" s="265"/>
      <c r="E4333" s="265"/>
      <c r="F4333" s="265"/>
    </row>
    <row r="4334" spans="1:6" s="62" customFormat="1" ht="13.5" customHeight="1" x14ac:dyDescent="0.25">
      <c r="A4334" s="8"/>
      <c r="B4334" s="265"/>
      <c r="C4334" s="265"/>
      <c r="D4334" s="265"/>
      <c r="E4334" s="265"/>
      <c r="F4334" s="265"/>
    </row>
    <row r="4335" spans="1:6" s="62" customFormat="1" ht="13.5" customHeight="1" x14ac:dyDescent="0.25">
      <c r="A4335" s="8"/>
      <c r="B4335" s="265"/>
      <c r="C4335" s="265"/>
      <c r="D4335" s="265"/>
      <c r="E4335" s="265"/>
      <c r="F4335" s="265"/>
    </row>
    <row r="4336" spans="1:6" s="62" customFormat="1" ht="13.5" customHeight="1" x14ac:dyDescent="0.25">
      <c r="A4336" s="8"/>
      <c r="B4336" s="265"/>
      <c r="C4336" s="265"/>
      <c r="D4336" s="265"/>
      <c r="E4336" s="265"/>
      <c r="F4336" s="265"/>
    </row>
    <row r="4337" spans="1:6" s="62" customFormat="1" ht="13.5" customHeight="1" x14ac:dyDescent="0.25">
      <c r="A4337" s="8"/>
      <c r="B4337" s="265"/>
      <c r="C4337" s="265"/>
      <c r="D4337" s="265"/>
      <c r="E4337" s="265"/>
      <c r="F4337" s="265"/>
    </row>
    <row r="4338" spans="1:6" s="62" customFormat="1" ht="13.5" customHeight="1" x14ac:dyDescent="0.25">
      <c r="A4338" s="8"/>
      <c r="B4338" s="265"/>
      <c r="C4338" s="265"/>
      <c r="D4338" s="265"/>
      <c r="E4338" s="265"/>
      <c r="F4338" s="265"/>
    </row>
    <row r="4339" spans="1:6" s="62" customFormat="1" ht="13.5" customHeight="1" x14ac:dyDescent="0.25">
      <c r="A4339" s="8"/>
      <c r="B4339" s="265"/>
      <c r="C4339" s="265"/>
      <c r="D4339" s="265"/>
      <c r="E4339" s="265"/>
      <c r="F4339" s="265"/>
    </row>
    <row r="4340" spans="1:6" s="62" customFormat="1" ht="13.5" customHeight="1" x14ac:dyDescent="0.25">
      <c r="A4340" s="8"/>
      <c r="B4340" s="265"/>
      <c r="C4340" s="265"/>
      <c r="D4340" s="265"/>
      <c r="E4340" s="265"/>
      <c r="F4340" s="265"/>
    </row>
    <row r="4341" spans="1:6" s="62" customFormat="1" ht="13.5" customHeight="1" x14ac:dyDescent="0.25">
      <c r="A4341" s="8"/>
      <c r="B4341" s="265"/>
      <c r="C4341" s="265"/>
      <c r="D4341" s="265"/>
      <c r="E4341" s="265"/>
      <c r="F4341" s="265"/>
    </row>
    <row r="4342" spans="1:6" s="62" customFormat="1" ht="13.5" customHeight="1" x14ac:dyDescent="0.25">
      <c r="A4342" s="8"/>
      <c r="B4342" s="265"/>
      <c r="C4342" s="265"/>
      <c r="D4342" s="265"/>
      <c r="E4342" s="265"/>
      <c r="F4342" s="265"/>
    </row>
    <row r="4343" spans="1:6" s="62" customFormat="1" ht="13.5" customHeight="1" x14ac:dyDescent="0.25">
      <c r="A4343" s="8"/>
      <c r="B4343" s="265"/>
      <c r="C4343" s="265"/>
      <c r="D4343" s="265"/>
      <c r="E4343" s="265"/>
      <c r="F4343" s="265"/>
    </row>
    <row r="4344" spans="1:6" s="62" customFormat="1" ht="13.5" customHeight="1" x14ac:dyDescent="0.25">
      <c r="A4344" s="8"/>
      <c r="B4344" s="265"/>
      <c r="C4344" s="265"/>
      <c r="D4344" s="265"/>
      <c r="E4344" s="265"/>
      <c r="F4344" s="265"/>
    </row>
    <row r="4345" spans="1:6" s="62" customFormat="1" ht="13.5" customHeight="1" x14ac:dyDescent="0.25">
      <c r="A4345" s="8"/>
      <c r="B4345" s="265"/>
      <c r="C4345" s="265"/>
      <c r="D4345" s="265"/>
      <c r="E4345" s="265"/>
      <c r="F4345" s="265"/>
    </row>
    <row r="4346" spans="1:6" s="62" customFormat="1" ht="13.5" customHeight="1" x14ac:dyDescent="0.25">
      <c r="A4346" s="8"/>
      <c r="B4346" s="265"/>
      <c r="C4346" s="265"/>
      <c r="D4346" s="265"/>
      <c r="E4346" s="265"/>
      <c r="F4346" s="265"/>
    </row>
    <row r="4347" spans="1:6" s="62" customFormat="1" ht="13.5" customHeight="1" x14ac:dyDescent="0.25">
      <c r="A4347" s="8"/>
      <c r="B4347" s="265"/>
      <c r="C4347" s="265"/>
      <c r="D4347" s="265"/>
      <c r="E4347" s="265"/>
      <c r="F4347" s="265"/>
    </row>
    <row r="4348" spans="1:6" s="62" customFormat="1" ht="13.5" customHeight="1" x14ac:dyDescent="0.25">
      <c r="A4348" s="8"/>
      <c r="B4348" s="265"/>
      <c r="C4348" s="265"/>
      <c r="D4348" s="265"/>
      <c r="E4348" s="265"/>
      <c r="F4348" s="265"/>
    </row>
    <row r="4349" spans="1:6" s="62" customFormat="1" ht="13.5" customHeight="1" x14ac:dyDescent="0.25">
      <c r="A4349" s="8"/>
      <c r="B4349" s="265"/>
      <c r="C4349" s="265"/>
      <c r="D4349" s="265"/>
      <c r="E4349" s="265"/>
      <c r="F4349" s="265"/>
    </row>
    <row r="4350" spans="1:6" s="62" customFormat="1" ht="13.5" customHeight="1" x14ac:dyDescent="0.25">
      <c r="A4350" s="8"/>
      <c r="B4350" s="265"/>
      <c r="C4350" s="265"/>
      <c r="D4350" s="265"/>
      <c r="E4350" s="265"/>
      <c r="F4350" s="265"/>
    </row>
    <row r="4351" spans="1:6" s="62" customFormat="1" ht="13.5" customHeight="1" x14ac:dyDescent="0.25">
      <c r="A4351" s="8"/>
      <c r="B4351" s="265"/>
      <c r="C4351" s="265"/>
      <c r="D4351" s="265"/>
      <c r="E4351" s="265"/>
      <c r="F4351" s="265"/>
    </row>
    <row r="4352" spans="1:6" s="62" customFormat="1" ht="13.5" customHeight="1" x14ac:dyDescent="0.25">
      <c r="A4352" s="8"/>
      <c r="B4352" s="265"/>
      <c r="C4352" s="265"/>
      <c r="D4352" s="265"/>
      <c r="E4352" s="265"/>
      <c r="F4352" s="265"/>
    </row>
    <row r="4353" spans="1:6" s="62" customFormat="1" ht="13.5" customHeight="1" x14ac:dyDescent="0.25">
      <c r="A4353" s="8"/>
      <c r="B4353" s="265"/>
      <c r="C4353" s="265"/>
      <c r="D4353" s="265"/>
      <c r="E4353" s="265"/>
      <c r="F4353" s="265"/>
    </row>
    <row r="4354" spans="1:6" s="62" customFormat="1" ht="13.5" customHeight="1" x14ac:dyDescent="0.25">
      <c r="A4354" s="8"/>
      <c r="B4354" s="265"/>
      <c r="C4354" s="265"/>
      <c r="D4354" s="265"/>
      <c r="E4354" s="265"/>
      <c r="F4354" s="265"/>
    </row>
    <row r="4355" spans="1:6" s="62" customFormat="1" ht="13.5" customHeight="1" x14ac:dyDescent="0.25">
      <c r="A4355" s="8"/>
      <c r="B4355" s="265"/>
      <c r="C4355" s="265"/>
      <c r="D4355" s="265"/>
      <c r="E4355" s="265"/>
      <c r="F4355" s="265"/>
    </row>
    <row r="4356" spans="1:6" s="62" customFormat="1" ht="13.5" customHeight="1" x14ac:dyDescent="0.25">
      <c r="A4356" s="8"/>
      <c r="B4356" s="265"/>
      <c r="C4356" s="265"/>
      <c r="D4356" s="265"/>
      <c r="E4356" s="265"/>
      <c r="F4356" s="265"/>
    </row>
    <row r="4357" spans="1:6" s="62" customFormat="1" ht="13.5" customHeight="1" x14ac:dyDescent="0.25">
      <c r="A4357" s="8"/>
      <c r="B4357" s="265"/>
      <c r="C4357" s="265"/>
      <c r="D4357" s="265"/>
      <c r="E4357" s="265"/>
      <c r="F4357" s="265"/>
    </row>
    <row r="4358" spans="1:6" s="62" customFormat="1" ht="13.5" customHeight="1" x14ac:dyDescent="0.25">
      <c r="A4358" s="8"/>
      <c r="B4358" s="265"/>
      <c r="C4358" s="265"/>
      <c r="D4358" s="265"/>
      <c r="E4358" s="265"/>
      <c r="F4358" s="265"/>
    </row>
    <row r="4359" spans="1:6" s="62" customFormat="1" ht="13.5" customHeight="1" x14ac:dyDescent="0.25">
      <c r="A4359" s="8"/>
      <c r="B4359" s="265"/>
      <c r="C4359" s="265"/>
      <c r="D4359" s="265"/>
      <c r="E4359" s="265"/>
      <c r="F4359" s="265"/>
    </row>
    <row r="4360" spans="1:6" s="62" customFormat="1" ht="13.5" customHeight="1" x14ac:dyDescent="0.25">
      <c r="A4360" s="8"/>
      <c r="B4360" s="265"/>
      <c r="C4360" s="265"/>
      <c r="D4360" s="265"/>
      <c r="E4360" s="265"/>
      <c r="F4360" s="265"/>
    </row>
    <row r="4361" spans="1:6" s="62" customFormat="1" ht="13.5" customHeight="1" x14ac:dyDescent="0.25">
      <c r="A4361" s="8"/>
      <c r="B4361" s="265"/>
      <c r="C4361" s="265"/>
      <c r="D4361" s="265"/>
      <c r="E4361" s="265"/>
      <c r="F4361" s="265"/>
    </row>
    <row r="4362" spans="1:6" s="62" customFormat="1" ht="13.5" customHeight="1" x14ac:dyDescent="0.25">
      <c r="A4362" s="8"/>
      <c r="B4362" s="265"/>
      <c r="C4362" s="265"/>
      <c r="D4362" s="265"/>
      <c r="E4362" s="265"/>
      <c r="F4362" s="265"/>
    </row>
    <row r="4363" spans="1:6" s="62" customFormat="1" ht="13.5" customHeight="1" x14ac:dyDescent="0.25">
      <c r="A4363" s="8"/>
      <c r="B4363" s="265"/>
      <c r="C4363" s="265"/>
      <c r="D4363" s="265"/>
      <c r="E4363" s="265"/>
      <c r="F4363" s="265"/>
    </row>
    <row r="4364" spans="1:6" s="62" customFormat="1" ht="13.5" customHeight="1" x14ac:dyDescent="0.25">
      <c r="A4364" s="8"/>
      <c r="B4364" s="265"/>
      <c r="C4364" s="265"/>
      <c r="D4364" s="265"/>
      <c r="E4364" s="265"/>
      <c r="F4364" s="265"/>
    </row>
    <row r="4365" spans="1:6" s="62" customFormat="1" ht="13.5" customHeight="1" x14ac:dyDescent="0.25">
      <c r="A4365" s="8"/>
      <c r="B4365" s="265"/>
      <c r="C4365" s="265"/>
      <c r="D4365" s="265"/>
      <c r="E4365" s="265"/>
      <c r="F4365" s="265"/>
    </row>
    <row r="4366" spans="1:6" s="62" customFormat="1" ht="13.5" customHeight="1" x14ac:dyDescent="0.25">
      <c r="A4366" s="8"/>
      <c r="B4366" s="265"/>
      <c r="C4366" s="265"/>
      <c r="D4366" s="265"/>
      <c r="E4366" s="265"/>
      <c r="F4366" s="265"/>
    </row>
    <row r="4367" spans="1:6" s="62" customFormat="1" ht="13.5" customHeight="1" x14ac:dyDescent="0.25">
      <c r="A4367" s="8"/>
      <c r="B4367" s="265"/>
      <c r="C4367" s="265"/>
      <c r="D4367" s="265"/>
      <c r="E4367" s="265"/>
      <c r="F4367" s="265"/>
    </row>
    <row r="4368" spans="1:6" s="62" customFormat="1" ht="13.5" customHeight="1" x14ac:dyDescent="0.25">
      <c r="A4368" s="8"/>
      <c r="B4368" s="265"/>
      <c r="C4368" s="265"/>
      <c r="D4368" s="265"/>
      <c r="E4368" s="265"/>
      <c r="F4368" s="265"/>
    </row>
    <row r="4369" spans="1:6" s="62" customFormat="1" ht="13.5" customHeight="1" x14ac:dyDescent="0.25">
      <c r="A4369" s="8"/>
      <c r="B4369" s="265"/>
      <c r="C4369" s="265"/>
      <c r="D4369" s="265"/>
      <c r="E4369" s="265"/>
      <c r="F4369" s="265"/>
    </row>
    <row r="4370" spans="1:6" s="62" customFormat="1" ht="13.5" customHeight="1" x14ac:dyDescent="0.25">
      <c r="A4370" s="8"/>
      <c r="B4370" s="265"/>
      <c r="C4370" s="265"/>
      <c r="D4370" s="265"/>
      <c r="E4370" s="265"/>
      <c r="F4370" s="265"/>
    </row>
    <row r="4371" spans="1:6" s="62" customFormat="1" ht="13.5" customHeight="1" x14ac:dyDescent="0.25">
      <c r="A4371" s="8"/>
      <c r="B4371" s="265"/>
      <c r="C4371" s="265"/>
      <c r="D4371" s="265"/>
      <c r="E4371" s="265"/>
      <c r="F4371" s="265"/>
    </row>
    <row r="4372" spans="1:6" s="62" customFormat="1" ht="13.5" customHeight="1" x14ac:dyDescent="0.25">
      <c r="A4372" s="8"/>
      <c r="B4372" s="265"/>
      <c r="C4372" s="265"/>
      <c r="D4372" s="265"/>
      <c r="E4372" s="265"/>
      <c r="F4372" s="265"/>
    </row>
    <row r="4373" spans="1:6" s="62" customFormat="1" ht="13.5" customHeight="1" x14ac:dyDescent="0.25">
      <c r="A4373" s="8"/>
      <c r="B4373" s="265"/>
      <c r="C4373" s="265"/>
      <c r="D4373" s="265"/>
      <c r="E4373" s="265"/>
      <c r="F4373" s="265"/>
    </row>
    <row r="4374" spans="1:6" s="62" customFormat="1" ht="13.5" customHeight="1" x14ac:dyDescent="0.25">
      <c r="A4374" s="8"/>
      <c r="B4374" s="265"/>
      <c r="C4374" s="265"/>
      <c r="D4374" s="265"/>
      <c r="E4374" s="265"/>
      <c r="F4374" s="265"/>
    </row>
    <row r="4375" spans="1:6" s="62" customFormat="1" ht="13.5" customHeight="1" x14ac:dyDescent="0.25">
      <c r="A4375" s="8"/>
      <c r="B4375" s="265"/>
      <c r="C4375" s="265"/>
      <c r="D4375" s="265"/>
      <c r="E4375" s="265"/>
      <c r="F4375" s="265"/>
    </row>
    <row r="4376" spans="1:6" s="62" customFormat="1" ht="13.5" customHeight="1" x14ac:dyDescent="0.25">
      <c r="A4376" s="8"/>
      <c r="B4376" s="265"/>
      <c r="C4376" s="265"/>
      <c r="D4376" s="265"/>
      <c r="E4376" s="265"/>
      <c r="F4376" s="265"/>
    </row>
    <row r="4377" spans="1:6" s="62" customFormat="1" ht="13.5" customHeight="1" x14ac:dyDescent="0.25">
      <c r="A4377" s="8"/>
      <c r="B4377" s="265"/>
      <c r="C4377" s="265"/>
      <c r="D4377" s="265"/>
      <c r="E4377" s="265"/>
      <c r="F4377" s="265"/>
    </row>
    <row r="4378" spans="1:6" s="62" customFormat="1" ht="13.5" customHeight="1" x14ac:dyDescent="0.25">
      <c r="A4378" s="8"/>
      <c r="B4378" s="265"/>
      <c r="C4378" s="265"/>
      <c r="D4378" s="265"/>
      <c r="E4378" s="265"/>
      <c r="F4378" s="265"/>
    </row>
    <row r="4379" spans="1:6" s="62" customFormat="1" ht="13.5" customHeight="1" x14ac:dyDescent="0.25">
      <c r="A4379" s="8"/>
      <c r="B4379" s="265"/>
      <c r="C4379" s="265"/>
      <c r="D4379" s="265"/>
      <c r="E4379" s="265"/>
      <c r="F4379" s="265"/>
    </row>
    <row r="4380" spans="1:6" s="62" customFormat="1" ht="13.5" customHeight="1" x14ac:dyDescent="0.25">
      <c r="A4380" s="8"/>
      <c r="B4380" s="265"/>
      <c r="C4380" s="265"/>
      <c r="D4380" s="265"/>
      <c r="E4380" s="265"/>
      <c r="F4380" s="265"/>
    </row>
    <row r="4381" spans="1:6" s="62" customFormat="1" ht="13.5" customHeight="1" x14ac:dyDescent="0.25">
      <c r="A4381" s="8"/>
      <c r="B4381" s="265"/>
      <c r="C4381" s="265"/>
      <c r="D4381" s="265"/>
      <c r="E4381" s="265"/>
      <c r="F4381" s="265"/>
    </row>
    <row r="4382" spans="1:6" s="62" customFormat="1" ht="13.5" customHeight="1" x14ac:dyDescent="0.25">
      <c r="A4382" s="8"/>
      <c r="B4382" s="265"/>
      <c r="C4382" s="265"/>
      <c r="D4382" s="265"/>
      <c r="E4382" s="265"/>
      <c r="F4382" s="265"/>
    </row>
    <row r="4383" spans="1:6" s="62" customFormat="1" ht="13.5" customHeight="1" x14ac:dyDescent="0.25">
      <c r="A4383" s="8"/>
      <c r="B4383" s="265"/>
      <c r="C4383" s="265"/>
      <c r="D4383" s="265"/>
      <c r="E4383" s="265"/>
      <c r="F4383" s="265"/>
    </row>
    <row r="4384" spans="1:6" s="62" customFormat="1" ht="13.5" customHeight="1" x14ac:dyDescent="0.25">
      <c r="A4384" s="8"/>
      <c r="B4384" s="265"/>
      <c r="C4384" s="265"/>
      <c r="D4384" s="265"/>
      <c r="E4384" s="265"/>
      <c r="F4384" s="265"/>
    </row>
    <row r="4385" spans="1:6" s="62" customFormat="1" ht="13.5" customHeight="1" x14ac:dyDescent="0.25">
      <c r="A4385" s="8"/>
      <c r="B4385" s="265"/>
      <c r="C4385" s="265"/>
      <c r="D4385" s="265"/>
      <c r="E4385" s="265"/>
      <c r="F4385" s="265"/>
    </row>
    <row r="4386" spans="1:6" s="62" customFormat="1" ht="13.5" customHeight="1" x14ac:dyDescent="0.25">
      <c r="A4386" s="8"/>
      <c r="B4386" s="265"/>
      <c r="C4386" s="265"/>
      <c r="D4386" s="265"/>
      <c r="E4386" s="265"/>
      <c r="F4386" s="265"/>
    </row>
    <row r="4387" spans="1:6" s="62" customFormat="1" ht="13.5" customHeight="1" x14ac:dyDescent="0.25">
      <c r="A4387" s="8"/>
      <c r="B4387" s="265"/>
      <c r="C4387" s="265"/>
      <c r="D4387" s="265"/>
      <c r="E4387" s="265"/>
      <c r="F4387" s="265"/>
    </row>
    <row r="4388" spans="1:6" s="62" customFormat="1" ht="13.5" customHeight="1" x14ac:dyDescent="0.25">
      <c r="A4388" s="8"/>
      <c r="B4388" s="265"/>
      <c r="C4388" s="265"/>
      <c r="D4388" s="265"/>
      <c r="E4388" s="265"/>
      <c r="F4388" s="265"/>
    </row>
    <row r="4389" spans="1:6" s="62" customFormat="1" ht="13.5" customHeight="1" x14ac:dyDescent="0.25">
      <c r="A4389" s="8"/>
      <c r="B4389" s="265"/>
      <c r="C4389" s="265"/>
      <c r="D4389" s="265"/>
      <c r="E4389" s="265"/>
      <c r="F4389" s="265"/>
    </row>
    <row r="4390" spans="1:6" s="62" customFormat="1" ht="13.5" customHeight="1" x14ac:dyDescent="0.25">
      <c r="A4390" s="8"/>
      <c r="B4390" s="265"/>
      <c r="C4390" s="265"/>
      <c r="D4390" s="265"/>
      <c r="E4390" s="265"/>
      <c r="F4390" s="265"/>
    </row>
    <row r="4391" spans="1:6" s="62" customFormat="1" ht="13.5" customHeight="1" x14ac:dyDescent="0.25">
      <c r="A4391" s="8"/>
      <c r="B4391" s="265"/>
      <c r="C4391" s="265"/>
      <c r="D4391" s="265"/>
      <c r="E4391" s="265"/>
      <c r="F4391" s="265"/>
    </row>
    <row r="4392" spans="1:6" s="62" customFormat="1" ht="13.5" customHeight="1" x14ac:dyDescent="0.25">
      <c r="A4392" s="8"/>
      <c r="B4392" s="265"/>
      <c r="C4392" s="265"/>
      <c r="D4392" s="265"/>
      <c r="E4392" s="265"/>
      <c r="F4392" s="265"/>
    </row>
    <row r="4393" spans="1:6" s="62" customFormat="1" ht="13.5" customHeight="1" x14ac:dyDescent="0.25">
      <c r="A4393" s="8"/>
      <c r="B4393" s="265"/>
      <c r="C4393" s="265"/>
      <c r="D4393" s="265"/>
      <c r="E4393" s="265"/>
      <c r="F4393" s="265"/>
    </row>
    <row r="4394" spans="1:6" s="62" customFormat="1" ht="13.5" customHeight="1" x14ac:dyDescent="0.25">
      <c r="A4394" s="8"/>
      <c r="B4394" s="265"/>
      <c r="C4394" s="265"/>
      <c r="D4394" s="265"/>
      <c r="E4394" s="265"/>
      <c r="F4394" s="265"/>
    </row>
    <row r="4395" spans="1:6" s="62" customFormat="1" ht="13.5" customHeight="1" x14ac:dyDescent="0.25">
      <c r="A4395" s="8"/>
      <c r="B4395" s="265"/>
      <c r="C4395" s="265"/>
      <c r="D4395" s="265"/>
      <c r="E4395" s="265"/>
      <c r="F4395" s="265"/>
    </row>
    <row r="4396" spans="1:6" s="62" customFormat="1" ht="13.5" customHeight="1" x14ac:dyDescent="0.25">
      <c r="A4396" s="8"/>
      <c r="B4396" s="265"/>
      <c r="C4396" s="265"/>
      <c r="D4396" s="265"/>
      <c r="E4396" s="265"/>
      <c r="F4396" s="265"/>
    </row>
    <row r="4397" spans="1:6" s="62" customFormat="1" ht="13.5" customHeight="1" x14ac:dyDescent="0.25">
      <c r="A4397" s="8"/>
      <c r="B4397" s="265"/>
      <c r="C4397" s="265"/>
      <c r="D4397" s="265"/>
      <c r="E4397" s="265"/>
      <c r="F4397" s="265"/>
    </row>
    <row r="4398" spans="1:6" s="62" customFormat="1" ht="13.5" customHeight="1" x14ac:dyDescent="0.25">
      <c r="A4398" s="8"/>
      <c r="B4398" s="265"/>
      <c r="C4398" s="265"/>
      <c r="D4398" s="265"/>
      <c r="E4398" s="265"/>
      <c r="F4398" s="265"/>
    </row>
    <row r="4399" spans="1:6" s="62" customFormat="1" ht="13.5" customHeight="1" x14ac:dyDescent="0.25">
      <c r="A4399" s="8"/>
      <c r="B4399" s="265"/>
      <c r="C4399" s="265"/>
      <c r="D4399" s="265"/>
      <c r="E4399" s="265"/>
      <c r="F4399" s="265"/>
    </row>
    <row r="4400" spans="1:6" s="62" customFormat="1" ht="13.5" customHeight="1" x14ac:dyDescent="0.25">
      <c r="A4400" s="8"/>
      <c r="B4400" s="265"/>
      <c r="C4400" s="265"/>
      <c r="D4400" s="265"/>
      <c r="E4400" s="265"/>
      <c r="F4400" s="265"/>
    </row>
    <row r="4401" spans="1:6" s="62" customFormat="1" ht="13.5" customHeight="1" x14ac:dyDescent="0.25">
      <c r="A4401" s="8"/>
      <c r="B4401" s="265"/>
      <c r="C4401" s="265"/>
      <c r="D4401" s="265"/>
      <c r="E4401" s="265"/>
      <c r="F4401" s="265"/>
    </row>
    <row r="4402" spans="1:6" s="62" customFormat="1" ht="13.5" customHeight="1" x14ac:dyDescent="0.25">
      <c r="A4402" s="8"/>
      <c r="B4402" s="265"/>
      <c r="C4402" s="265"/>
      <c r="D4402" s="265"/>
      <c r="E4402" s="265"/>
      <c r="F4402" s="265"/>
    </row>
    <row r="4403" spans="1:6" s="62" customFormat="1" ht="13.5" customHeight="1" x14ac:dyDescent="0.25">
      <c r="A4403" s="8"/>
      <c r="B4403" s="265"/>
      <c r="C4403" s="265"/>
      <c r="D4403" s="265"/>
      <c r="E4403" s="265"/>
      <c r="F4403" s="265"/>
    </row>
    <row r="4404" spans="1:6" s="62" customFormat="1" ht="13.5" customHeight="1" x14ac:dyDescent="0.25">
      <c r="A4404" s="8"/>
      <c r="B4404" s="265"/>
      <c r="C4404" s="265"/>
      <c r="D4404" s="265"/>
      <c r="E4404" s="265"/>
      <c r="F4404" s="265"/>
    </row>
    <row r="4405" spans="1:6" s="62" customFormat="1" ht="13.5" customHeight="1" x14ac:dyDescent="0.25">
      <c r="A4405" s="8"/>
      <c r="B4405" s="265"/>
      <c r="C4405" s="265"/>
      <c r="D4405" s="265"/>
      <c r="E4405" s="265"/>
      <c r="F4405" s="265"/>
    </row>
    <row r="4406" spans="1:6" s="62" customFormat="1" ht="13.5" customHeight="1" x14ac:dyDescent="0.25">
      <c r="A4406" s="8"/>
      <c r="B4406" s="265"/>
      <c r="C4406" s="265"/>
      <c r="D4406" s="265"/>
      <c r="E4406" s="265"/>
      <c r="F4406" s="265"/>
    </row>
    <row r="4407" spans="1:6" s="62" customFormat="1" ht="13.5" customHeight="1" x14ac:dyDescent="0.25">
      <c r="A4407" s="8"/>
      <c r="B4407" s="265"/>
      <c r="C4407" s="265"/>
      <c r="D4407" s="265"/>
      <c r="E4407" s="265"/>
      <c r="F4407" s="265"/>
    </row>
    <row r="4408" spans="1:6" s="62" customFormat="1" ht="13.5" customHeight="1" x14ac:dyDescent="0.25">
      <c r="A4408" s="8"/>
      <c r="B4408" s="265"/>
      <c r="C4408" s="265"/>
      <c r="D4408" s="265"/>
      <c r="E4408" s="265"/>
      <c r="F4408" s="265"/>
    </row>
    <row r="4409" spans="1:6" s="62" customFormat="1" ht="13.5" customHeight="1" x14ac:dyDescent="0.25">
      <c r="A4409" s="8"/>
      <c r="B4409" s="265"/>
      <c r="C4409" s="265"/>
      <c r="D4409" s="265"/>
      <c r="E4409" s="265"/>
      <c r="F4409" s="265"/>
    </row>
    <row r="4410" spans="1:6" s="62" customFormat="1" ht="13.5" customHeight="1" x14ac:dyDescent="0.25">
      <c r="A4410" s="8"/>
      <c r="B4410" s="265"/>
      <c r="C4410" s="265"/>
      <c r="D4410" s="265"/>
      <c r="E4410" s="265"/>
      <c r="F4410" s="265"/>
    </row>
    <row r="4411" spans="1:6" s="62" customFormat="1" ht="13.5" customHeight="1" x14ac:dyDescent="0.25">
      <c r="A4411" s="8"/>
      <c r="B4411" s="265"/>
      <c r="C4411" s="265"/>
      <c r="D4411" s="265"/>
      <c r="E4411" s="265"/>
      <c r="F4411" s="265"/>
    </row>
    <row r="4412" spans="1:6" s="62" customFormat="1" ht="13.5" customHeight="1" x14ac:dyDescent="0.25">
      <c r="A4412" s="8"/>
      <c r="B4412" s="265"/>
      <c r="C4412" s="265"/>
      <c r="D4412" s="265"/>
      <c r="E4412" s="265"/>
      <c r="F4412" s="265"/>
    </row>
    <row r="4413" spans="1:6" s="62" customFormat="1" ht="13.5" customHeight="1" x14ac:dyDescent="0.25">
      <c r="A4413" s="8"/>
      <c r="B4413" s="265"/>
      <c r="C4413" s="265"/>
      <c r="D4413" s="265"/>
      <c r="E4413" s="265"/>
      <c r="F4413" s="265"/>
    </row>
    <row r="4414" spans="1:6" s="62" customFormat="1" ht="13.5" customHeight="1" x14ac:dyDescent="0.25">
      <c r="A4414" s="8"/>
      <c r="B4414" s="265"/>
      <c r="C4414" s="265"/>
      <c r="D4414" s="265"/>
      <c r="E4414" s="265"/>
      <c r="F4414" s="265"/>
    </row>
    <row r="4415" spans="1:6" s="62" customFormat="1" ht="13.5" customHeight="1" x14ac:dyDescent="0.25">
      <c r="A4415" s="8"/>
      <c r="B4415" s="265"/>
      <c r="C4415" s="265"/>
      <c r="D4415" s="265"/>
      <c r="E4415" s="265"/>
      <c r="F4415" s="265"/>
    </row>
    <row r="4416" spans="1:6" s="62" customFormat="1" ht="13.5" customHeight="1" x14ac:dyDescent="0.25">
      <c r="A4416" s="8"/>
      <c r="B4416" s="265"/>
      <c r="C4416" s="265"/>
      <c r="D4416" s="265"/>
      <c r="E4416" s="265"/>
      <c r="F4416" s="265"/>
    </row>
    <row r="4417" spans="1:6" s="62" customFormat="1" ht="13.5" customHeight="1" x14ac:dyDescent="0.25">
      <c r="A4417" s="8"/>
      <c r="B4417" s="265"/>
      <c r="C4417" s="265"/>
      <c r="D4417" s="265"/>
      <c r="E4417" s="265"/>
      <c r="F4417" s="265"/>
    </row>
    <row r="4418" spans="1:6" s="62" customFormat="1" ht="13.5" customHeight="1" x14ac:dyDescent="0.25">
      <c r="A4418" s="8"/>
      <c r="B4418" s="265"/>
      <c r="C4418" s="265"/>
      <c r="D4418" s="265"/>
      <c r="E4418" s="265"/>
      <c r="F4418" s="265"/>
    </row>
    <row r="4419" spans="1:6" s="62" customFormat="1" ht="13.5" customHeight="1" x14ac:dyDescent="0.25">
      <c r="A4419" s="8"/>
      <c r="B4419" s="265"/>
      <c r="C4419" s="265"/>
      <c r="D4419" s="265"/>
      <c r="E4419" s="265"/>
      <c r="F4419" s="265"/>
    </row>
    <row r="4420" spans="1:6" s="62" customFormat="1" ht="13.5" customHeight="1" x14ac:dyDescent="0.25">
      <c r="A4420" s="8"/>
      <c r="B4420" s="265"/>
      <c r="C4420" s="265"/>
      <c r="D4420" s="265"/>
      <c r="E4420" s="265"/>
      <c r="F4420" s="265"/>
    </row>
    <row r="4421" spans="1:6" s="62" customFormat="1" ht="13.5" customHeight="1" x14ac:dyDescent="0.25">
      <c r="A4421" s="8"/>
      <c r="B4421" s="265"/>
      <c r="C4421" s="265"/>
      <c r="D4421" s="265"/>
      <c r="E4421" s="265"/>
      <c r="F4421" s="265"/>
    </row>
    <row r="4422" spans="1:6" s="62" customFormat="1" ht="13.5" customHeight="1" x14ac:dyDescent="0.25">
      <c r="A4422" s="8"/>
      <c r="B4422" s="265"/>
      <c r="C4422" s="265"/>
      <c r="D4422" s="265"/>
      <c r="E4422" s="265"/>
      <c r="F4422" s="265"/>
    </row>
    <row r="4423" spans="1:6" s="62" customFormat="1" ht="13.5" customHeight="1" x14ac:dyDescent="0.25">
      <c r="A4423" s="8"/>
      <c r="B4423" s="265"/>
      <c r="C4423" s="265"/>
      <c r="D4423" s="265"/>
      <c r="E4423" s="265"/>
      <c r="F4423" s="265"/>
    </row>
    <row r="4424" spans="1:6" s="62" customFormat="1" ht="13.5" customHeight="1" x14ac:dyDescent="0.25">
      <c r="A4424" s="8"/>
      <c r="B4424" s="265"/>
      <c r="C4424" s="265"/>
      <c r="D4424" s="265"/>
      <c r="E4424" s="265"/>
      <c r="F4424" s="265"/>
    </row>
    <row r="4425" spans="1:6" s="62" customFormat="1" ht="13.5" customHeight="1" x14ac:dyDescent="0.25">
      <c r="A4425" s="8"/>
      <c r="B4425" s="265"/>
      <c r="C4425" s="265"/>
      <c r="D4425" s="265"/>
      <c r="E4425" s="265"/>
      <c r="F4425" s="265"/>
    </row>
    <row r="4426" spans="1:6" s="62" customFormat="1" ht="13.5" customHeight="1" x14ac:dyDescent="0.25">
      <c r="A4426" s="8"/>
      <c r="B4426" s="265"/>
      <c r="C4426" s="265"/>
      <c r="D4426" s="265"/>
      <c r="E4426" s="265"/>
      <c r="F4426" s="265"/>
    </row>
    <row r="4427" spans="1:6" s="62" customFormat="1" ht="13.5" customHeight="1" x14ac:dyDescent="0.25">
      <c r="A4427" s="8"/>
      <c r="B4427" s="265"/>
      <c r="C4427" s="265"/>
      <c r="D4427" s="265"/>
      <c r="E4427" s="265"/>
      <c r="F4427" s="265"/>
    </row>
    <row r="4428" spans="1:6" s="62" customFormat="1" ht="13.5" customHeight="1" x14ac:dyDescent="0.25">
      <c r="A4428" s="8"/>
      <c r="B4428" s="265"/>
      <c r="C4428" s="265"/>
      <c r="D4428" s="265"/>
      <c r="E4428" s="265"/>
      <c r="F4428" s="265"/>
    </row>
    <row r="4429" spans="1:6" s="62" customFormat="1" ht="13.5" customHeight="1" x14ac:dyDescent="0.25">
      <c r="A4429" s="8"/>
      <c r="B4429" s="265"/>
      <c r="C4429" s="265"/>
      <c r="D4429" s="265"/>
      <c r="E4429" s="265"/>
      <c r="F4429" s="265"/>
    </row>
    <row r="4430" spans="1:6" s="62" customFormat="1" ht="13.5" customHeight="1" x14ac:dyDescent="0.25">
      <c r="A4430" s="8"/>
      <c r="B4430" s="265"/>
      <c r="C4430" s="265"/>
      <c r="D4430" s="265"/>
      <c r="E4430" s="265"/>
      <c r="F4430" s="265"/>
    </row>
    <row r="4431" spans="1:6" s="62" customFormat="1" ht="13.5" customHeight="1" x14ac:dyDescent="0.25">
      <c r="A4431" s="8"/>
      <c r="B4431" s="265"/>
      <c r="C4431" s="265"/>
      <c r="D4431" s="265"/>
      <c r="E4431" s="265"/>
      <c r="F4431" s="265"/>
    </row>
    <row r="4432" spans="1:6" s="62" customFormat="1" ht="13.5" customHeight="1" x14ac:dyDescent="0.25">
      <c r="A4432" s="8"/>
      <c r="B4432" s="265"/>
      <c r="C4432" s="265"/>
      <c r="D4432" s="265"/>
      <c r="E4432" s="265"/>
      <c r="F4432" s="265"/>
    </row>
    <row r="4433" spans="1:6" s="62" customFormat="1" ht="13.5" customHeight="1" x14ac:dyDescent="0.25">
      <c r="A4433" s="8"/>
      <c r="B4433" s="265"/>
      <c r="C4433" s="265"/>
      <c r="D4433" s="265"/>
      <c r="E4433" s="265"/>
      <c r="F4433" s="265"/>
    </row>
    <row r="4434" spans="1:6" s="62" customFormat="1" ht="13.5" customHeight="1" x14ac:dyDescent="0.25">
      <c r="A4434" s="8"/>
      <c r="B4434" s="265"/>
      <c r="C4434" s="265"/>
      <c r="D4434" s="265"/>
      <c r="E4434" s="265"/>
      <c r="F4434" s="265"/>
    </row>
    <row r="4435" spans="1:6" s="62" customFormat="1" ht="13.5" customHeight="1" x14ac:dyDescent="0.25">
      <c r="A4435" s="8"/>
      <c r="B4435" s="265"/>
      <c r="C4435" s="265"/>
      <c r="D4435" s="265"/>
      <c r="E4435" s="265"/>
      <c r="F4435" s="265"/>
    </row>
    <row r="4436" spans="1:6" s="62" customFormat="1" ht="13.5" customHeight="1" x14ac:dyDescent="0.25">
      <c r="A4436" s="8"/>
      <c r="B4436" s="265"/>
      <c r="C4436" s="265"/>
      <c r="D4436" s="265"/>
      <c r="E4436" s="265"/>
      <c r="F4436" s="265"/>
    </row>
    <row r="4437" spans="1:6" s="62" customFormat="1" ht="13.5" customHeight="1" x14ac:dyDescent="0.25">
      <c r="A4437" s="8"/>
      <c r="B4437" s="265"/>
      <c r="C4437" s="265"/>
      <c r="D4437" s="265"/>
      <c r="E4437" s="265"/>
      <c r="F4437" s="265"/>
    </row>
    <row r="4438" spans="1:6" s="62" customFormat="1" ht="13.5" customHeight="1" x14ac:dyDescent="0.25">
      <c r="A4438" s="8"/>
      <c r="B4438" s="265"/>
      <c r="C4438" s="265"/>
      <c r="D4438" s="265"/>
      <c r="E4438" s="265"/>
      <c r="F4438" s="265"/>
    </row>
    <row r="4439" spans="1:6" s="62" customFormat="1" ht="13.5" customHeight="1" x14ac:dyDescent="0.25">
      <c r="A4439" s="8"/>
      <c r="B4439" s="265"/>
      <c r="C4439" s="265"/>
      <c r="D4439" s="265"/>
      <c r="E4439" s="265"/>
      <c r="F4439" s="265"/>
    </row>
    <row r="4440" spans="1:6" s="62" customFormat="1" ht="13.5" customHeight="1" x14ac:dyDescent="0.25">
      <c r="A4440" s="8"/>
      <c r="B4440" s="265"/>
      <c r="C4440" s="265"/>
      <c r="D4440" s="265"/>
      <c r="E4440" s="265"/>
      <c r="F4440" s="265"/>
    </row>
    <row r="4441" spans="1:6" s="62" customFormat="1" ht="13.5" customHeight="1" x14ac:dyDescent="0.25">
      <c r="A4441" s="8"/>
      <c r="B4441" s="265"/>
      <c r="C4441" s="265"/>
      <c r="D4441" s="265"/>
      <c r="E4441" s="265"/>
      <c r="F4441" s="265"/>
    </row>
    <row r="4442" spans="1:6" s="62" customFormat="1" ht="13.5" customHeight="1" x14ac:dyDescent="0.25">
      <c r="A4442" s="8"/>
      <c r="B4442" s="265"/>
      <c r="C4442" s="265"/>
      <c r="D4442" s="265"/>
      <c r="E4442" s="265"/>
      <c r="F4442" s="265"/>
    </row>
    <row r="4443" spans="1:6" s="62" customFormat="1" ht="13.5" customHeight="1" x14ac:dyDescent="0.25">
      <c r="A4443" s="8"/>
      <c r="B4443" s="265"/>
      <c r="C4443" s="265"/>
      <c r="D4443" s="265"/>
      <c r="E4443" s="265"/>
      <c r="F4443" s="265"/>
    </row>
    <row r="4444" spans="1:6" s="62" customFormat="1" ht="13.5" customHeight="1" x14ac:dyDescent="0.25">
      <c r="A4444" s="8"/>
      <c r="B4444" s="265"/>
      <c r="C4444" s="265"/>
      <c r="D4444" s="265"/>
      <c r="E4444" s="265"/>
      <c r="F4444" s="265"/>
    </row>
    <row r="4445" spans="1:6" s="62" customFormat="1" ht="13.5" customHeight="1" x14ac:dyDescent="0.25">
      <c r="A4445" s="8"/>
      <c r="B4445" s="265"/>
      <c r="C4445" s="265"/>
      <c r="D4445" s="265"/>
      <c r="E4445" s="265"/>
      <c r="F4445" s="265"/>
    </row>
    <row r="4446" spans="1:6" s="62" customFormat="1" ht="13.5" customHeight="1" x14ac:dyDescent="0.25">
      <c r="A4446" s="8"/>
      <c r="B4446" s="265"/>
      <c r="C4446" s="265"/>
      <c r="D4446" s="265"/>
      <c r="E4446" s="265"/>
      <c r="F4446" s="265"/>
    </row>
    <row r="4447" spans="1:6" s="62" customFormat="1" ht="13.5" customHeight="1" x14ac:dyDescent="0.25">
      <c r="A4447" s="8"/>
      <c r="B4447" s="265"/>
      <c r="C4447" s="265"/>
      <c r="D4447" s="265"/>
      <c r="E4447" s="265"/>
      <c r="F4447" s="265"/>
    </row>
    <row r="4448" spans="1:6" s="62" customFormat="1" ht="13.5" customHeight="1" x14ac:dyDescent="0.25">
      <c r="A4448" s="8"/>
      <c r="B4448" s="265"/>
      <c r="C4448" s="265"/>
      <c r="D4448" s="265"/>
      <c r="E4448" s="265"/>
      <c r="F4448" s="265"/>
    </row>
    <row r="4449" spans="1:6" s="62" customFormat="1" ht="13.5" customHeight="1" x14ac:dyDescent="0.25">
      <c r="A4449" s="8"/>
      <c r="B4449" s="265"/>
      <c r="C4449" s="265"/>
      <c r="D4449" s="265"/>
      <c r="E4449" s="265"/>
      <c r="F4449" s="265"/>
    </row>
    <row r="4450" spans="1:6" s="62" customFormat="1" ht="13.5" customHeight="1" x14ac:dyDescent="0.25">
      <c r="A4450" s="8"/>
      <c r="B4450" s="265"/>
      <c r="C4450" s="265"/>
      <c r="D4450" s="265"/>
      <c r="E4450" s="265"/>
      <c r="F4450" s="265"/>
    </row>
    <row r="4451" spans="1:6" s="62" customFormat="1" ht="13.5" customHeight="1" x14ac:dyDescent="0.25">
      <c r="A4451" s="8"/>
      <c r="B4451" s="265"/>
      <c r="C4451" s="265"/>
      <c r="D4451" s="265"/>
      <c r="E4451" s="265"/>
      <c r="F4451" s="265"/>
    </row>
    <row r="4452" spans="1:6" s="62" customFormat="1" ht="13.5" customHeight="1" x14ac:dyDescent="0.25">
      <c r="A4452" s="8"/>
      <c r="B4452" s="265"/>
      <c r="C4452" s="265"/>
      <c r="D4452" s="265"/>
      <c r="E4452" s="265"/>
      <c r="F4452" s="265"/>
    </row>
    <row r="4453" spans="1:6" s="62" customFormat="1" ht="13.5" customHeight="1" x14ac:dyDescent="0.25">
      <c r="A4453" s="8"/>
      <c r="B4453" s="265"/>
      <c r="C4453" s="265"/>
      <c r="D4453" s="265"/>
      <c r="E4453" s="265"/>
      <c r="F4453" s="265"/>
    </row>
    <row r="4454" spans="1:6" s="62" customFormat="1" ht="13.5" customHeight="1" x14ac:dyDescent="0.25">
      <c r="A4454" s="8"/>
      <c r="B4454" s="265"/>
      <c r="C4454" s="265"/>
      <c r="D4454" s="265"/>
      <c r="E4454" s="265"/>
      <c r="F4454" s="265"/>
    </row>
    <row r="4455" spans="1:6" s="62" customFormat="1" ht="13.5" customHeight="1" x14ac:dyDescent="0.25">
      <c r="A4455" s="8"/>
      <c r="B4455" s="265"/>
      <c r="C4455" s="265"/>
      <c r="D4455" s="265"/>
      <c r="E4455" s="265"/>
      <c r="F4455" s="265"/>
    </row>
    <row r="4456" spans="1:6" s="62" customFormat="1" ht="13.5" customHeight="1" x14ac:dyDescent="0.25">
      <c r="A4456" s="8"/>
      <c r="B4456" s="265"/>
      <c r="C4456" s="265"/>
      <c r="D4456" s="265"/>
      <c r="E4456" s="265"/>
      <c r="F4456" s="265"/>
    </row>
    <row r="4457" spans="1:6" s="62" customFormat="1" ht="13.5" customHeight="1" x14ac:dyDescent="0.25">
      <c r="A4457" s="8"/>
      <c r="B4457" s="265"/>
      <c r="C4457" s="265"/>
      <c r="D4457" s="265"/>
      <c r="E4457" s="265"/>
      <c r="F4457" s="265"/>
    </row>
    <row r="4458" spans="1:6" s="62" customFormat="1" ht="13.5" customHeight="1" x14ac:dyDescent="0.25">
      <c r="A4458" s="8"/>
      <c r="B4458" s="265"/>
      <c r="C4458" s="265"/>
      <c r="D4458" s="265"/>
      <c r="E4458" s="265"/>
      <c r="F4458" s="265"/>
    </row>
    <row r="4459" spans="1:6" s="62" customFormat="1" ht="13.5" customHeight="1" x14ac:dyDescent="0.25">
      <c r="A4459" s="8"/>
      <c r="B4459" s="265"/>
      <c r="C4459" s="265"/>
      <c r="D4459" s="265"/>
      <c r="E4459" s="265"/>
      <c r="F4459" s="265"/>
    </row>
    <row r="4460" spans="1:6" s="62" customFormat="1" ht="13.5" customHeight="1" x14ac:dyDescent="0.25">
      <c r="A4460" s="8"/>
      <c r="B4460" s="265"/>
      <c r="C4460" s="265"/>
      <c r="D4460" s="265"/>
      <c r="E4460" s="265"/>
      <c r="F4460" s="265"/>
    </row>
    <row r="4461" spans="1:6" s="62" customFormat="1" ht="13.5" customHeight="1" x14ac:dyDescent="0.25">
      <c r="A4461" s="8"/>
      <c r="B4461" s="265"/>
      <c r="C4461" s="265"/>
      <c r="D4461" s="265"/>
      <c r="E4461" s="265"/>
      <c r="F4461" s="265"/>
    </row>
    <row r="4462" spans="1:6" s="62" customFormat="1" ht="13.5" customHeight="1" x14ac:dyDescent="0.25">
      <c r="A4462" s="8"/>
      <c r="B4462" s="265"/>
      <c r="C4462" s="265"/>
      <c r="D4462" s="265"/>
      <c r="E4462" s="265"/>
      <c r="F4462" s="265"/>
    </row>
    <row r="4463" spans="1:6" s="62" customFormat="1" ht="13.5" customHeight="1" x14ac:dyDescent="0.25">
      <c r="A4463" s="8"/>
      <c r="B4463" s="265"/>
      <c r="C4463" s="265"/>
      <c r="D4463" s="265"/>
      <c r="E4463" s="265"/>
      <c r="F4463" s="265"/>
    </row>
    <row r="4464" spans="1:6" s="62" customFormat="1" ht="13.5" customHeight="1" x14ac:dyDescent="0.25">
      <c r="A4464" s="8"/>
      <c r="B4464" s="265"/>
      <c r="C4464" s="265"/>
      <c r="D4464" s="265"/>
      <c r="E4464" s="265"/>
      <c r="F4464" s="265"/>
    </row>
    <row r="4465" spans="1:6" s="62" customFormat="1" ht="13.5" customHeight="1" x14ac:dyDescent="0.25">
      <c r="A4465" s="8"/>
      <c r="B4465" s="265"/>
      <c r="C4465" s="265"/>
      <c r="D4465" s="265"/>
      <c r="E4465" s="265"/>
      <c r="F4465" s="265"/>
    </row>
    <row r="4466" spans="1:6" s="62" customFormat="1" ht="13.5" customHeight="1" x14ac:dyDescent="0.25">
      <c r="A4466" s="8"/>
      <c r="B4466" s="265"/>
      <c r="C4466" s="265"/>
      <c r="D4466" s="265"/>
      <c r="E4466" s="265"/>
      <c r="F4466" s="265"/>
    </row>
    <row r="4467" spans="1:6" s="62" customFormat="1" ht="13.5" customHeight="1" x14ac:dyDescent="0.25">
      <c r="A4467" s="8"/>
      <c r="B4467" s="265"/>
      <c r="C4467" s="265"/>
      <c r="D4467" s="265"/>
      <c r="E4467" s="265"/>
      <c r="F4467" s="265"/>
    </row>
    <row r="4468" spans="1:6" s="62" customFormat="1" ht="13.5" customHeight="1" x14ac:dyDescent="0.25">
      <c r="A4468" s="8"/>
      <c r="B4468" s="265"/>
      <c r="C4468" s="265"/>
      <c r="D4468" s="265"/>
      <c r="E4468" s="265"/>
      <c r="F4468" s="265"/>
    </row>
    <row r="4469" spans="1:6" s="62" customFormat="1" ht="13.5" customHeight="1" x14ac:dyDescent="0.25">
      <c r="A4469" s="8"/>
      <c r="B4469" s="265"/>
      <c r="C4469" s="265"/>
      <c r="D4469" s="265"/>
      <c r="E4469" s="265"/>
      <c r="F4469" s="265"/>
    </row>
    <row r="4470" spans="1:6" s="62" customFormat="1" ht="13.5" customHeight="1" x14ac:dyDescent="0.25">
      <c r="A4470" s="8"/>
      <c r="B4470" s="265"/>
      <c r="C4470" s="265"/>
      <c r="D4470" s="265"/>
      <c r="E4470" s="265"/>
      <c r="F4470" s="265"/>
    </row>
    <row r="4471" spans="1:6" s="62" customFormat="1" ht="13.5" customHeight="1" x14ac:dyDescent="0.25">
      <c r="A4471" s="8"/>
      <c r="B4471" s="265"/>
      <c r="C4471" s="265"/>
      <c r="D4471" s="265"/>
      <c r="E4471" s="265"/>
      <c r="F4471" s="265"/>
    </row>
    <row r="4472" spans="1:6" s="62" customFormat="1" ht="13.5" customHeight="1" x14ac:dyDescent="0.25">
      <c r="A4472" s="8"/>
      <c r="B4472" s="265"/>
      <c r="C4472" s="265"/>
      <c r="D4472" s="265"/>
      <c r="E4472" s="265"/>
      <c r="F4472" s="265"/>
    </row>
    <row r="4473" spans="1:6" s="62" customFormat="1" ht="13.5" customHeight="1" x14ac:dyDescent="0.25">
      <c r="A4473" s="8"/>
      <c r="B4473" s="265"/>
      <c r="C4473" s="265"/>
      <c r="D4473" s="265"/>
      <c r="E4473" s="265"/>
      <c r="F4473" s="265"/>
    </row>
    <row r="4474" spans="1:6" s="62" customFormat="1" ht="13.5" customHeight="1" x14ac:dyDescent="0.25">
      <c r="A4474" s="8"/>
      <c r="B4474" s="265"/>
      <c r="C4474" s="265"/>
      <c r="D4474" s="265"/>
      <c r="E4474" s="265"/>
      <c r="F4474" s="265"/>
    </row>
    <row r="4475" spans="1:6" s="62" customFormat="1" ht="13.5" customHeight="1" x14ac:dyDescent="0.25">
      <c r="A4475" s="8"/>
      <c r="B4475" s="265"/>
      <c r="C4475" s="265"/>
      <c r="D4475" s="265"/>
      <c r="E4475" s="265"/>
      <c r="F4475" s="265"/>
    </row>
    <row r="4476" spans="1:6" s="62" customFormat="1" ht="13.5" customHeight="1" x14ac:dyDescent="0.25">
      <c r="A4476" s="8"/>
      <c r="B4476" s="265"/>
      <c r="C4476" s="265"/>
      <c r="D4476" s="265"/>
      <c r="E4476" s="265"/>
      <c r="F4476" s="265"/>
    </row>
    <row r="4477" spans="1:6" s="62" customFormat="1" ht="13.5" customHeight="1" x14ac:dyDescent="0.25">
      <c r="A4477" s="8"/>
      <c r="B4477" s="265"/>
      <c r="C4477" s="265"/>
      <c r="D4477" s="265"/>
      <c r="E4477" s="265"/>
      <c r="F4477" s="265"/>
    </row>
    <row r="4478" spans="1:6" s="62" customFormat="1" ht="13.5" customHeight="1" x14ac:dyDescent="0.25">
      <c r="A4478" s="8"/>
      <c r="B4478" s="265"/>
      <c r="C4478" s="265"/>
      <c r="D4478" s="265"/>
      <c r="E4478" s="265"/>
      <c r="F4478" s="265"/>
    </row>
    <row r="4479" spans="1:6" s="62" customFormat="1" ht="13.5" customHeight="1" x14ac:dyDescent="0.25">
      <c r="A4479" s="8"/>
      <c r="B4479" s="265"/>
      <c r="C4479" s="265"/>
      <c r="D4479" s="265"/>
      <c r="E4479" s="265"/>
      <c r="F4479" s="265"/>
    </row>
    <row r="4480" spans="1:6" s="62" customFormat="1" ht="13.5" customHeight="1" x14ac:dyDescent="0.25">
      <c r="A4480" s="8"/>
      <c r="B4480" s="265"/>
      <c r="C4480" s="265"/>
      <c r="D4480" s="265"/>
      <c r="E4480" s="265"/>
      <c r="F4480" s="265"/>
    </row>
    <row r="4481" spans="1:6" s="62" customFormat="1" ht="13.5" customHeight="1" x14ac:dyDescent="0.25">
      <c r="A4481" s="8"/>
      <c r="B4481" s="265"/>
      <c r="C4481" s="265"/>
      <c r="D4481" s="265"/>
      <c r="E4481" s="265"/>
      <c r="F4481" s="265"/>
    </row>
    <row r="4482" spans="1:6" s="62" customFormat="1" ht="13.5" customHeight="1" x14ac:dyDescent="0.25">
      <c r="A4482" s="8"/>
      <c r="B4482" s="265"/>
      <c r="C4482" s="265"/>
      <c r="D4482" s="265"/>
      <c r="E4482" s="265"/>
      <c r="F4482" s="265"/>
    </row>
    <row r="4483" spans="1:6" s="62" customFormat="1" ht="13.5" customHeight="1" x14ac:dyDescent="0.25">
      <c r="A4483" s="8"/>
      <c r="B4483" s="265"/>
      <c r="C4483" s="265"/>
      <c r="D4483" s="265"/>
      <c r="E4483" s="265"/>
      <c r="F4483" s="265"/>
    </row>
    <row r="4484" spans="1:6" s="62" customFormat="1" ht="13.5" customHeight="1" x14ac:dyDescent="0.25">
      <c r="A4484" s="8"/>
      <c r="B4484" s="265"/>
      <c r="C4484" s="265"/>
      <c r="D4484" s="265"/>
      <c r="E4484" s="265"/>
      <c r="F4484" s="265"/>
    </row>
    <row r="4485" spans="1:6" s="62" customFormat="1" ht="13.5" customHeight="1" x14ac:dyDescent="0.25">
      <c r="A4485" s="8"/>
      <c r="B4485" s="265"/>
      <c r="C4485" s="265"/>
      <c r="D4485" s="265"/>
      <c r="E4485" s="265"/>
      <c r="F4485" s="265"/>
    </row>
    <row r="4486" spans="1:6" s="62" customFormat="1" ht="13.5" customHeight="1" x14ac:dyDescent="0.25">
      <c r="A4486" s="8"/>
      <c r="B4486" s="265"/>
      <c r="C4486" s="265"/>
      <c r="D4486" s="265"/>
      <c r="E4486" s="265"/>
      <c r="F4486" s="265"/>
    </row>
    <row r="4487" spans="1:6" s="62" customFormat="1" ht="13.5" customHeight="1" x14ac:dyDescent="0.25">
      <c r="A4487" s="8"/>
      <c r="B4487" s="265"/>
      <c r="C4487" s="265"/>
      <c r="D4487" s="265"/>
      <c r="E4487" s="265"/>
      <c r="F4487" s="265"/>
    </row>
    <row r="4488" spans="1:6" s="62" customFormat="1" ht="13.5" customHeight="1" x14ac:dyDescent="0.25">
      <c r="A4488" s="8"/>
      <c r="B4488" s="265"/>
      <c r="C4488" s="265"/>
      <c r="D4488" s="265"/>
      <c r="E4488" s="265"/>
      <c r="F4488" s="265"/>
    </row>
    <row r="4489" spans="1:6" s="62" customFormat="1" ht="13.5" customHeight="1" x14ac:dyDescent="0.25">
      <c r="A4489" s="8"/>
      <c r="B4489" s="265"/>
      <c r="C4489" s="265"/>
      <c r="D4489" s="265"/>
      <c r="E4489" s="265"/>
      <c r="F4489" s="265"/>
    </row>
    <row r="4490" spans="1:6" s="62" customFormat="1" ht="13.5" customHeight="1" x14ac:dyDescent="0.25">
      <c r="A4490" s="8"/>
      <c r="B4490" s="265"/>
      <c r="C4490" s="265"/>
      <c r="D4490" s="265"/>
      <c r="E4490" s="265"/>
      <c r="F4490" s="265"/>
    </row>
    <row r="4491" spans="1:6" s="62" customFormat="1" ht="13.5" customHeight="1" x14ac:dyDescent="0.25">
      <c r="A4491" s="8"/>
      <c r="B4491" s="265"/>
      <c r="C4491" s="265"/>
      <c r="D4491" s="265"/>
      <c r="E4491" s="265"/>
      <c r="F4491" s="265"/>
    </row>
    <row r="4492" spans="1:6" s="62" customFormat="1" ht="13.5" customHeight="1" x14ac:dyDescent="0.25">
      <c r="A4492" s="8"/>
      <c r="B4492" s="265"/>
      <c r="C4492" s="265"/>
      <c r="D4492" s="265"/>
      <c r="E4492" s="265"/>
      <c r="F4492" s="265"/>
    </row>
    <row r="4493" spans="1:6" s="62" customFormat="1" ht="13.5" customHeight="1" x14ac:dyDescent="0.25">
      <c r="A4493" s="8"/>
      <c r="B4493" s="265"/>
      <c r="C4493" s="265"/>
      <c r="D4493" s="265"/>
      <c r="E4493" s="265"/>
      <c r="F4493" s="265"/>
    </row>
    <row r="4494" spans="1:6" s="62" customFormat="1" ht="13.5" customHeight="1" x14ac:dyDescent="0.25">
      <c r="A4494" s="8"/>
      <c r="B4494" s="265"/>
      <c r="C4494" s="265"/>
      <c r="D4494" s="265"/>
      <c r="E4494" s="265"/>
      <c r="F4494" s="265"/>
    </row>
    <row r="4495" spans="1:6" s="62" customFormat="1" ht="13.5" customHeight="1" x14ac:dyDescent="0.25">
      <c r="A4495" s="8"/>
      <c r="B4495" s="265"/>
      <c r="C4495" s="265"/>
      <c r="D4495" s="265"/>
      <c r="E4495" s="265"/>
      <c r="F4495" s="265"/>
    </row>
    <row r="4496" spans="1:6" s="62" customFormat="1" ht="13.5" customHeight="1" x14ac:dyDescent="0.25">
      <c r="A4496" s="8"/>
      <c r="B4496" s="265"/>
      <c r="C4496" s="265"/>
      <c r="D4496" s="265"/>
      <c r="E4496" s="265"/>
      <c r="F4496" s="265"/>
    </row>
    <row r="4497" spans="1:6" s="62" customFormat="1" ht="13.5" customHeight="1" x14ac:dyDescent="0.25">
      <c r="A4497" s="8"/>
      <c r="B4497" s="265"/>
      <c r="C4497" s="265"/>
      <c r="D4497" s="265"/>
      <c r="E4497" s="265"/>
      <c r="F4497" s="265"/>
    </row>
    <row r="4498" spans="1:6" s="62" customFormat="1" ht="13.5" customHeight="1" x14ac:dyDescent="0.25">
      <c r="A4498" s="8"/>
      <c r="B4498" s="265"/>
      <c r="C4498" s="265"/>
      <c r="D4498" s="265"/>
      <c r="E4498" s="265"/>
      <c r="F4498" s="265"/>
    </row>
    <row r="4499" spans="1:6" s="62" customFormat="1" ht="13.5" customHeight="1" x14ac:dyDescent="0.25">
      <c r="A4499" s="8"/>
      <c r="B4499" s="265"/>
      <c r="C4499" s="265"/>
      <c r="D4499" s="265"/>
      <c r="E4499" s="265"/>
      <c r="F4499" s="265"/>
    </row>
    <row r="4500" spans="1:6" s="62" customFormat="1" ht="13.5" customHeight="1" x14ac:dyDescent="0.25">
      <c r="A4500" s="8"/>
      <c r="B4500" s="265"/>
      <c r="C4500" s="265"/>
      <c r="D4500" s="265"/>
      <c r="E4500" s="265"/>
      <c r="F4500" s="265"/>
    </row>
    <row r="4501" spans="1:6" s="62" customFormat="1" ht="13.5" customHeight="1" x14ac:dyDescent="0.25">
      <c r="A4501" s="8"/>
      <c r="B4501" s="265"/>
      <c r="C4501" s="265"/>
      <c r="D4501" s="265"/>
      <c r="E4501" s="265"/>
      <c r="F4501" s="265"/>
    </row>
    <row r="4502" spans="1:6" s="62" customFormat="1" ht="13.5" customHeight="1" x14ac:dyDescent="0.25">
      <c r="A4502" s="8"/>
      <c r="B4502" s="265"/>
      <c r="C4502" s="265"/>
      <c r="D4502" s="265"/>
      <c r="E4502" s="265"/>
      <c r="F4502" s="265"/>
    </row>
    <row r="4503" spans="1:6" s="62" customFormat="1" ht="13.5" customHeight="1" x14ac:dyDescent="0.25">
      <c r="A4503" s="8"/>
      <c r="B4503" s="265"/>
      <c r="C4503" s="265"/>
      <c r="D4503" s="265"/>
      <c r="E4503" s="265"/>
      <c r="F4503" s="265"/>
    </row>
    <row r="4504" spans="1:6" s="62" customFormat="1" ht="13.5" customHeight="1" x14ac:dyDescent="0.25">
      <c r="A4504" s="8"/>
      <c r="B4504" s="265"/>
      <c r="C4504" s="265"/>
      <c r="D4504" s="265"/>
      <c r="E4504" s="265"/>
      <c r="F4504" s="265"/>
    </row>
    <row r="4505" spans="1:6" s="62" customFormat="1" ht="13.5" customHeight="1" x14ac:dyDescent="0.25">
      <c r="A4505" s="8"/>
      <c r="B4505" s="265"/>
      <c r="C4505" s="265"/>
      <c r="D4505" s="265"/>
      <c r="E4505" s="265"/>
      <c r="F4505" s="265"/>
    </row>
    <row r="4506" spans="1:6" s="62" customFormat="1" ht="13.5" customHeight="1" x14ac:dyDescent="0.25">
      <c r="A4506" s="8"/>
      <c r="B4506" s="265"/>
      <c r="C4506" s="265"/>
      <c r="D4506" s="265"/>
      <c r="E4506" s="265"/>
      <c r="F4506" s="265"/>
    </row>
    <row r="4507" spans="1:6" s="62" customFormat="1" ht="13.5" customHeight="1" x14ac:dyDescent="0.25">
      <c r="A4507" s="8"/>
      <c r="B4507" s="265"/>
      <c r="C4507" s="265"/>
      <c r="D4507" s="265"/>
      <c r="E4507" s="265"/>
      <c r="F4507" s="265"/>
    </row>
    <row r="4508" spans="1:6" s="62" customFormat="1" ht="13.5" customHeight="1" x14ac:dyDescent="0.25">
      <c r="A4508" s="8"/>
      <c r="B4508" s="265"/>
      <c r="C4508" s="265"/>
      <c r="D4508" s="265"/>
      <c r="E4508" s="265"/>
      <c r="F4508" s="265"/>
    </row>
    <row r="4509" spans="1:6" s="62" customFormat="1" ht="13.5" customHeight="1" x14ac:dyDescent="0.25">
      <c r="A4509" s="8"/>
      <c r="B4509" s="265"/>
      <c r="C4509" s="265"/>
      <c r="D4509" s="265"/>
      <c r="E4509" s="265"/>
      <c r="F4509" s="265"/>
    </row>
    <row r="4510" spans="1:6" s="62" customFormat="1" ht="13.5" customHeight="1" x14ac:dyDescent="0.25">
      <c r="A4510" s="8"/>
      <c r="B4510" s="265"/>
      <c r="C4510" s="265"/>
      <c r="D4510" s="265"/>
      <c r="E4510" s="265"/>
      <c r="F4510" s="265"/>
    </row>
    <row r="4511" spans="1:6" s="62" customFormat="1" ht="13.5" customHeight="1" x14ac:dyDescent="0.25">
      <c r="A4511" s="8"/>
      <c r="B4511" s="265"/>
      <c r="C4511" s="265"/>
      <c r="D4511" s="265"/>
      <c r="E4511" s="265"/>
      <c r="F4511" s="265"/>
    </row>
    <row r="4512" spans="1:6" s="62" customFormat="1" ht="13.5" customHeight="1" x14ac:dyDescent="0.25">
      <c r="A4512" s="8"/>
      <c r="B4512" s="265"/>
      <c r="C4512" s="265"/>
      <c r="D4512" s="265"/>
      <c r="E4512" s="265"/>
      <c r="F4512" s="265"/>
    </row>
    <row r="4513" spans="1:6" s="62" customFormat="1" ht="13.5" customHeight="1" x14ac:dyDescent="0.25">
      <c r="A4513" s="8"/>
      <c r="B4513" s="265"/>
      <c r="C4513" s="265"/>
      <c r="D4513" s="265"/>
      <c r="E4513" s="265"/>
      <c r="F4513" s="265"/>
    </row>
    <row r="4514" spans="1:6" s="62" customFormat="1" ht="13.5" customHeight="1" x14ac:dyDescent="0.25">
      <c r="A4514" s="8"/>
      <c r="B4514" s="265"/>
      <c r="C4514" s="265"/>
      <c r="D4514" s="265"/>
      <c r="E4514" s="265"/>
      <c r="F4514" s="265"/>
    </row>
    <row r="4515" spans="1:6" s="62" customFormat="1" ht="13.5" customHeight="1" x14ac:dyDescent="0.25">
      <c r="A4515" s="8"/>
      <c r="B4515" s="265"/>
      <c r="C4515" s="265"/>
      <c r="D4515" s="265"/>
      <c r="E4515" s="265"/>
      <c r="F4515" s="265"/>
    </row>
    <row r="4516" spans="1:6" s="62" customFormat="1" ht="13.5" customHeight="1" x14ac:dyDescent="0.25">
      <c r="A4516" s="8"/>
      <c r="B4516" s="265"/>
      <c r="C4516" s="265"/>
      <c r="D4516" s="265"/>
      <c r="E4516" s="265"/>
      <c r="F4516" s="265"/>
    </row>
    <row r="4517" spans="1:6" s="62" customFormat="1" ht="13.5" customHeight="1" x14ac:dyDescent="0.25">
      <c r="A4517" s="8"/>
      <c r="B4517" s="265"/>
      <c r="C4517" s="265"/>
      <c r="D4517" s="265"/>
      <c r="E4517" s="265"/>
      <c r="F4517" s="265"/>
    </row>
    <row r="4518" spans="1:6" s="62" customFormat="1" ht="13.5" customHeight="1" x14ac:dyDescent="0.25">
      <c r="A4518" s="8"/>
      <c r="B4518" s="265"/>
      <c r="C4518" s="265"/>
      <c r="D4518" s="265"/>
      <c r="E4518" s="265"/>
      <c r="F4518" s="265"/>
    </row>
    <row r="4519" spans="1:6" s="62" customFormat="1" ht="13.5" customHeight="1" x14ac:dyDescent="0.25">
      <c r="A4519" s="8"/>
      <c r="B4519" s="265"/>
      <c r="C4519" s="265"/>
      <c r="D4519" s="265"/>
      <c r="E4519" s="265"/>
      <c r="F4519" s="265"/>
    </row>
    <row r="4520" spans="1:6" s="62" customFormat="1" ht="13.5" customHeight="1" x14ac:dyDescent="0.25">
      <c r="A4520" s="8"/>
      <c r="B4520" s="265"/>
      <c r="C4520" s="265"/>
      <c r="D4520" s="265"/>
      <c r="E4520" s="265"/>
      <c r="F4520" s="265"/>
    </row>
    <row r="4521" spans="1:6" s="62" customFormat="1" ht="13.5" customHeight="1" x14ac:dyDescent="0.25">
      <c r="A4521" s="8"/>
      <c r="B4521" s="265"/>
      <c r="C4521" s="265"/>
      <c r="D4521" s="265"/>
      <c r="E4521" s="265"/>
      <c r="F4521" s="265"/>
    </row>
    <row r="4522" spans="1:6" s="62" customFormat="1" ht="13.5" customHeight="1" x14ac:dyDescent="0.25">
      <c r="A4522" s="8"/>
      <c r="B4522" s="265"/>
      <c r="C4522" s="265"/>
      <c r="D4522" s="265"/>
      <c r="E4522" s="265"/>
      <c r="F4522" s="265"/>
    </row>
    <row r="4523" spans="1:6" s="62" customFormat="1" ht="13.5" customHeight="1" x14ac:dyDescent="0.25">
      <c r="A4523" s="8"/>
      <c r="B4523" s="265"/>
      <c r="C4523" s="265"/>
      <c r="D4523" s="265"/>
      <c r="E4523" s="265"/>
      <c r="F4523" s="265"/>
    </row>
    <row r="4524" spans="1:6" s="62" customFormat="1" ht="13.5" customHeight="1" x14ac:dyDescent="0.25">
      <c r="A4524" s="8"/>
      <c r="B4524" s="265"/>
      <c r="C4524" s="265"/>
      <c r="D4524" s="265"/>
      <c r="E4524" s="265"/>
      <c r="F4524" s="265"/>
    </row>
    <row r="4525" spans="1:6" s="62" customFormat="1" ht="13.5" customHeight="1" x14ac:dyDescent="0.25">
      <c r="A4525" s="8"/>
      <c r="B4525" s="265"/>
      <c r="C4525" s="265"/>
      <c r="D4525" s="265"/>
      <c r="E4525" s="265"/>
      <c r="F4525" s="265"/>
    </row>
    <row r="4526" spans="1:6" s="62" customFormat="1" ht="13.5" customHeight="1" x14ac:dyDescent="0.25">
      <c r="A4526" s="8"/>
      <c r="B4526" s="265"/>
      <c r="C4526" s="265"/>
      <c r="D4526" s="265"/>
      <c r="E4526" s="265"/>
      <c r="F4526" s="265"/>
    </row>
    <row r="4527" spans="1:6" s="62" customFormat="1" ht="13.5" customHeight="1" x14ac:dyDescent="0.25">
      <c r="A4527" s="8"/>
      <c r="B4527" s="265"/>
      <c r="C4527" s="265"/>
      <c r="D4527" s="265"/>
      <c r="E4527" s="265"/>
      <c r="F4527" s="265"/>
    </row>
    <row r="4528" spans="1:6" s="62" customFormat="1" ht="13.5" customHeight="1" x14ac:dyDescent="0.25">
      <c r="A4528" s="8"/>
      <c r="B4528" s="265"/>
      <c r="C4528" s="265"/>
      <c r="D4528" s="265"/>
      <c r="E4528" s="265"/>
      <c r="F4528" s="265"/>
    </row>
    <row r="4529" spans="1:249" s="62" customFormat="1" ht="13.5" customHeight="1" x14ac:dyDescent="0.25">
      <c r="A4529" s="8"/>
      <c r="B4529" s="265"/>
      <c r="C4529" s="265"/>
      <c r="D4529" s="265"/>
      <c r="E4529" s="265"/>
      <c r="F4529" s="265"/>
    </row>
    <row r="4530" spans="1:249" s="62" customFormat="1" ht="13.5" customHeight="1" x14ac:dyDescent="0.25">
      <c r="A4530" s="8"/>
      <c r="B4530" s="265"/>
      <c r="C4530" s="265"/>
      <c r="D4530" s="265"/>
      <c r="E4530" s="265"/>
      <c r="F4530" s="265"/>
    </row>
    <row r="4531" spans="1:249" s="62" customFormat="1" ht="15.75" customHeight="1" x14ac:dyDescent="0.25">
      <c r="A4531" s="8"/>
      <c r="B4531" s="265"/>
      <c r="C4531" s="265"/>
      <c r="D4531" s="265"/>
      <c r="E4531" s="265"/>
      <c r="F4531" s="265"/>
    </row>
    <row r="4533" spans="1:249" s="62" customFormat="1" ht="15.75" customHeight="1" x14ac:dyDescent="0.25">
      <c r="A4533" s="8"/>
      <c r="B4533" s="265"/>
      <c r="C4533" s="265"/>
      <c r="D4533" s="265"/>
      <c r="E4533" s="265"/>
      <c r="F4533" s="265"/>
      <c r="AA4533" s="145"/>
      <c r="AB4533" s="145"/>
      <c r="AC4533" s="145"/>
      <c r="AD4533" s="145"/>
      <c r="AE4533" s="145"/>
      <c r="AF4533" s="145"/>
      <c r="AG4533" s="145"/>
      <c r="AH4533" s="145"/>
      <c r="AI4533" s="145"/>
      <c r="AJ4533" s="145"/>
      <c r="AK4533" s="145"/>
      <c r="AL4533" s="145"/>
      <c r="AM4533" s="145"/>
      <c r="AN4533" s="145"/>
      <c r="AO4533" s="145"/>
      <c r="AP4533" s="145"/>
      <c r="AQ4533" s="145"/>
      <c r="AR4533" s="145"/>
      <c r="AS4533" s="145"/>
      <c r="AT4533" s="145"/>
      <c r="AU4533" s="145"/>
      <c r="AV4533" s="145"/>
      <c r="AW4533" s="145"/>
      <c r="AX4533" s="145"/>
      <c r="AY4533" s="145"/>
      <c r="AZ4533" s="145"/>
      <c r="BA4533" s="145"/>
      <c r="BB4533" s="145"/>
      <c r="BC4533" s="145"/>
      <c r="BD4533" s="145"/>
      <c r="BE4533" s="145"/>
      <c r="BF4533" s="145"/>
      <c r="BG4533" s="145"/>
      <c r="BH4533" s="145"/>
      <c r="BI4533" s="145"/>
      <c r="BJ4533" s="145"/>
      <c r="BK4533" s="145"/>
      <c r="BL4533" s="145"/>
      <c r="BM4533" s="145"/>
      <c r="BN4533" s="145"/>
      <c r="BO4533" s="145"/>
      <c r="BP4533" s="145"/>
      <c r="BQ4533" s="145"/>
      <c r="BR4533" s="145"/>
      <c r="BS4533" s="145"/>
      <c r="BT4533" s="145"/>
      <c r="BU4533" s="145"/>
      <c r="BV4533" s="145"/>
      <c r="BW4533" s="145"/>
      <c r="BX4533" s="145"/>
      <c r="BY4533" s="145"/>
      <c r="BZ4533" s="145"/>
      <c r="CA4533" s="145"/>
      <c r="CB4533" s="145"/>
      <c r="CC4533" s="145"/>
      <c r="CD4533" s="145"/>
      <c r="CE4533" s="145"/>
      <c r="CF4533" s="145"/>
      <c r="CG4533" s="145"/>
      <c r="CH4533" s="145"/>
      <c r="CI4533" s="145"/>
      <c r="CJ4533" s="145"/>
      <c r="CK4533" s="145"/>
      <c r="CL4533" s="145"/>
      <c r="CM4533" s="145"/>
      <c r="CN4533" s="145"/>
      <c r="CO4533" s="145"/>
      <c r="CP4533" s="145"/>
      <c r="CQ4533" s="145"/>
      <c r="CR4533" s="145"/>
      <c r="CS4533" s="145"/>
      <c r="CT4533" s="145"/>
      <c r="CU4533" s="145"/>
      <c r="CV4533" s="145"/>
      <c r="CW4533" s="145"/>
      <c r="CX4533" s="145"/>
      <c r="CY4533" s="145"/>
      <c r="CZ4533" s="145"/>
      <c r="DA4533" s="145"/>
      <c r="DB4533" s="145"/>
      <c r="DC4533" s="145"/>
      <c r="DD4533" s="145"/>
      <c r="DE4533" s="145"/>
      <c r="DF4533" s="145"/>
      <c r="DG4533" s="145"/>
      <c r="DH4533" s="145"/>
      <c r="DI4533" s="145"/>
      <c r="DJ4533" s="145"/>
      <c r="DK4533" s="145"/>
      <c r="DL4533" s="145"/>
      <c r="DM4533" s="145"/>
      <c r="DN4533" s="145"/>
      <c r="DO4533" s="145"/>
      <c r="DP4533" s="145"/>
      <c r="DQ4533" s="145"/>
      <c r="DR4533" s="145"/>
      <c r="DS4533" s="145"/>
      <c r="DT4533" s="145"/>
      <c r="DU4533" s="145"/>
      <c r="DV4533" s="145"/>
      <c r="DW4533" s="145"/>
      <c r="DX4533" s="145"/>
      <c r="DY4533" s="145"/>
      <c r="DZ4533" s="145"/>
      <c r="EA4533" s="145"/>
      <c r="EB4533" s="145"/>
      <c r="EC4533" s="145"/>
      <c r="ED4533" s="145"/>
      <c r="EE4533" s="145"/>
      <c r="EF4533" s="145"/>
      <c r="EG4533" s="145"/>
      <c r="EH4533" s="145"/>
      <c r="EI4533" s="145"/>
      <c r="EJ4533" s="145"/>
      <c r="EK4533" s="145"/>
      <c r="EL4533" s="145"/>
      <c r="EM4533" s="145"/>
      <c r="EN4533" s="145"/>
      <c r="EO4533" s="145"/>
      <c r="EP4533" s="145"/>
      <c r="EQ4533" s="145"/>
      <c r="ER4533" s="145"/>
      <c r="ES4533" s="145"/>
      <c r="ET4533" s="145"/>
      <c r="EU4533" s="145"/>
      <c r="EV4533" s="145"/>
      <c r="EW4533" s="145"/>
      <c r="EX4533" s="145"/>
      <c r="EY4533" s="145"/>
      <c r="EZ4533" s="145"/>
      <c r="FA4533" s="145"/>
      <c r="FB4533" s="145"/>
      <c r="FC4533" s="145"/>
      <c r="FD4533" s="145"/>
      <c r="FE4533" s="145"/>
      <c r="FF4533" s="145"/>
      <c r="FG4533" s="145"/>
      <c r="FH4533" s="145"/>
      <c r="FI4533" s="145"/>
      <c r="FJ4533" s="145"/>
      <c r="FK4533" s="145"/>
      <c r="FL4533" s="145"/>
      <c r="FM4533" s="145"/>
      <c r="FN4533" s="145"/>
      <c r="FO4533" s="145"/>
      <c r="FP4533" s="145"/>
      <c r="FQ4533" s="145"/>
      <c r="FR4533" s="145"/>
      <c r="FS4533" s="145"/>
      <c r="FT4533" s="145"/>
      <c r="FU4533" s="145"/>
      <c r="FV4533" s="145"/>
      <c r="FW4533" s="145"/>
      <c r="FX4533" s="145"/>
      <c r="FY4533" s="145"/>
      <c r="FZ4533" s="145"/>
      <c r="GA4533" s="145"/>
      <c r="GB4533" s="145"/>
      <c r="GC4533" s="145"/>
      <c r="GD4533" s="145"/>
      <c r="GE4533" s="145"/>
      <c r="GF4533" s="145"/>
      <c r="GG4533" s="145"/>
      <c r="GH4533" s="145"/>
      <c r="GI4533" s="145"/>
      <c r="GJ4533" s="145"/>
      <c r="GK4533" s="145"/>
      <c r="GL4533" s="145"/>
      <c r="GM4533" s="145"/>
      <c r="GN4533" s="145"/>
      <c r="GO4533" s="145"/>
      <c r="GP4533" s="145"/>
      <c r="GQ4533" s="145"/>
      <c r="GR4533" s="145"/>
      <c r="GS4533" s="145"/>
      <c r="GT4533" s="145"/>
      <c r="GU4533" s="145"/>
      <c r="GV4533" s="145"/>
      <c r="GW4533" s="145"/>
      <c r="GX4533" s="145"/>
      <c r="GY4533" s="145"/>
      <c r="GZ4533" s="145"/>
      <c r="HA4533" s="145"/>
      <c r="HB4533" s="145"/>
      <c r="HC4533" s="145"/>
      <c r="HD4533" s="145"/>
      <c r="HE4533" s="145"/>
      <c r="HF4533" s="145"/>
      <c r="HG4533" s="145"/>
      <c r="HH4533" s="145"/>
      <c r="HI4533" s="145"/>
      <c r="HJ4533" s="145"/>
      <c r="HK4533" s="145"/>
      <c r="HL4533" s="145"/>
      <c r="HM4533" s="145"/>
      <c r="HN4533" s="145"/>
      <c r="HO4533" s="145"/>
      <c r="HP4533" s="145"/>
      <c r="HQ4533" s="145"/>
      <c r="HR4533" s="145"/>
      <c r="HS4533" s="145"/>
      <c r="HT4533" s="145"/>
      <c r="HU4533" s="145"/>
      <c r="HV4533" s="145"/>
      <c r="HW4533" s="145"/>
      <c r="HX4533" s="145"/>
      <c r="HY4533" s="145"/>
      <c r="HZ4533" s="145"/>
      <c r="IA4533" s="145"/>
      <c r="IB4533" s="145"/>
      <c r="IC4533" s="145"/>
      <c r="ID4533" s="145"/>
      <c r="IE4533" s="145"/>
      <c r="IF4533" s="145"/>
      <c r="IG4533" s="145"/>
      <c r="IH4533" s="145"/>
      <c r="II4533" s="145"/>
      <c r="IJ4533" s="145"/>
      <c r="IK4533" s="145"/>
      <c r="IL4533" s="145"/>
      <c r="IM4533" s="145"/>
      <c r="IN4533" s="145"/>
      <c r="IO4533" s="145"/>
    </row>
    <row r="4535" spans="1:249" s="62" customFormat="1" ht="24.75" customHeight="1" x14ac:dyDescent="0.25">
      <c r="A4535" s="8"/>
      <c r="B4535" s="265"/>
      <c r="C4535" s="265"/>
      <c r="D4535" s="265"/>
      <c r="E4535" s="265"/>
      <c r="F4535" s="265"/>
      <c r="AA4535" s="145"/>
      <c r="AB4535" s="145"/>
      <c r="AC4535" s="145"/>
      <c r="AD4535" s="145"/>
      <c r="AE4535" s="145"/>
      <c r="AF4535" s="145"/>
      <c r="AG4535" s="145"/>
      <c r="AH4535" s="145"/>
      <c r="AI4535" s="145"/>
      <c r="AJ4535" s="145"/>
      <c r="AK4535" s="145"/>
      <c r="AL4535" s="145"/>
      <c r="AM4535" s="145"/>
      <c r="AN4535" s="145"/>
      <c r="AO4535" s="145"/>
      <c r="AP4535" s="145"/>
      <c r="AQ4535" s="145"/>
      <c r="AR4535" s="145"/>
      <c r="AS4535" s="145"/>
      <c r="AT4535" s="145"/>
      <c r="AU4535" s="145"/>
      <c r="AV4535" s="145"/>
      <c r="AW4535" s="145"/>
      <c r="AX4535" s="145"/>
      <c r="AY4535" s="145"/>
      <c r="AZ4535" s="145"/>
      <c r="BA4535" s="145"/>
      <c r="BB4535" s="145"/>
      <c r="BC4535" s="145"/>
      <c r="BD4535" s="145"/>
      <c r="BE4535" s="145"/>
      <c r="BF4535" s="145"/>
      <c r="BG4535" s="145"/>
      <c r="BH4535" s="145"/>
      <c r="BI4535" s="145"/>
      <c r="BJ4535" s="145"/>
      <c r="BK4535" s="145"/>
      <c r="BL4535" s="145"/>
      <c r="BM4535" s="145"/>
      <c r="BN4535" s="145"/>
      <c r="BO4535" s="145"/>
      <c r="BP4535" s="145"/>
      <c r="BQ4535" s="145"/>
      <c r="BR4535" s="145"/>
      <c r="BS4535" s="145"/>
      <c r="BT4535" s="145"/>
      <c r="BU4535" s="145"/>
      <c r="BV4535" s="145"/>
      <c r="BW4535" s="145"/>
      <c r="BX4535" s="145"/>
      <c r="BY4535" s="145"/>
      <c r="BZ4535" s="145"/>
      <c r="CA4535" s="145"/>
      <c r="CB4535" s="145"/>
      <c r="CC4535" s="145"/>
      <c r="CD4535" s="145"/>
      <c r="CE4535" s="145"/>
      <c r="CF4535" s="145"/>
      <c r="CG4535" s="145"/>
      <c r="CH4535" s="145"/>
      <c r="CI4535" s="145"/>
      <c r="CJ4535" s="145"/>
      <c r="CK4535" s="145"/>
      <c r="CL4535" s="145"/>
      <c r="CM4535" s="145"/>
      <c r="CN4535" s="145"/>
      <c r="CO4535" s="145"/>
      <c r="CP4535" s="145"/>
      <c r="CQ4535" s="145"/>
      <c r="CR4535" s="145"/>
      <c r="CS4535" s="145"/>
      <c r="CT4535" s="145"/>
      <c r="CU4535" s="145"/>
      <c r="CV4535" s="145"/>
      <c r="CW4535" s="145"/>
      <c r="CX4535" s="145"/>
      <c r="CY4535" s="145"/>
      <c r="CZ4535" s="145"/>
      <c r="DA4535" s="145"/>
      <c r="DB4535" s="145"/>
      <c r="DC4535" s="145"/>
      <c r="DD4535" s="145"/>
      <c r="DE4535" s="145"/>
      <c r="DF4535" s="145"/>
      <c r="DG4535" s="145"/>
      <c r="DH4535" s="145"/>
      <c r="DI4535" s="145"/>
      <c r="DJ4535" s="145"/>
      <c r="DK4535" s="145"/>
      <c r="DL4535" s="145"/>
      <c r="DM4535" s="145"/>
      <c r="DN4535" s="145"/>
      <c r="DO4535" s="145"/>
      <c r="DP4535" s="145"/>
      <c r="DQ4535" s="145"/>
      <c r="DR4535" s="145"/>
      <c r="DS4535" s="145"/>
      <c r="DT4535" s="145"/>
      <c r="DU4535" s="145"/>
      <c r="DV4535" s="145"/>
      <c r="DW4535" s="145"/>
      <c r="DX4535" s="145"/>
      <c r="DY4535" s="145"/>
      <c r="DZ4535" s="145"/>
      <c r="EA4535" s="145"/>
      <c r="EB4535" s="145"/>
      <c r="EC4535" s="145"/>
      <c r="ED4535" s="145"/>
      <c r="EE4535" s="145"/>
      <c r="EF4535" s="145"/>
      <c r="EG4535" s="145"/>
      <c r="EH4535" s="145"/>
      <c r="EI4535" s="145"/>
      <c r="EJ4535" s="145"/>
      <c r="EK4535" s="145"/>
      <c r="EL4535" s="145"/>
      <c r="EM4535" s="145"/>
      <c r="EN4535" s="145"/>
      <c r="EO4535" s="145"/>
      <c r="EP4535" s="145"/>
      <c r="EQ4535" s="145"/>
      <c r="ER4535" s="145"/>
      <c r="ES4535" s="145"/>
      <c r="ET4535" s="145"/>
      <c r="EU4535" s="145"/>
      <c r="EV4535" s="145"/>
      <c r="EW4535" s="145"/>
      <c r="EX4535" s="145"/>
      <c r="EY4535" s="145"/>
      <c r="EZ4535" s="145"/>
      <c r="FA4535" s="145"/>
      <c r="FB4535" s="145"/>
      <c r="FC4535" s="145"/>
      <c r="FD4535" s="145"/>
      <c r="FE4535" s="145"/>
      <c r="FF4535" s="145"/>
      <c r="FG4535" s="145"/>
      <c r="FH4535" s="145"/>
      <c r="FI4535" s="145"/>
      <c r="FJ4535" s="145"/>
      <c r="FK4535" s="145"/>
      <c r="FL4535" s="145"/>
      <c r="FM4535" s="145"/>
      <c r="FN4535" s="145"/>
      <c r="FO4535" s="145"/>
      <c r="FP4535" s="145"/>
      <c r="FQ4535" s="145"/>
      <c r="FR4535" s="145"/>
      <c r="FS4535" s="145"/>
      <c r="FT4535" s="145"/>
      <c r="FU4535" s="145"/>
      <c r="FV4535" s="145"/>
      <c r="FW4535" s="145"/>
      <c r="FX4535" s="145"/>
      <c r="FY4535" s="145"/>
      <c r="FZ4535" s="145"/>
      <c r="GA4535" s="145"/>
      <c r="GB4535" s="145"/>
      <c r="GC4535" s="145"/>
      <c r="GD4535" s="145"/>
      <c r="GE4535" s="145"/>
      <c r="GF4535" s="145"/>
      <c r="GG4535" s="145"/>
      <c r="GH4535" s="145"/>
      <c r="GI4535" s="145"/>
      <c r="GJ4535" s="145"/>
      <c r="GK4535" s="145"/>
      <c r="GL4535" s="145"/>
      <c r="GM4535" s="145"/>
      <c r="GN4535" s="145"/>
      <c r="GO4535" s="145"/>
      <c r="GP4535" s="145"/>
      <c r="GQ4535" s="145"/>
      <c r="GR4535" s="145"/>
      <c r="GS4535" s="145"/>
      <c r="GT4535" s="145"/>
      <c r="GU4535" s="145"/>
      <c r="GV4535" s="145"/>
      <c r="GW4535" s="145"/>
      <c r="GX4535" s="145"/>
      <c r="GY4535" s="145"/>
      <c r="GZ4535" s="145"/>
      <c r="HA4535" s="145"/>
      <c r="HB4535" s="145"/>
      <c r="HC4535" s="145"/>
      <c r="HD4535" s="145"/>
      <c r="HE4535" s="145"/>
      <c r="HF4535" s="145"/>
      <c r="HG4535" s="145"/>
      <c r="HH4535" s="145"/>
      <c r="HI4535" s="145"/>
      <c r="HJ4535" s="145"/>
      <c r="HK4535" s="145"/>
      <c r="HL4535" s="145"/>
      <c r="HM4535" s="145"/>
      <c r="HN4535" s="145"/>
      <c r="HO4535" s="145"/>
      <c r="HP4535" s="145"/>
      <c r="HQ4535" s="145"/>
      <c r="HR4535" s="145"/>
      <c r="HS4535" s="145"/>
      <c r="HT4535" s="145"/>
      <c r="HU4535" s="145"/>
      <c r="HV4535" s="145"/>
      <c r="HW4535" s="145"/>
      <c r="HX4535" s="145"/>
      <c r="HY4535" s="145"/>
      <c r="HZ4535" s="145"/>
      <c r="IA4535" s="145"/>
      <c r="IB4535" s="145"/>
      <c r="IC4535" s="145"/>
      <c r="ID4535" s="145"/>
      <c r="IE4535" s="145"/>
      <c r="IF4535" s="145"/>
      <c r="IG4535" s="145"/>
      <c r="IH4535" s="145"/>
      <c r="II4535" s="145"/>
      <c r="IJ4535" s="145"/>
      <c r="IK4535" s="145"/>
      <c r="IL4535" s="145"/>
      <c r="IM4535" s="145"/>
      <c r="IN4535" s="145"/>
      <c r="IO4535" s="145"/>
    </row>
  </sheetData>
  <mergeCells count="9">
    <mergeCell ref="A2991:F2991"/>
    <mergeCell ref="A2993:F2993"/>
    <mergeCell ref="A1:F1"/>
    <mergeCell ref="A3:F4"/>
    <mergeCell ref="A5:F5"/>
    <mergeCell ref="A7:A8"/>
    <mergeCell ref="B7:B8"/>
    <mergeCell ref="C7:C8"/>
    <mergeCell ref="D7:F7"/>
  </mergeCells>
  <phoneticPr fontId="57" type="noConversion"/>
  <hyperlinks>
    <hyperlink ref="F2995" location="Contenido!A1" display="Volver " xr:uid="{00000000-0004-0000-0600-000000000000}"/>
  </hyperlinks>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DE1509"/>
  <sheetViews>
    <sheetView showGridLines="0" zoomScaleNormal="100" workbookViewId="0">
      <pane ySplit="8" topLeftCell="A1489" activePane="bottomLeft" state="frozen"/>
      <selection activeCell="AG3" sqref="AG3"/>
      <selection pane="bottomLeft" activeCell="A1498" sqref="A1498"/>
    </sheetView>
  </sheetViews>
  <sheetFormatPr baseColWidth="10" defaultRowHeight="12.75" x14ac:dyDescent="0.2"/>
  <cols>
    <col min="1" max="2" width="6.85546875" style="2" customWidth="1"/>
    <col min="3" max="3" width="19.140625" style="2" bestFit="1" customWidth="1"/>
    <col min="4" max="8" width="15.5703125" style="2" customWidth="1"/>
    <col min="9" max="9" width="9.5703125" style="2" customWidth="1"/>
    <col min="10" max="10" width="12.7109375" style="2" bestFit="1" customWidth="1"/>
    <col min="11" max="76" width="11.42578125" style="2"/>
    <col min="77" max="90" width="0" style="2" hidden="1" customWidth="1"/>
    <col min="91" max="91" width="11.7109375" style="2" hidden="1" customWidth="1"/>
    <col min="92" max="97" width="0" style="2" hidden="1" customWidth="1"/>
    <col min="98" max="102" width="14" style="281" hidden="1" customWidth="1"/>
    <col min="103" max="107" width="0" style="6" hidden="1" customWidth="1"/>
    <col min="108" max="108" width="16.85546875" style="2" hidden="1" customWidth="1"/>
    <col min="109" max="109" width="0" style="2" hidden="1" customWidth="1"/>
    <col min="110" max="16384" width="11.42578125" style="2"/>
  </cols>
  <sheetData>
    <row r="1" spans="1:109" ht="60" customHeight="1" x14ac:dyDescent="0.2">
      <c r="A1" s="570"/>
      <c r="B1" s="570"/>
      <c r="C1" s="570"/>
      <c r="D1" s="570"/>
      <c r="E1" s="570"/>
      <c r="F1" s="570"/>
      <c r="G1" s="570"/>
      <c r="H1" s="570"/>
    </row>
    <row r="2" spans="1:109" ht="5.25" customHeight="1" x14ac:dyDescent="0.2">
      <c r="A2" s="282"/>
      <c r="B2" s="282"/>
      <c r="C2" s="282"/>
      <c r="D2" s="282"/>
      <c r="E2" s="282"/>
      <c r="F2" s="282"/>
      <c r="G2" s="282"/>
      <c r="H2" s="282"/>
    </row>
    <row r="3" spans="1:109" ht="16.5" x14ac:dyDescent="0.3">
      <c r="A3" s="518" t="s">
        <v>20</v>
      </c>
      <c r="B3" s="518"/>
      <c r="C3" s="518"/>
      <c r="D3" s="518"/>
      <c r="E3" s="518"/>
      <c r="F3" s="518"/>
      <c r="G3" s="518"/>
      <c r="H3" s="518"/>
      <c r="BY3" s="271">
        <v>2009</v>
      </c>
      <c r="BZ3" s="68" t="s">
        <v>33</v>
      </c>
      <c r="CA3" s="283" t="e">
        <f>+D117+D241+D501+D625+D749+D873+D997+D1118+D1240+#REF!+#REF!+#REF!+#REF!+#REF!+#REF!+#REF!+#REF!+#REF!+#REF!+#REF!+#REF!</f>
        <v>#REF!</v>
      </c>
      <c r="CB3" s="283" t="e">
        <f>+E117+E241+E501+E625+E749+E873+E997+E1118+E1240+#REF!+#REF!+#REF!+#REF!+#REF!+#REF!+#REF!+#REF!+#REF!+#REF!+#REF!+#REF!</f>
        <v>#REF!</v>
      </c>
      <c r="CC3" s="283" t="e">
        <f>+F117+F241+F501+F625+F749+F873+F997+F1118+F1240+#REF!+#REF!+#REF!+#REF!+#REF!+#REF!+#REF!+#REF!+#REF!+#REF!+#REF!+#REF!</f>
        <v>#REF!</v>
      </c>
      <c r="CD3" s="283" t="e">
        <f>+G117+G241+G501+G625+G749+G873+G997+G1118+G1240+#REF!+#REF!+#REF!+#REF!+#REF!+#REF!+#REF!+#REF!+#REF!+#REF!+#REF!+#REF!</f>
        <v>#REF!</v>
      </c>
      <c r="CE3" s="283" t="e">
        <f>+H117+H241+H501+H625+H749+H873+H997+H1118+H1240+#REF!+#REF!+#REF!+#REF!+#REF!+#REF!+#REF!+#REF!+#REF!+#REF!+#REF!+#REF!</f>
        <v>#REF!</v>
      </c>
      <c r="CF3" s="271">
        <v>2009</v>
      </c>
      <c r="CG3" s="68" t="s">
        <v>33</v>
      </c>
      <c r="CH3" s="284">
        <f>+'Anexo 4'!D11+'Anexo 4'!E11</f>
        <v>116602.18399999998</v>
      </c>
      <c r="CI3" s="284">
        <f>+'Anexo 4'!F11+'Anexo 4'!G11</f>
        <v>406388.09700000001</v>
      </c>
      <c r="CJ3" s="284">
        <f>+'Anexo 4'!H11+'Anexo 4'!I11</f>
        <v>119278.01000000001</v>
      </c>
      <c r="CK3" s="284" t="e">
        <f>+'Anexo 4'!#REF!+'Anexo 4'!#REF!+'Anexo 4'!#REF!+'Anexo 4'!#REF!+'Anexo 4'!J11+'Anexo 4'!K11</f>
        <v>#REF!</v>
      </c>
      <c r="CL3" s="284">
        <f>+'Anexo 4'!L11+'Anexo 4'!M11</f>
        <v>678660.64850000001</v>
      </c>
      <c r="CM3" s="285" t="e">
        <f t="shared" ref="CM3:CQ8" si="0">+CA3-CH3</f>
        <v>#REF!</v>
      </c>
      <c r="CN3" s="285" t="e">
        <f t="shared" si="0"/>
        <v>#REF!</v>
      </c>
      <c r="CO3" s="285" t="e">
        <f t="shared" si="0"/>
        <v>#REF!</v>
      </c>
      <c r="CP3" s="285" t="e">
        <f t="shared" si="0"/>
        <v>#REF!</v>
      </c>
      <c r="CQ3" s="285" t="e">
        <f t="shared" si="0"/>
        <v>#REF!</v>
      </c>
      <c r="CR3" s="271">
        <v>2009</v>
      </c>
      <c r="CS3" s="68" t="s">
        <v>33</v>
      </c>
      <c r="CT3" s="286">
        <f>'Anexo 2 '!C10</f>
        <v>116602.18399999999</v>
      </c>
      <c r="CU3" s="286">
        <f>'Anexo 2 '!D10</f>
        <v>406388.09700000001</v>
      </c>
      <c r="CV3" s="286">
        <f>'Anexo 2 '!E10</f>
        <v>119278.01</v>
      </c>
      <c r="CW3" s="286" t="e">
        <f>+'Anexo 2 '!#REF!+'Anexo 2 '!#REF!+'Anexo 2 '!#REF!</f>
        <v>#REF!</v>
      </c>
      <c r="CX3" s="286">
        <f>+'Anexo 2 '!G10</f>
        <v>678660.64850000013</v>
      </c>
      <c r="CY3" s="271">
        <v>2009</v>
      </c>
      <c r="CZ3" s="68" t="s">
        <v>33</v>
      </c>
      <c r="DA3" s="285">
        <f t="shared" ref="DA3:DE8" si="1">+CH3-CT3</f>
        <v>0</v>
      </c>
      <c r="DB3" s="285">
        <f t="shared" si="1"/>
        <v>0</v>
      </c>
      <c r="DC3" s="285">
        <f t="shared" si="1"/>
        <v>0</v>
      </c>
      <c r="DD3" s="285" t="e">
        <f t="shared" si="1"/>
        <v>#REF!</v>
      </c>
      <c r="DE3" s="285">
        <f t="shared" si="1"/>
        <v>0</v>
      </c>
    </row>
    <row r="4" spans="1:109" ht="16.5" x14ac:dyDescent="0.3">
      <c r="A4" s="518"/>
      <c r="B4" s="518"/>
      <c r="C4" s="518"/>
      <c r="D4" s="518"/>
      <c r="E4" s="518"/>
      <c r="F4" s="518"/>
      <c r="G4" s="518"/>
      <c r="H4" s="518"/>
      <c r="BY4" s="271">
        <v>2009</v>
      </c>
      <c r="BZ4" s="68" t="s">
        <v>35</v>
      </c>
      <c r="CA4" s="283" t="e">
        <f>+D118+D242+D502+D626+D750+D874+D998+D1119+D1241+#REF!+#REF!+#REF!+#REF!+#REF!+#REF!+#REF!+#REF!+#REF!+#REF!+#REF!+#REF!</f>
        <v>#REF!</v>
      </c>
      <c r="CB4" s="283" t="e">
        <f>+E118+E242+E502+E626+E750+E874+E998+E1119+E1241+#REF!+#REF!+#REF!+#REF!+#REF!+#REF!+#REF!+#REF!+#REF!+#REF!+#REF!+#REF!</f>
        <v>#REF!</v>
      </c>
      <c r="CC4" s="283" t="e">
        <f>+F118+F242+F502+F626+F750+F874+F998+F1119+F1241+#REF!+#REF!+#REF!+#REF!+#REF!+#REF!+#REF!+#REF!+#REF!+#REF!+#REF!+#REF!</f>
        <v>#REF!</v>
      </c>
      <c r="CD4" s="283" t="e">
        <f>+G118+G242+G502+G626+G750+G874+G998+G1119+G1241+#REF!+#REF!+#REF!+#REF!+#REF!+#REF!+#REF!+#REF!+#REF!+#REF!+#REF!+#REF!</f>
        <v>#REF!</v>
      </c>
      <c r="CE4" s="283" t="e">
        <f>+H118+H242+H502+H626+H750+H874+H998+H1119+H1241+#REF!+#REF!+#REF!+#REF!+#REF!+#REF!+#REF!+#REF!+#REF!+#REF!+#REF!+#REF!</f>
        <v>#REF!</v>
      </c>
      <c r="CF4" s="271">
        <v>2009</v>
      </c>
      <c r="CG4" s="68" t="s">
        <v>35</v>
      </c>
      <c r="CH4" s="284">
        <f>+'Anexo 4'!D12+'Anexo 4'!E12</f>
        <v>121007.25000000003</v>
      </c>
      <c r="CI4" s="284">
        <f>+'Anexo 4'!F12+'Anexo 4'!G12</f>
        <v>413062.55700000009</v>
      </c>
      <c r="CJ4" s="284">
        <f>+'Anexo 4'!H12+'Anexo 4'!I12</f>
        <v>125680.14</v>
      </c>
      <c r="CK4" s="284" t="e">
        <f>+'Anexo 4'!#REF!+'Anexo 4'!#REF!+'Anexo 4'!#REF!+'Anexo 4'!#REF!+'Anexo 4'!J12+'Anexo 4'!K12</f>
        <v>#REF!</v>
      </c>
      <c r="CL4" s="284">
        <f>+'Anexo 4'!L12+'Anexo 4'!M12</f>
        <v>695754.57950000011</v>
      </c>
      <c r="CM4" s="285" t="e">
        <f t="shared" si="0"/>
        <v>#REF!</v>
      </c>
      <c r="CN4" s="285" t="e">
        <f t="shared" si="0"/>
        <v>#REF!</v>
      </c>
      <c r="CO4" s="285" t="e">
        <f t="shared" si="0"/>
        <v>#REF!</v>
      </c>
      <c r="CP4" s="285" t="e">
        <f t="shared" si="0"/>
        <v>#REF!</v>
      </c>
      <c r="CQ4" s="285" t="e">
        <f t="shared" si="0"/>
        <v>#REF!</v>
      </c>
      <c r="CR4" s="271">
        <v>2009</v>
      </c>
      <c r="CS4" s="68" t="s">
        <v>35</v>
      </c>
      <c r="CT4" s="286">
        <f>'Anexo 2 '!C11</f>
        <v>121007.25000000003</v>
      </c>
      <c r="CU4" s="286">
        <f>'Anexo 2 '!D11</f>
        <v>413062.55700000009</v>
      </c>
      <c r="CV4" s="286">
        <f>'Anexo 2 '!E11</f>
        <v>125680.14000000001</v>
      </c>
      <c r="CW4" s="286" t="e">
        <f>+'Anexo 2 '!#REF!+'Anexo 2 '!#REF!+'Anexo 2 '!#REF!</f>
        <v>#REF!</v>
      </c>
      <c r="CX4" s="286">
        <f>+'Anexo 2 '!G11</f>
        <v>695754.57950000034</v>
      </c>
      <c r="CY4" s="271">
        <v>2009</v>
      </c>
      <c r="CZ4" s="68" t="s">
        <v>35</v>
      </c>
      <c r="DA4" s="285">
        <f t="shared" si="1"/>
        <v>0</v>
      </c>
      <c r="DB4" s="285">
        <f t="shared" si="1"/>
        <v>0</v>
      </c>
      <c r="DC4" s="285">
        <f t="shared" si="1"/>
        <v>0</v>
      </c>
      <c r="DD4" s="285" t="e">
        <f t="shared" si="1"/>
        <v>#REF!</v>
      </c>
      <c r="DE4" s="285">
        <f t="shared" si="1"/>
        <v>0</v>
      </c>
    </row>
    <row r="5" spans="1:109" ht="16.5" x14ac:dyDescent="0.3">
      <c r="A5" s="287" t="s">
        <v>109</v>
      </c>
      <c r="B5" s="288"/>
      <c r="C5" s="289"/>
      <c r="D5" s="289"/>
      <c r="E5" s="289"/>
      <c r="F5" s="289"/>
      <c r="G5" s="289"/>
      <c r="H5" s="290"/>
      <c r="BY5" s="271">
        <v>2009</v>
      </c>
      <c r="BZ5" s="68" t="s">
        <v>36</v>
      </c>
      <c r="CA5" s="283" t="e">
        <f>+D119+D243+D503+D627+D751+D875+D999+D1120+D1242+#REF!+#REF!+#REF!+#REF!+#REF!+#REF!+#REF!+#REF!+#REF!+#REF!+#REF!+#REF!</f>
        <v>#REF!</v>
      </c>
      <c r="CB5" s="283" t="e">
        <f>+E119+E243+E503+E627+E751+E875+E999+E1120+E1242+#REF!+#REF!+#REF!+#REF!+#REF!+#REF!+#REF!+#REF!+#REF!+#REF!+#REF!+#REF!</f>
        <v>#REF!</v>
      </c>
      <c r="CC5" s="283" t="e">
        <f>+F119+F243+F503+F627+F751+F875+F999+F1120+F1242+#REF!+#REF!+#REF!+#REF!+#REF!+#REF!+#REF!+#REF!+#REF!+#REF!+#REF!+#REF!</f>
        <v>#REF!</v>
      </c>
      <c r="CD5" s="283" t="e">
        <f>+G119+G243+G503+G627+G751+G875+G999+G1120+G1242+#REF!+#REF!+#REF!+#REF!+#REF!+#REF!+#REF!+#REF!+#REF!+#REF!+#REF!+#REF!</f>
        <v>#REF!</v>
      </c>
      <c r="CE5" s="283" t="e">
        <f>+H119+H243+H503+H627+H751+H875+H999+H1120+H1242+#REF!+#REF!+#REF!+#REF!+#REF!+#REF!+#REF!+#REF!+#REF!+#REF!+#REF!+#REF!</f>
        <v>#REF!</v>
      </c>
      <c r="CF5" s="271">
        <v>2009</v>
      </c>
      <c r="CG5" s="68" t="s">
        <v>36</v>
      </c>
      <c r="CH5" s="284">
        <f>+'Anexo 4'!D13+'Anexo 4'!E13</f>
        <v>119886.80450000001</v>
      </c>
      <c r="CI5" s="284">
        <f>+'Anexo 4'!F13+'Anexo 4'!G13</f>
        <v>370382.97350000002</v>
      </c>
      <c r="CJ5" s="284">
        <f>+'Anexo 4'!H13+'Anexo 4'!I13</f>
        <v>110851.3425</v>
      </c>
      <c r="CK5" s="284" t="e">
        <f>+'Anexo 4'!#REF!+'Anexo 4'!#REF!+'Anexo 4'!#REF!+'Anexo 4'!#REF!+'Anexo 4'!J13+'Anexo 4'!K13</f>
        <v>#REF!</v>
      </c>
      <c r="CL5" s="284">
        <f>+'Anexo 4'!L13+'Anexo 4'!M13</f>
        <v>635398.91899999999</v>
      </c>
      <c r="CM5" s="285" t="e">
        <f t="shared" si="0"/>
        <v>#REF!</v>
      </c>
      <c r="CN5" s="285" t="e">
        <f t="shared" si="0"/>
        <v>#REF!</v>
      </c>
      <c r="CO5" s="285" t="e">
        <f t="shared" si="0"/>
        <v>#REF!</v>
      </c>
      <c r="CP5" s="285" t="e">
        <f t="shared" si="0"/>
        <v>#REF!</v>
      </c>
      <c r="CQ5" s="285" t="e">
        <f t="shared" si="0"/>
        <v>#REF!</v>
      </c>
      <c r="CR5" s="271">
        <v>2009</v>
      </c>
      <c r="CS5" s="68" t="s">
        <v>36</v>
      </c>
      <c r="CT5" s="286">
        <f>'Anexo 2 '!C12</f>
        <v>119886.80450000001</v>
      </c>
      <c r="CU5" s="286">
        <f>'Anexo 2 '!D12</f>
        <v>370382.97350000002</v>
      </c>
      <c r="CV5" s="286">
        <f>'Anexo 2 '!E12</f>
        <v>110851.34250000003</v>
      </c>
      <c r="CW5" s="286" t="e">
        <f>+'Anexo 2 '!#REF!+'Anexo 2 '!#REF!+'Anexo 2 '!#REF!</f>
        <v>#REF!</v>
      </c>
      <c r="CX5" s="286">
        <f>+'Anexo 2 '!G12</f>
        <v>635398.91900000011</v>
      </c>
      <c r="CY5" s="271">
        <v>2009</v>
      </c>
      <c r="CZ5" s="68" t="s">
        <v>36</v>
      </c>
      <c r="DA5" s="285">
        <f t="shared" si="1"/>
        <v>0</v>
      </c>
      <c r="DB5" s="285">
        <f t="shared" si="1"/>
        <v>0</v>
      </c>
      <c r="DC5" s="285">
        <f t="shared" si="1"/>
        <v>0</v>
      </c>
      <c r="DD5" s="285" t="e">
        <f t="shared" si="1"/>
        <v>#REF!</v>
      </c>
      <c r="DE5" s="285">
        <f t="shared" si="1"/>
        <v>0</v>
      </c>
    </row>
    <row r="6" spans="1:109" ht="16.5" x14ac:dyDescent="0.3">
      <c r="A6" s="25" t="s">
        <v>151</v>
      </c>
      <c r="B6" s="291"/>
      <c r="C6" s="291"/>
      <c r="D6" s="292"/>
      <c r="E6" s="293"/>
      <c r="F6" s="293"/>
      <c r="G6" s="293"/>
      <c r="H6" s="294"/>
      <c r="BY6" s="271">
        <v>2009</v>
      </c>
      <c r="BZ6" s="68" t="s">
        <v>37</v>
      </c>
      <c r="CA6" s="283" t="e">
        <f>+D120+D244+D504+D628+D752+D876+D1000+D1121+D1243+#REF!+#REF!+#REF!+#REF!+#REF!+#REF!+#REF!+#REF!+#REF!+#REF!+#REF!+#REF!</f>
        <v>#REF!</v>
      </c>
      <c r="CB6" s="283" t="e">
        <f>+E120+E244+E504+E628+E752+E876+E1000+E1121+E1243+#REF!+#REF!+#REF!+#REF!+#REF!+#REF!+#REF!+#REF!+#REF!+#REF!+#REF!+#REF!</f>
        <v>#REF!</v>
      </c>
      <c r="CC6" s="283" t="e">
        <f>+F120+F244+F504+F628+F752+F876+F1000+F1121+F1243+#REF!+#REF!+#REF!+#REF!+#REF!+#REF!+#REF!+#REF!+#REF!+#REF!+#REF!+#REF!</f>
        <v>#REF!</v>
      </c>
      <c r="CD6" s="283" t="e">
        <f>+G120+G244+G504+G628+G752+G876+G1000+G1121+G1243+#REF!+#REF!+#REF!+#REF!+#REF!+#REF!+#REF!+#REF!+#REF!+#REF!+#REF!+#REF!</f>
        <v>#REF!</v>
      </c>
      <c r="CE6" s="283" t="e">
        <f>+H120+H244+H504+H628+H752+H876+H1000+H1121+H1243+#REF!+#REF!+#REF!+#REF!+#REF!+#REF!+#REF!+#REF!+#REF!+#REF!+#REF!+#REF!</f>
        <v>#REF!</v>
      </c>
      <c r="CF6" s="271">
        <v>2009</v>
      </c>
      <c r="CG6" s="68" t="s">
        <v>37</v>
      </c>
      <c r="CH6" s="284">
        <f>+'Anexo 4'!D14+'Anexo 4'!E14</f>
        <v>128726.32250000001</v>
      </c>
      <c r="CI6" s="284">
        <f>+'Anexo 4'!F14+'Anexo 4'!G14</f>
        <v>441849.71399999998</v>
      </c>
      <c r="CJ6" s="284">
        <f>+'Anexo 4'!H14+'Anexo 4'!I14</f>
        <v>128708.77750000001</v>
      </c>
      <c r="CK6" s="284" t="e">
        <f>+'Anexo 4'!#REF!+'Anexo 4'!#REF!+'Anexo 4'!#REF!+'Anexo 4'!#REF!+'Anexo 4'!J14+'Anexo 4'!K14</f>
        <v>#REF!</v>
      </c>
      <c r="CL6" s="284">
        <f>+'Anexo 4'!L14+'Anexo 4'!M14</f>
        <v>741963.02499999991</v>
      </c>
      <c r="CM6" s="285" t="e">
        <f t="shared" si="0"/>
        <v>#REF!</v>
      </c>
      <c r="CN6" s="285" t="e">
        <f t="shared" si="0"/>
        <v>#REF!</v>
      </c>
      <c r="CO6" s="285" t="e">
        <f t="shared" si="0"/>
        <v>#REF!</v>
      </c>
      <c r="CP6" s="285" t="e">
        <f t="shared" si="0"/>
        <v>#REF!</v>
      </c>
      <c r="CQ6" s="285" t="e">
        <f t="shared" si="0"/>
        <v>#REF!</v>
      </c>
      <c r="CR6" s="271">
        <v>2009</v>
      </c>
      <c r="CS6" s="68" t="s">
        <v>37</v>
      </c>
      <c r="CT6" s="286">
        <f>'Anexo 2 '!C13</f>
        <v>128726.32250000001</v>
      </c>
      <c r="CU6" s="286">
        <f>'Anexo 2 '!D13</f>
        <v>441849.71399999998</v>
      </c>
      <c r="CV6" s="286">
        <f>'Anexo 2 '!E13</f>
        <v>128708.77749999998</v>
      </c>
      <c r="CW6" s="286" t="e">
        <f>+'Anexo 2 '!#REF!+'Anexo 2 '!#REF!+'Anexo 2 '!#REF!</f>
        <v>#REF!</v>
      </c>
      <c r="CX6" s="286">
        <f>+'Anexo 2 '!G13</f>
        <v>741963.02499999979</v>
      </c>
      <c r="CY6" s="271">
        <v>2009</v>
      </c>
      <c r="CZ6" s="68" t="s">
        <v>37</v>
      </c>
      <c r="DA6" s="285">
        <f t="shared" si="1"/>
        <v>0</v>
      </c>
      <c r="DB6" s="285">
        <f t="shared" si="1"/>
        <v>0</v>
      </c>
      <c r="DC6" s="285">
        <f t="shared" si="1"/>
        <v>0</v>
      </c>
      <c r="DD6" s="285" t="e">
        <f t="shared" si="1"/>
        <v>#REF!</v>
      </c>
      <c r="DE6" s="285">
        <f t="shared" si="1"/>
        <v>0</v>
      </c>
    </row>
    <row r="7" spans="1:109" ht="16.5" x14ac:dyDescent="0.3">
      <c r="A7" s="509" t="s">
        <v>23</v>
      </c>
      <c r="B7" s="511" t="s">
        <v>24</v>
      </c>
      <c r="C7" s="558" t="s">
        <v>87</v>
      </c>
      <c r="D7" s="513" t="s">
        <v>25</v>
      </c>
      <c r="E7" s="513"/>
      <c r="F7" s="513"/>
      <c r="G7" s="513"/>
      <c r="H7" s="521"/>
      <c r="BY7" s="271">
        <v>2009</v>
      </c>
      <c r="BZ7" s="68" t="s">
        <v>38</v>
      </c>
      <c r="CA7" s="283" t="e">
        <f>+D121+D245+D505+D629+D753+D877+D1001+D1122+D1244+#REF!+#REF!+#REF!+#REF!+#REF!+#REF!+#REF!+#REF!+#REF!+#REF!+#REF!+#REF!</f>
        <v>#REF!</v>
      </c>
      <c r="CB7" s="283" t="e">
        <f>+E121+E245+E505+E629+E753+E877+E1001+E1122+E1244+#REF!+#REF!+#REF!+#REF!+#REF!+#REF!+#REF!+#REF!+#REF!+#REF!+#REF!+#REF!</f>
        <v>#REF!</v>
      </c>
      <c r="CC7" s="283" t="e">
        <f>+F121+F245+F505+F629+F753+F877+F1001+F1122+F1244+#REF!+#REF!+#REF!+#REF!+#REF!+#REF!+#REF!+#REF!+#REF!+#REF!+#REF!+#REF!</f>
        <v>#REF!</v>
      </c>
      <c r="CD7" s="283" t="e">
        <f>+G121+G245+G505+G629+G753+G877+G1001+G1122+G1244+#REF!+#REF!+#REF!+#REF!+#REF!+#REF!+#REF!+#REF!+#REF!+#REF!+#REF!+#REF!</f>
        <v>#REF!</v>
      </c>
      <c r="CE7" s="283" t="e">
        <f>+H121+H245+H505+H629+H753+H877+H1001+H1122+H1244+#REF!+#REF!+#REF!+#REF!+#REF!+#REF!+#REF!+#REF!+#REF!+#REF!+#REF!+#REF!</f>
        <v>#REF!</v>
      </c>
      <c r="CF7" s="271">
        <v>2009</v>
      </c>
      <c r="CG7" s="68" t="s">
        <v>38</v>
      </c>
      <c r="CH7" s="284">
        <f>+'Anexo 4'!D15+'Anexo 4'!E15</f>
        <v>118968.89950000004</v>
      </c>
      <c r="CI7" s="284">
        <f>+'Anexo 4'!F15+'Anexo 4'!G15</f>
        <v>428979.89900000003</v>
      </c>
      <c r="CJ7" s="284">
        <f>+'Anexo 4'!H15+'Anexo 4'!I15</f>
        <v>114507.27999999997</v>
      </c>
      <c r="CK7" s="284" t="e">
        <f>+'Anexo 4'!#REF!+'Anexo 4'!#REF!+'Anexo 4'!#REF!+'Anexo 4'!#REF!+'Anexo 4'!J15+'Anexo 4'!K15</f>
        <v>#REF!</v>
      </c>
      <c r="CL7" s="284">
        <f>+'Anexo 4'!L15+'Anexo 4'!M15</f>
        <v>700399.27850000001</v>
      </c>
      <c r="CM7" s="285" t="e">
        <f t="shared" si="0"/>
        <v>#REF!</v>
      </c>
      <c r="CN7" s="285" t="e">
        <f t="shared" si="0"/>
        <v>#REF!</v>
      </c>
      <c r="CO7" s="285" t="e">
        <f t="shared" si="0"/>
        <v>#REF!</v>
      </c>
      <c r="CP7" s="285" t="e">
        <f t="shared" si="0"/>
        <v>#REF!</v>
      </c>
      <c r="CQ7" s="285" t="e">
        <f t="shared" si="0"/>
        <v>#REF!</v>
      </c>
      <c r="CR7" s="271">
        <v>2009</v>
      </c>
      <c r="CS7" s="68" t="s">
        <v>38</v>
      </c>
      <c r="CT7" s="286">
        <f>'Anexo 2 '!C14</f>
        <v>118968.89950000003</v>
      </c>
      <c r="CU7" s="286">
        <f>'Anexo 2 '!D14</f>
        <v>428979.89900000003</v>
      </c>
      <c r="CV7" s="286">
        <f>'Anexo 2 '!E14</f>
        <v>114507.27999999998</v>
      </c>
      <c r="CW7" s="286" t="e">
        <f>+'Anexo 2 '!#REF!+'Anexo 2 '!#REF!+'Anexo 2 '!#REF!</f>
        <v>#REF!</v>
      </c>
      <c r="CX7" s="286">
        <f>+'Anexo 2 '!G14</f>
        <v>700399.2784999999</v>
      </c>
      <c r="CY7" s="271">
        <v>2009</v>
      </c>
      <c r="CZ7" s="68" t="s">
        <v>38</v>
      </c>
      <c r="DA7" s="285">
        <f t="shared" si="1"/>
        <v>0</v>
      </c>
      <c r="DB7" s="285">
        <f t="shared" si="1"/>
        <v>0</v>
      </c>
      <c r="DC7" s="285">
        <f t="shared" si="1"/>
        <v>0</v>
      </c>
      <c r="DD7" s="285" t="e">
        <f t="shared" si="1"/>
        <v>#REF!</v>
      </c>
      <c r="DE7" s="285">
        <f t="shared" si="1"/>
        <v>0</v>
      </c>
    </row>
    <row r="8" spans="1:109" ht="24" x14ac:dyDescent="0.3">
      <c r="A8" s="519"/>
      <c r="B8" s="520"/>
      <c r="C8" s="559"/>
      <c r="D8" s="178" t="s">
        <v>53</v>
      </c>
      <c r="E8" s="178" t="s">
        <v>54</v>
      </c>
      <c r="F8" s="295" t="s">
        <v>55</v>
      </c>
      <c r="G8" s="295" t="s">
        <v>56</v>
      </c>
      <c r="H8" s="114" t="s">
        <v>57</v>
      </c>
      <c r="BY8" s="271">
        <v>2009</v>
      </c>
      <c r="BZ8" s="68" t="s">
        <v>39</v>
      </c>
      <c r="CA8" s="283" t="e">
        <f>+D122+D246+D506+D630+D754+D878+D1002+D1123+D1245+#REF!+#REF!+#REF!+#REF!+#REF!+#REF!+#REF!+#REF!+#REF!+#REF!+#REF!+#REF!</f>
        <v>#REF!</v>
      </c>
      <c r="CB8" s="283" t="e">
        <f>+E122+E246+E506+E630+E754+E878+E1002+E1123+E1245+#REF!+#REF!+#REF!+#REF!+#REF!+#REF!+#REF!+#REF!+#REF!+#REF!+#REF!+#REF!</f>
        <v>#REF!</v>
      </c>
      <c r="CC8" s="283" t="e">
        <f>+F122+F246+F506+F630+F754+F878+F1002+F1123+F1245+#REF!+#REF!+#REF!+#REF!+#REF!+#REF!+#REF!+#REF!+#REF!+#REF!+#REF!+#REF!</f>
        <v>#REF!</v>
      </c>
      <c r="CD8" s="283" t="e">
        <f>+G122+G246+G506+G630+G754+G878+G1002+G1123+G1245+#REF!+#REF!+#REF!+#REF!+#REF!+#REF!+#REF!+#REF!+#REF!+#REF!+#REF!+#REF!</f>
        <v>#REF!</v>
      </c>
      <c r="CE8" s="283" t="e">
        <f>+H122+H246+H506+H630+H754+H878+H1002+H1123+H1245+#REF!+#REF!+#REF!+#REF!+#REF!+#REF!+#REF!+#REF!+#REF!+#REF!+#REF!+#REF!</f>
        <v>#REF!</v>
      </c>
      <c r="CF8" s="271">
        <v>2009</v>
      </c>
      <c r="CG8" s="68" t="s">
        <v>39</v>
      </c>
      <c r="CH8" s="284">
        <f>+'Anexo 4'!D16+'Anexo 4'!E16</f>
        <v>140033.94249999992</v>
      </c>
      <c r="CI8" s="284">
        <f>+'Anexo 4'!F16+'Anexo 4'!G16</f>
        <v>423709.16600000003</v>
      </c>
      <c r="CJ8" s="284">
        <f>+'Anexo 4'!H16+'Anexo 4'!I16</f>
        <v>123321.75499999999</v>
      </c>
      <c r="CK8" s="284" t="e">
        <f>+'Anexo 4'!#REF!+'Anexo 4'!#REF!+'Anexo 4'!#REF!+'Anexo 4'!#REF!+'Anexo 4'!J16+'Anexo 4'!K16</f>
        <v>#REF!</v>
      </c>
      <c r="CL8" s="284">
        <f>+'Anexo 4'!L16+'Anexo 4'!M16</f>
        <v>725187.071</v>
      </c>
      <c r="CM8" s="285" t="e">
        <f t="shared" si="0"/>
        <v>#REF!</v>
      </c>
      <c r="CN8" s="285" t="e">
        <f t="shared" si="0"/>
        <v>#REF!</v>
      </c>
      <c r="CO8" s="285" t="e">
        <f t="shared" si="0"/>
        <v>#REF!</v>
      </c>
      <c r="CP8" s="285" t="e">
        <f t="shared" si="0"/>
        <v>#REF!</v>
      </c>
      <c r="CQ8" s="285" t="e">
        <f t="shared" si="0"/>
        <v>#REF!</v>
      </c>
      <c r="CR8" s="271">
        <v>2009</v>
      </c>
      <c r="CS8" s="68" t="s">
        <v>39</v>
      </c>
      <c r="CT8" s="286">
        <f>'Anexo 2 '!C15</f>
        <v>140033.94249999995</v>
      </c>
      <c r="CU8" s="286">
        <f>'Anexo 2 '!D15</f>
        <v>423709.16600000003</v>
      </c>
      <c r="CV8" s="286">
        <f>'Anexo 2 '!E15</f>
        <v>123321.75499999999</v>
      </c>
      <c r="CW8" s="286" t="e">
        <f>+'Anexo 2 '!#REF!+'Anexo 2 '!#REF!+'Anexo 2 '!#REF!</f>
        <v>#REF!</v>
      </c>
      <c r="CX8" s="286">
        <f>+'Anexo 2 '!G15</f>
        <v>725187.071</v>
      </c>
      <c r="CY8" s="271">
        <v>2009</v>
      </c>
      <c r="CZ8" s="68" t="s">
        <v>39</v>
      </c>
      <c r="DA8" s="285">
        <f t="shared" si="1"/>
        <v>0</v>
      </c>
      <c r="DB8" s="285">
        <f t="shared" si="1"/>
        <v>0</v>
      </c>
      <c r="DC8" s="285">
        <f t="shared" si="1"/>
        <v>0</v>
      </c>
      <c r="DD8" s="285" t="e">
        <f t="shared" si="1"/>
        <v>#REF!</v>
      </c>
      <c r="DE8" s="285">
        <f t="shared" si="1"/>
        <v>0</v>
      </c>
    </row>
    <row r="9" spans="1:109" ht="16.5" x14ac:dyDescent="0.3">
      <c r="A9" s="380">
        <v>2009</v>
      </c>
      <c r="B9" s="296" t="s">
        <v>33</v>
      </c>
      <c r="C9" s="297" t="s">
        <v>88</v>
      </c>
      <c r="D9" s="298">
        <v>10247.07</v>
      </c>
      <c r="E9" s="298">
        <v>55150.9</v>
      </c>
      <c r="F9" s="299">
        <v>32106.022499999999</v>
      </c>
      <c r="G9" s="299">
        <v>4769.4825000000001</v>
      </c>
      <c r="H9" s="300">
        <v>102273.47500000001</v>
      </c>
      <c r="I9" s="301"/>
      <c r="J9" s="58"/>
      <c r="BY9" s="271"/>
      <c r="BZ9" s="68"/>
      <c r="CA9" s="283"/>
      <c r="CB9" s="283"/>
      <c r="CC9" s="283"/>
      <c r="CD9" s="283"/>
      <c r="CE9" s="283"/>
      <c r="CF9" s="271"/>
      <c r="CG9" s="68"/>
      <c r="CH9" s="284"/>
      <c r="CI9" s="284"/>
      <c r="CJ9" s="284"/>
      <c r="CK9" s="284"/>
      <c r="CL9" s="284"/>
      <c r="CM9" s="285"/>
      <c r="CN9" s="285"/>
      <c r="CO9" s="285"/>
      <c r="CP9" s="285"/>
      <c r="CQ9" s="285"/>
      <c r="CR9" s="271"/>
      <c r="CS9" s="68"/>
      <c r="CT9" s="286"/>
      <c r="CU9" s="286"/>
      <c r="CV9" s="286"/>
      <c r="CW9" s="286"/>
      <c r="CX9" s="286"/>
      <c r="CY9" s="271"/>
      <c r="CZ9" s="68"/>
      <c r="DA9" s="285"/>
      <c r="DB9" s="285"/>
      <c r="DC9" s="285"/>
      <c r="DD9" s="285"/>
      <c r="DE9" s="285"/>
    </row>
    <row r="10" spans="1:109" ht="16.5" x14ac:dyDescent="0.3">
      <c r="A10" s="381">
        <v>2009</v>
      </c>
      <c r="B10" s="74" t="s">
        <v>35</v>
      </c>
      <c r="C10" s="302" t="s">
        <v>88</v>
      </c>
      <c r="D10" s="303">
        <v>9690.89</v>
      </c>
      <c r="E10" s="303">
        <v>56350.049999999996</v>
      </c>
      <c r="F10" s="304">
        <v>36374.67</v>
      </c>
      <c r="G10" s="304">
        <v>4869.5424999999996</v>
      </c>
      <c r="H10" s="133">
        <v>107285.15250000001</v>
      </c>
      <c r="I10" s="301"/>
      <c r="J10" s="58"/>
      <c r="BY10" s="271"/>
      <c r="BZ10" s="68"/>
      <c r="CA10" s="283"/>
      <c r="CB10" s="283"/>
      <c r="CC10" s="283"/>
      <c r="CD10" s="283"/>
      <c r="CE10" s="283"/>
      <c r="CF10" s="271"/>
      <c r="CG10" s="68"/>
      <c r="CH10" s="284"/>
      <c r="CI10" s="284"/>
      <c r="CJ10" s="284"/>
      <c r="CK10" s="284"/>
      <c r="CL10" s="284"/>
      <c r="CM10" s="285"/>
      <c r="CN10" s="285"/>
      <c r="CO10" s="285"/>
      <c r="CP10" s="285"/>
      <c r="CQ10" s="285"/>
      <c r="CR10" s="271"/>
      <c r="CS10" s="68"/>
      <c r="CT10" s="286"/>
      <c r="CU10" s="286"/>
      <c r="CV10" s="286"/>
      <c r="CW10" s="286"/>
      <c r="CX10" s="286"/>
      <c r="CY10" s="271"/>
      <c r="CZ10" s="68"/>
      <c r="DA10" s="285"/>
      <c r="DB10" s="285"/>
      <c r="DC10" s="285"/>
      <c r="DD10" s="285"/>
      <c r="DE10" s="285"/>
    </row>
    <row r="11" spans="1:109" ht="16.5" x14ac:dyDescent="0.3">
      <c r="A11" s="381">
        <v>2009</v>
      </c>
      <c r="B11" s="74" t="s">
        <v>36</v>
      </c>
      <c r="C11" s="302" t="s">
        <v>88</v>
      </c>
      <c r="D11" s="303">
        <v>7808.52</v>
      </c>
      <c r="E11" s="303">
        <v>54058.275000000009</v>
      </c>
      <c r="F11" s="304">
        <v>33950.764999999999</v>
      </c>
      <c r="G11" s="304">
        <v>5212.6200000000008</v>
      </c>
      <c r="H11" s="133">
        <v>101030.18000000001</v>
      </c>
      <c r="I11" s="301"/>
      <c r="J11" s="58"/>
      <c r="BY11" s="271"/>
      <c r="BZ11" s="68"/>
      <c r="CA11" s="283"/>
      <c r="CB11" s="283"/>
      <c r="CC11" s="283"/>
      <c r="CD11" s="283"/>
      <c r="CE11" s="283"/>
      <c r="CF11" s="271"/>
      <c r="CG11" s="68"/>
      <c r="CH11" s="284"/>
      <c r="CI11" s="284"/>
      <c r="CJ11" s="284"/>
      <c r="CK11" s="284"/>
      <c r="CL11" s="284"/>
      <c r="CM11" s="285"/>
      <c r="CN11" s="285"/>
      <c r="CO11" s="285"/>
      <c r="CP11" s="285"/>
      <c r="CQ11" s="285"/>
      <c r="CR11" s="271"/>
      <c r="CS11" s="68"/>
      <c r="CT11" s="286"/>
      <c r="CU11" s="286"/>
      <c r="CV11" s="286"/>
      <c r="CW11" s="286"/>
      <c r="CX11" s="286"/>
      <c r="CY11" s="271"/>
      <c r="CZ11" s="68"/>
      <c r="DA11" s="285"/>
      <c r="DB11" s="285"/>
      <c r="DC11" s="285"/>
      <c r="DD11" s="285"/>
      <c r="DE11" s="285"/>
    </row>
    <row r="12" spans="1:109" ht="16.5" x14ac:dyDescent="0.3">
      <c r="A12" s="381">
        <v>2009</v>
      </c>
      <c r="B12" s="74" t="s">
        <v>37</v>
      </c>
      <c r="C12" s="302" t="s">
        <v>88</v>
      </c>
      <c r="D12" s="303">
        <v>8401.49</v>
      </c>
      <c r="E12" s="303">
        <v>64494.074999999997</v>
      </c>
      <c r="F12" s="304">
        <v>38129.4375</v>
      </c>
      <c r="G12" s="304">
        <v>5361.5824999999995</v>
      </c>
      <c r="H12" s="133">
        <v>116386.58500000001</v>
      </c>
      <c r="I12" s="301"/>
      <c r="J12" s="58"/>
      <c r="BY12" s="271"/>
      <c r="BZ12" s="68"/>
      <c r="CA12" s="283"/>
      <c r="CB12" s="283"/>
      <c r="CC12" s="283"/>
      <c r="CD12" s="283"/>
      <c r="CE12" s="283"/>
      <c r="CF12" s="271"/>
      <c r="CG12" s="68"/>
      <c r="CH12" s="284"/>
      <c r="CI12" s="284"/>
      <c r="CJ12" s="284"/>
      <c r="CK12" s="284"/>
      <c r="CL12" s="284"/>
      <c r="CM12" s="285"/>
      <c r="CN12" s="285"/>
      <c r="CO12" s="285"/>
      <c r="CP12" s="285"/>
      <c r="CQ12" s="285"/>
      <c r="CR12" s="271"/>
      <c r="CS12" s="68"/>
      <c r="CT12" s="286"/>
      <c r="CU12" s="286"/>
      <c r="CV12" s="286"/>
      <c r="CW12" s="286"/>
      <c r="CX12" s="286"/>
      <c r="CY12" s="271"/>
      <c r="CZ12" s="68"/>
      <c r="DA12" s="285"/>
      <c r="DB12" s="285"/>
      <c r="DC12" s="285"/>
      <c r="DD12" s="285"/>
      <c r="DE12" s="285"/>
    </row>
    <row r="13" spans="1:109" ht="16.5" x14ac:dyDescent="0.3">
      <c r="A13" s="381">
        <v>2009</v>
      </c>
      <c r="B13" s="74" t="s">
        <v>38</v>
      </c>
      <c r="C13" s="302" t="s">
        <v>88</v>
      </c>
      <c r="D13" s="303">
        <v>10032</v>
      </c>
      <c r="E13" s="303">
        <v>63909.749999999993</v>
      </c>
      <c r="F13" s="304">
        <v>30479.105</v>
      </c>
      <c r="G13" s="304">
        <v>4872.2950000000001</v>
      </c>
      <c r="H13" s="133">
        <v>109293.15</v>
      </c>
      <c r="I13" s="301"/>
      <c r="J13" s="58"/>
      <c r="BY13" s="271"/>
      <c r="BZ13" s="68"/>
      <c r="CA13" s="283"/>
      <c r="CB13" s="283"/>
      <c r="CC13" s="283"/>
      <c r="CD13" s="283"/>
      <c r="CE13" s="283"/>
      <c r="CF13" s="271"/>
      <c r="CG13" s="68"/>
      <c r="CH13" s="284"/>
      <c r="CI13" s="284"/>
      <c r="CJ13" s="284"/>
      <c r="CK13" s="284"/>
      <c r="CL13" s="284"/>
      <c r="CM13" s="285"/>
      <c r="CN13" s="285"/>
      <c r="CO13" s="285"/>
      <c r="CP13" s="285"/>
      <c r="CQ13" s="285"/>
      <c r="CR13" s="271"/>
      <c r="CS13" s="68"/>
      <c r="CT13" s="286"/>
      <c r="CU13" s="286"/>
      <c r="CV13" s="286"/>
      <c r="CW13" s="286"/>
      <c r="CX13" s="286"/>
      <c r="CY13" s="271"/>
      <c r="CZ13" s="68"/>
      <c r="DA13" s="285"/>
      <c r="DB13" s="285"/>
      <c r="DC13" s="285"/>
      <c r="DD13" s="285"/>
      <c r="DE13" s="285"/>
    </row>
    <row r="14" spans="1:109" ht="16.5" x14ac:dyDescent="0.3">
      <c r="A14" s="381">
        <v>2009</v>
      </c>
      <c r="B14" s="74" t="s">
        <v>39</v>
      </c>
      <c r="C14" s="302" t="s">
        <v>88</v>
      </c>
      <c r="D14" s="303">
        <v>12605.380000000001</v>
      </c>
      <c r="E14" s="303">
        <v>59009.212500000001</v>
      </c>
      <c r="F14" s="304">
        <v>30776.870000000003</v>
      </c>
      <c r="G14" s="304">
        <v>5558.8250000000007</v>
      </c>
      <c r="H14" s="133">
        <v>107950.28749999999</v>
      </c>
      <c r="I14" s="301"/>
      <c r="J14" s="58"/>
      <c r="BY14" s="271"/>
      <c r="BZ14" s="68"/>
      <c r="CA14" s="283"/>
      <c r="CB14" s="283"/>
      <c r="CC14" s="283"/>
      <c r="CD14" s="283"/>
      <c r="CE14" s="283"/>
      <c r="CF14" s="271"/>
      <c r="CG14" s="68"/>
      <c r="CH14" s="284"/>
      <c r="CI14" s="284"/>
      <c r="CJ14" s="284"/>
      <c r="CK14" s="284"/>
      <c r="CL14" s="284"/>
      <c r="CM14" s="285"/>
      <c r="CN14" s="285"/>
      <c r="CO14" s="285"/>
      <c r="CP14" s="285"/>
      <c r="CQ14" s="285"/>
      <c r="CR14" s="271"/>
      <c r="CS14" s="68"/>
      <c r="CT14" s="286"/>
      <c r="CU14" s="286"/>
      <c r="CV14" s="286"/>
      <c r="CW14" s="286"/>
      <c r="CX14" s="286"/>
      <c r="CY14" s="271"/>
      <c r="CZ14" s="68"/>
      <c r="DA14" s="285"/>
      <c r="DB14" s="285"/>
      <c r="DC14" s="285"/>
      <c r="DD14" s="285"/>
      <c r="DE14" s="285"/>
    </row>
    <row r="15" spans="1:109" ht="16.5" x14ac:dyDescent="0.3">
      <c r="A15" s="381">
        <v>2009</v>
      </c>
      <c r="B15" s="74" t="s">
        <v>40</v>
      </c>
      <c r="C15" s="302" t="s">
        <v>88</v>
      </c>
      <c r="D15" s="303">
        <v>11921.25</v>
      </c>
      <c r="E15" s="303">
        <v>62128.224999999991</v>
      </c>
      <c r="F15" s="304">
        <v>31678.36</v>
      </c>
      <c r="G15" s="304">
        <v>5952.6774999999998</v>
      </c>
      <c r="H15" s="133">
        <v>111680.5125</v>
      </c>
      <c r="I15" s="301"/>
      <c r="J15" s="58"/>
      <c r="BY15" s="271"/>
      <c r="BZ15" s="68"/>
      <c r="CA15" s="283"/>
      <c r="CB15" s="283"/>
      <c r="CC15" s="283"/>
      <c r="CD15" s="283"/>
      <c r="CE15" s="283"/>
      <c r="CF15" s="271"/>
      <c r="CG15" s="68"/>
      <c r="CH15" s="284"/>
      <c r="CI15" s="284"/>
      <c r="CJ15" s="284"/>
      <c r="CK15" s="284"/>
      <c r="CL15" s="284"/>
      <c r="CM15" s="285"/>
      <c r="CN15" s="285"/>
      <c r="CO15" s="285"/>
      <c r="CP15" s="285"/>
      <c r="CQ15" s="285"/>
      <c r="CR15" s="271"/>
      <c r="CS15" s="68"/>
      <c r="CT15" s="286"/>
      <c r="CU15" s="286"/>
      <c r="CV15" s="286"/>
      <c r="CW15" s="286"/>
      <c r="CX15" s="286"/>
      <c r="CY15" s="271"/>
      <c r="CZ15" s="68"/>
      <c r="DA15" s="285"/>
      <c r="DB15" s="285"/>
      <c r="DC15" s="285"/>
      <c r="DD15" s="285"/>
      <c r="DE15" s="285"/>
    </row>
    <row r="16" spans="1:109" ht="16.5" x14ac:dyDescent="0.3">
      <c r="A16" s="381">
        <v>2009</v>
      </c>
      <c r="B16" s="74" t="s">
        <v>41</v>
      </c>
      <c r="C16" s="302" t="s">
        <v>88</v>
      </c>
      <c r="D16" s="303">
        <v>10076.150000000001</v>
      </c>
      <c r="E16" s="303">
        <v>61242.1</v>
      </c>
      <c r="F16" s="304">
        <v>29612.61</v>
      </c>
      <c r="G16" s="304">
        <v>4957.2825000000003</v>
      </c>
      <c r="H16" s="133">
        <v>105888.1425</v>
      </c>
      <c r="I16" s="301"/>
      <c r="J16" s="58"/>
      <c r="BY16" s="271"/>
      <c r="BZ16" s="68"/>
      <c r="CA16" s="283"/>
      <c r="CB16" s="283"/>
      <c r="CC16" s="283"/>
      <c r="CD16" s="283"/>
      <c r="CE16" s="283"/>
      <c r="CF16" s="271"/>
      <c r="CG16" s="68"/>
      <c r="CH16" s="284"/>
      <c r="CI16" s="284"/>
      <c r="CJ16" s="284"/>
      <c r="CK16" s="284"/>
      <c r="CL16" s="284"/>
      <c r="CM16" s="285"/>
      <c r="CN16" s="285"/>
      <c r="CO16" s="285"/>
      <c r="CP16" s="285"/>
      <c r="CQ16" s="285"/>
      <c r="CR16" s="271"/>
      <c r="CS16" s="68"/>
      <c r="CT16" s="286"/>
      <c r="CU16" s="286"/>
      <c r="CV16" s="286"/>
      <c r="CW16" s="286"/>
      <c r="CX16" s="286"/>
      <c r="CY16" s="271"/>
      <c r="CZ16" s="68"/>
      <c r="DA16" s="285"/>
      <c r="DB16" s="285"/>
      <c r="DC16" s="285"/>
      <c r="DD16" s="285"/>
      <c r="DE16" s="285"/>
    </row>
    <row r="17" spans="1:109" ht="16.5" x14ac:dyDescent="0.3">
      <c r="A17" s="381">
        <v>2009</v>
      </c>
      <c r="B17" s="74" t="s">
        <v>42</v>
      </c>
      <c r="C17" s="302" t="s">
        <v>88</v>
      </c>
      <c r="D17" s="303">
        <v>11765.92</v>
      </c>
      <c r="E17" s="303">
        <v>58245.875000000007</v>
      </c>
      <c r="F17" s="304">
        <v>22700.670000000002</v>
      </c>
      <c r="G17" s="304">
        <v>4314.4475000000002</v>
      </c>
      <c r="H17" s="133">
        <v>97026.912500000006</v>
      </c>
      <c r="I17" s="301"/>
      <c r="J17" s="58"/>
      <c r="BY17" s="271"/>
      <c r="BZ17" s="68"/>
      <c r="CA17" s="283"/>
      <c r="CB17" s="283"/>
      <c r="CC17" s="283"/>
      <c r="CD17" s="283"/>
      <c r="CE17" s="283"/>
      <c r="CF17" s="271"/>
      <c r="CG17" s="68"/>
      <c r="CH17" s="284"/>
      <c r="CI17" s="284"/>
      <c r="CJ17" s="284"/>
      <c r="CK17" s="284"/>
      <c r="CL17" s="284"/>
      <c r="CM17" s="285"/>
      <c r="CN17" s="285"/>
      <c r="CO17" s="285"/>
      <c r="CP17" s="285"/>
      <c r="CQ17" s="285"/>
      <c r="CR17" s="271"/>
      <c r="CS17" s="68"/>
      <c r="CT17" s="286"/>
      <c r="CU17" s="286"/>
      <c r="CV17" s="286"/>
      <c r="CW17" s="286"/>
      <c r="CX17" s="286"/>
      <c r="CY17" s="271"/>
      <c r="CZ17" s="68"/>
      <c r="DA17" s="285"/>
      <c r="DB17" s="285"/>
      <c r="DC17" s="285"/>
      <c r="DD17" s="285"/>
      <c r="DE17" s="285"/>
    </row>
    <row r="18" spans="1:109" ht="16.5" x14ac:dyDescent="0.3">
      <c r="A18" s="381">
        <v>2010</v>
      </c>
      <c r="B18" s="74" t="s">
        <v>43</v>
      </c>
      <c r="C18" s="302" t="s">
        <v>88</v>
      </c>
      <c r="D18" s="303">
        <v>10221.380000000001</v>
      </c>
      <c r="E18" s="303">
        <v>59384.25</v>
      </c>
      <c r="F18" s="304">
        <v>25292.412499999995</v>
      </c>
      <c r="G18" s="304">
        <v>4340.2275</v>
      </c>
      <c r="H18" s="133">
        <v>99238.27</v>
      </c>
      <c r="I18" s="301"/>
      <c r="J18" s="58"/>
      <c r="BY18" s="271"/>
      <c r="BZ18" s="68"/>
      <c r="CA18" s="283"/>
      <c r="CB18" s="283"/>
      <c r="CC18" s="283"/>
      <c r="CD18" s="283"/>
      <c r="CE18" s="283"/>
      <c r="CF18" s="271"/>
      <c r="CG18" s="68"/>
      <c r="CH18" s="284"/>
      <c r="CI18" s="284"/>
      <c r="CJ18" s="284"/>
      <c r="CK18" s="284"/>
      <c r="CL18" s="284"/>
      <c r="CM18" s="285"/>
      <c r="CN18" s="285"/>
      <c r="CO18" s="285"/>
      <c r="CP18" s="285"/>
      <c r="CQ18" s="285"/>
      <c r="CR18" s="271"/>
      <c r="CS18" s="68"/>
      <c r="CT18" s="286"/>
      <c r="CU18" s="286"/>
      <c r="CV18" s="286"/>
      <c r="CW18" s="286"/>
      <c r="CX18" s="286"/>
      <c r="CY18" s="271"/>
      <c r="CZ18" s="68"/>
      <c r="DA18" s="285"/>
      <c r="DB18" s="285"/>
      <c r="DC18" s="285"/>
      <c r="DD18" s="285"/>
      <c r="DE18" s="285"/>
    </row>
    <row r="19" spans="1:109" ht="16.5" x14ac:dyDescent="0.3">
      <c r="A19" s="381">
        <v>2010</v>
      </c>
      <c r="B19" s="74" t="s">
        <v>44</v>
      </c>
      <c r="C19" s="302" t="s">
        <v>88</v>
      </c>
      <c r="D19" s="303">
        <v>10327.130000000001</v>
      </c>
      <c r="E19" s="303">
        <v>61095.875</v>
      </c>
      <c r="F19" s="304">
        <v>27361.945</v>
      </c>
      <c r="G19" s="304">
        <v>5023.0275000000001</v>
      </c>
      <c r="H19" s="133">
        <v>103807.97750000001</v>
      </c>
      <c r="I19" s="301"/>
      <c r="J19" s="58"/>
      <c r="BY19" s="271"/>
      <c r="BZ19" s="68"/>
      <c r="CA19" s="283"/>
      <c r="CB19" s="283"/>
      <c r="CC19" s="283"/>
      <c r="CD19" s="283"/>
      <c r="CE19" s="283"/>
      <c r="CF19" s="271"/>
      <c r="CG19" s="68"/>
      <c r="CH19" s="284"/>
      <c r="CI19" s="284"/>
      <c r="CJ19" s="284"/>
      <c r="CK19" s="284"/>
      <c r="CL19" s="284"/>
      <c r="CM19" s="285"/>
      <c r="CN19" s="285"/>
      <c r="CO19" s="285"/>
      <c r="CP19" s="285"/>
      <c r="CQ19" s="285"/>
      <c r="CR19" s="271"/>
      <c r="CS19" s="68"/>
      <c r="CT19" s="286"/>
      <c r="CU19" s="286"/>
      <c r="CV19" s="286"/>
      <c r="CW19" s="286"/>
      <c r="CX19" s="286"/>
      <c r="CY19" s="271"/>
      <c r="CZ19" s="68"/>
      <c r="DA19" s="285"/>
      <c r="DB19" s="285"/>
      <c r="DC19" s="285"/>
      <c r="DD19" s="285"/>
      <c r="DE19" s="285"/>
    </row>
    <row r="20" spans="1:109" ht="16.5" x14ac:dyDescent="0.3">
      <c r="A20" s="381">
        <v>2010</v>
      </c>
      <c r="B20" s="74" t="s">
        <v>45</v>
      </c>
      <c r="C20" s="302" t="s">
        <v>88</v>
      </c>
      <c r="D20" s="303">
        <v>12717.880000000001</v>
      </c>
      <c r="E20" s="303">
        <v>66613.875999999989</v>
      </c>
      <c r="F20" s="304">
        <v>34227.85</v>
      </c>
      <c r="G20" s="304">
        <v>4983.0950000000003</v>
      </c>
      <c r="H20" s="133">
        <v>118542.70100000002</v>
      </c>
      <c r="I20" s="301"/>
      <c r="J20" s="58"/>
      <c r="BY20" s="271"/>
      <c r="BZ20" s="68"/>
      <c r="CA20" s="283"/>
      <c r="CB20" s="283"/>
      <c r="CC20" s="283"/>
      <c r="CD20" s="283"/>
      <c r="CE20" s="283"/>
      <c r="CF20" s="271"/>
      <c r="CG20" s="68"/>
      <c r="CH20" s="284"/>
      <c r="CI20" s="284"/>
      <c r="CJ20" s="284"/>
      <c r="CK20" s="284"/>
      <c r="CL20" s="284"/>
      <c r="CM20" s="285"/>
      <c r="CN20" s="285"/>
      <c r="CO20" s="285"/>
      <c r="CP20" s="285"/>
      <c r="CQ20" s="285"/>
      <c r="CR20" s="271"/>
      <c r="CS20" s="68"/>
      <c r="CT20" s="286"/>
      <c r="CU20" s="286"/>
      <c r="CV20" s="286"/>
      <c r="CW20" s="286"/>
      <c r="CX20" s="286"/>
      <c r="CY20" s="271"/>
      <c r="CZ20" s="68"/>
      <c r="DA20" s="285"/>
      <c r="DB20" s="285"/>
      <c r="DC20" s="285"/>
      <c r="DD20" s="285"/>
      <c r="DE20" s="285"/>
    </row>
    <row r="21" spans="1:109" ht="16.5" x14ac:dyDescent="0.3">
      <c r="A21" s="381">
        <v>2010</v>
      </c>
      <c r="B21" s="74" t="s">
        <v>33</v>
      </c>
      <c r="C21" s="302" t="s">
        <v>88</v>
      </c>
      <c r="D21" s="303">
        <v>11637.51</v>
      </c>
      <c r="E21" s="303">
        <v>60229.549999999996</v>
      </c>
      <c r="F21" s="304">
        <v>31321.319999999996</v>
      </c>
      <c r="G21" s="304">
        <v>4409.49</v>
      </c>
      <c r="H21" s="133">
        <v>107597.87000000001</v>
      </c>
      <c r="I21" s="301"/>
      <c r="J21" s="58"/>
      <c r="BY21" s="271"/>
      <c r="BZ21" s="68"/>
      <c r="CA21" s="283"/>
      <c r="CB21" s="283"/>
      <c r="CC21" s="283"/>
      <c r="CD21" s="283"/>
      <c r="CE21" s="283"/>
      <c r="CF21" s="271"/>
      <c r="CG21" s="68"/>
      <c r="CH21" s="284"/>
      <c r="CI21" s="284"/>
      <c r="CJ21" s="284"/>
      <c r="CK21" s="284"/>
      <c r="CL21" s="284"/>
      <c r="CM21" s="285"/>
      <c r="CN21" s="285"/>
      <c r="CO21" s="285"/>
      <c r="CP21" s="285"/>
      <c r="CQ21" s="285"/>
      <c r="CR21" s="271"/>
      <c r="CS21" s="68"/>
      <c r="CT21" s="286"/>
      <c r="CU21" s="286"/>
      <c r="CV21" s="286"/>
      <c r="CW21" s="286"/>
      <c r="CX21" s="286"/>
      <c r="CY21" s="271"/>
      <c r="CZ21" s="68"/>
      <c r="DA21" s="285"/>
      <c r="DB21" s="285"/>
      <c r="DC21" s="285"/>
      <c r="DD21" s="285"/>
      <c r="DE21" s="285"/>
    </row>
    <row r="22" spans="1:109" ht="16.5" x14ac:dyDescent="0.3">
      <c r="A22" s="381">
        <v>2010</v>
      </c>
      <c r="B22" s="74" t="s">
        <v>35</v>
      </c>
      <c r="C22" s="302" t="s">
        <v>88</v>
      </c>
      <c r="D22" s="303">
        <v>12429.16</v>
      </c>
      <c r="E22" s="303">
        <v>66568.5</v>
      </c>
      <c r="F22" s="304">
        <v>32328.864999999998</v>
      </c>
      <c r="G22" s="304">
        <v>4299.8250000000007</v>
      </c>
      <c r="H22" s="133">
        <v>115626.35</v>
      </c>
      <c r="I22" s="301"/>
      <c r="J22" s="58"/>
      <c r="BY22" s="271"/>
      <c r="BZ22" s="68"/>
      <c r="CA22" s="283"/>
      <c r="CB22" s="283"/>
      <c r="CC22" s="283"/>
      <c r="CD22" s="283"/>
      <c r="CE22" s="283"/>
      <c r="CF22" s="271"/>
      <c r="CG22" s="68"/>
      <c r="CH22" s="284"/>
      <c r="CI22" s="284"/>
      <c r="CJ22" s="284"/>
      <c r="CK22" s="284"/>
      <c r="CL22" s="284"/>
      <c r="CM22" s="285"/>
      <c r="CN22" s="285"/>
      <c r="CO22" s="285"/>
      <c r="CP22" s="285"/>
      <c r="CQ22" s="285"/>
      <c r="CR22" s="271"/>
      <c r="CS22" s="68"/>
      <c r="CT22" s="286"/>
      <c r="CU22" s="286"/>
      <c r="CV22" s="286"/>
      <c r="CW22" s="286"/>
      <c r="CX22" s="286"/>
      <c r="CY22" s="271"/>
      <c r="CZ22" s="68"/>
      <c r="DA22" s="285"/>
      <c r="DB22" s="285"/>
      <c r="DC22" s="285"/>
      <c r="DD22" s="285"/>
      <c r="DE22" s="285"/>
    </row>
    <row r="23" spans="1:109" ht="16.5" x14ac:dyDescent="0.3">
      <c r="A23" s="381">
        <v>2010</v>
      </c>
      <c r="B23" s="74" t="s">
        <v>36</v>
      </c>
      <c r="C23" s="302" t="s">
        <v>88</v>
      </c>
      <c r="D23" s="303">
        <v>13726.920000000002</v>
      </c>
      <c r="E23" s="303">
        <v>60604</v>
      </c>
      <c r="F23" s="304">
        <v>29522.997500000001</v>
      </c>
      <c r="G23" s="304">
        <v>3771.9349999999999</v>
      </c>
      <c r="H23" s="133">
        <v>107625.85250000001</v>
      </c>
      <c r="I23" s="301"/>
      <c r="J23" s="58"/>
      <c r="BY23" s="271"/>
      <c r="BZ23" s="68"/>
      <c r="CA23" s="283"/>
      <c r="CB23" s="283"/>
      <c r="CC23" s="283"/>
      <c r="CD23" s="283"/>
      <c r="CE23" s="283"/>
      <c r="CF23" s="271"/>
      <c r="CG23" s="68"/>
      <c r="CH23" s="284"/>
      <c r="CI23" s="284"/>
      <c r="CJ23" s="284"/>
      <c r="CK23" s="284"/>
      <c r="CL23" s="284"/>
      <c r="CM23" s="285"/>
      <c r="CN23" s="285"/>
      <c r="CO23" s="285"/>
      <c r="CP23" s="285"/>
      <c r="CQ23" s="285"/>
      <c r="CR23" s="271"/>
      <c r="CS23" s="68"/>
      <c r="CT23" s="286"/>
      <c r="CU23" s="286"/>
      <c r="CV23" s="286"/>
      <c r="CW23" s="286"/>
      <c r="CX23" s="286"/>
      <c r="CY23" s="271"/>
      <c r="CZ23" s="68"/>
      <c r="DA23" s="285"/>
      <c r="DB23" s="285"/>
      <c r="DC23" s="285"/>
      <c r="DD23" s="285"/>
      <c r="DE23" s="285"/>
    </row>
    <row r="24" spans="1:109" ht="16.5" x14ac:dyDescent="0.3">
      <c r="A24" s="381">
        <v>2010</v>
      </c>
      <c r="B24" s="74" t="s">
        <v>37</v>
      </c>
      <c r="C24" s="302" t="s">
        <v>88</v>
      </c>
      <c r="D24" s="303">
        <v>12169.34</v>
      </c>
      <c r="E24" s="303">
        <v>60702.35</v>
      </c>
      <c r="F24" s="304">
        <v>29231.994999999999</v>
      </c>
      <c r="G24" s="304">
        <v>3745.2324999999996</v>
      </c>
      <c r="H24" s="133">
        <v>105848.9175</v>
      </c>
      <c r="I24" s="301"/>
      <c r="J24" s="58"/>
      <c r="BY24" s="271"/>
      <c r="BZ24" s="68"/>
      <c r="CA24" s="283"/>
      <c r="CB24" s="283"/>
      <c r="CC24" s="283"/>
      <c r="CD24" s="283"/>
      <c r="CE24" s="283"/>
      <c r="CF24" s="271"/>
      <c r="CG24" s="68"/>
      <c r="CH24" s="284"/>
      <c r="CI24" s="284"/>
      <c r="CJ24" s="284"/>
      <c r="CK24" s="284"/>
      <c r="CL24" s="284"/>
      <c r="CM24" s="285"/>
      <c r="CN24" s="285"/>
      <c r="CO24" s="285"/>
      <c r="CP24" s="285"/>
      <c r="CQ24" s="285"/>
      <c r="CR24" s="271"/>
      <c r="CS24" s="68"/>
      <c r="CT24" s="286"/>
      <c r="CU24" s="286"/>
      <c r="CV24" s="286"/>
      <c r="CW24" s="286"/>
      <c r="CX24" s="286"/>
      <c r="CY24" s="271"/>
      <c r="CZ24" s="68"/>
      <c r="DA24" s="285"/>
      <c r="DB24" s="285"/>
      <c r="DC24" s="285"/>
      <c r="DD24" s="285"/>
      <c r="DE24" s="285"/>
    </row>
    <row r="25" spans="1:109" ht="16.5" x14ac:dyDescent="0.3">
      <c r="A25" s="381">
        <v>2010</v>
      </c>
      <c r="B25" s="74" t="s">
        <v>38</v>
      </c>
      <c r="C25" s="302" t="s">
        <v>88</v>
      </c>
      <c r="D25" s="303">
        <v>12217.41</v>
      </c>
      <c r="E25" s="303">
        <v>65131</v>
      </c>
      <c r="F25" s="304">
        <v>30413.3325</v>
      </c>
      <c r="G25" s="304">
        <v>3731</v>
      </c>
      <c r="H25" s="133">
        <v>111492.74249999999</v>
      </c>
      <c r="I25" s="301"/>
      <c r="J25" s="58"/>
      <c r="BY25" s="271"/>
      <c r="BZ25" s="68"/>
      <c r="CA25" s="283"/>
      <c r="CB25" s="283"/>
      <c r="CC25" s="283"/>
      <c r="CD25" s="283"/>
      <c r="CE25" s="283"/>
      <c r="CF25" s="271"/>
      <c r="CG25" s="68"/>
      <c r="CH25" s="284"/>
      <c r="CI25" s="284"/>
      <c r="CJ25" s="284"/>
      <c r="CK25" s="284"/>
      <c r="CL25" s="284"/>
      <c r="CM25" s="285"/>
      <c r="CN25" s="285"/>
      <c r="CO25" s="285"/>
      <c r="CP25" s="285"/>
      <c r="CQ25" s="285"/>
      <c r="CR25" s="271"/>
      <c r="CS25" s="68"/>
      <c r="CT25" s="286"/>
      <c r="CU25" s="286"/>
      <c r="CV25" s="286"/>
      <c r="CW25" s="286"/>
      <c r="CX25" s="286"/>
      <c r="CY25" s="271"/>
      <c r="CZ25" s="68"/>
      <c r="DA25" s="285"/>
      <c r="DB25" s="285"/>
      <c r="DC25" s="285"/>
      <c r="DD25" s="285"/>
      <c r="DE25" s="285"/>
    </row>
    <row r="26" spans="1:109" ht="16.5" x14ac:dyDescent="0.3">
      <c r="A26" s="381">
        <v>2010</v>
      </c>
      <c r="B26" s="74" t="s">
        <v>39</v>
      </c>
      <c r="C26" s="302" t="s">
        <v>88</v>
      </c>
      <c r="D26" s="303">
        <v>10146.09</v>
      </c>
      <c r="E26" s="303">
        <v>67459.100000000006</v>
      </c>
      <c r="F26" s="304">
        <v>28565.485000000001</v>
      </c>
      <c r="G26" s="304">
        <v>4338.8474999999999</v>
      </c>
      <c r="H26" s="133">
        <v>110509.52249999998</v>
      </c>
      <c r="I26" s="301"/>
      <c r="J26" s="58"/>
      <c r="BY26" s="271"/>
      <c r="BZ26" s="68"/>
      <c r="CA26" s="283"/>
      <c r="CB26" s="283"/>
      <c r="CC26" s="283"/>
      <c r="CD26" s="283"/>
      <c r="CE26" s="283"/>
      <c r="CF26" s="271"/>
      <c r="CG26" s="68"/>
      <c r="CH26" s="284"/>
      <c r="CI26" s="284"/>
      <c r="CJ26" s="284"/>
      <c r="CK26" s="284"/>
      <c r="CL26" s="284"/>
      <c r="CM26" s="285"/>
      <c r="CN26" s="285"/>
      <c r="CO26" s="285"/>
      <c r="CP26" s="285"/>
      <c r="CQ26" s="285"/>
      <c r="CR26" s="271"/>
      <c r="CS26" s="68"/>
      <c r="CT26" s="286"/>
      <c r="CU26" s="286"/>
      <c r="CV26" s="286"/>
      <c r="CW26" s="286"/>
      <c r="CX26" s="286"/>
      <c r="CY26" s="271"/>
      <c r="CZ26" s="68"/>
      <c r="DA26" s="285"/>
      <c r="DB26" s="285"/>
      <c r="DC26" s="285"/>
      <c r="DD26" s="285"/>
      <c r="DE26" s="285"/>
    </row>
    <row r="27" spans="1:109" ht="16.5" x14ac:dyDescent="0.3">
      <c r="A27" s="381">
        <v>2010</v>
      </c>
      <c r="B27" s="74" t="s">
        <v>40</v>
      </c>
      <c r="C27" s="302" t="s">
        <v>88</v>
      </c>
      <c r="D27" s="303">
        <v>11588.09</v>
      </c>
      <c r="E27" s="303">
        <v>65719.324999999997</v>
      </c>
      <c r="F27" s="304">
        <v>26389.170000000002</v>
      </c>
      <c r="G27" s="304">
        <v>4134.7474999999995</v>
      </c>
      <c r="H27" s="133">
        <v>107831.3325</v>
      </c>
      <c r="I27" s="301"/>
      <c r="J27" s="58"/>
      <c r="BY27" s="271"/>
      <c r="BZ27" s="68"/>
      <c r="CA27" s="283"/>
      <c r="CB27" s="283"/>
      <c r="CC27" s="283"/>
      <c r="CD27" s="283"/>
      <c r="CE27" s="283"/>
      <c r="CF27" s="271"/>
      <c r="CG27" s="68"/>
      <c r="CH27" s="284"/>
      <c r="CI27" s="284"/>
      <c r="CJ27" s="284"/>
      <c r="CK27" s="284"/>
      <c r="CL27" s="284"/>
      <c r="CM27" s="285"/>
      <c r="CN27" s="285"/>
      <c r="CO27" s="285"/>
      <c r="CP27" s="285"/>
      <c r="CQ27" s="285"/>
      <c r="CR27" s="271"/>
      <c r="CS27" s="68"/>
      <c r="CT27" s="286"/>
      <c r="CU27" s="286"/>
      <c r="CV27" s="286"/>
      <c r="CW27" s="286"/>
      <c r="CX27" s="286"/>
      <c r="CY27" s="271"/>
      <c r="CZ27" s="68"/>
      <c r="DA27" s="285"/>
      <c r="DB27" s="285"/>
      <c r="DC27" s="285"/>
      <c r="DD27" s="285"/>
      <c r="DE27" s="285"/>
    </row>
    <row r="28" spans="1:109" ht="16.5" x14ac:dyDescent="0.3">
      <c r="A28" s="381">
        <v>2010</v>
      </c>
      <c r="B28" s="74" t="s">
        <v>41</v>
      </c>
      <c r="C28" s="302" t="s">
        <v>88</v>
      </c>
      <c r="D28" s="303">
        <v>11810.869999999999</v>
      </c>
      <c r="E28" s="303">
        <v>68848.600000000006</v>
      </c>
      <c r="F28" s="304">
        <v>27418.589999999997</v>
      </c>
      <c r="G28" s="304">
        <v>3911.1475</v>
      </c>
      <c r="H28" s="133">
        <v>111989.20749999999</v>
      </c>
      <c r="I28" s="301"/>
      <c r="J28" s="58"/>
      <c r="BY28" s="271"/>
      <c r="BZ28" s="68"/>
      <c r="CA28" s="283"/>
      <c r="CB28" s="283"/>
      <c r="CC28" s="283"/>
      <c r="CD28" s="283"/>
      <c r="CE28" s="283"/>
      <c r="CF28" s="271"/>
      <c r="CG28" s="68"/>
      <c r="CH28" s="284"/>
      <c r="CI28" s="284"/>
      <c r="CJ28" s="284"/>
      <c r="CK28" s="284"/>
      <c r="CL28" s="284"/>
      <c r="CM28" s="285"/>
      <c r="CN28" s="285"/>
      <c r="CO28" s="285"/>
      <c r="CP28" s="285"/>
      <c r="CQ28" s="285"/>
      <c r="CR28" s="271"/>
      <c r="CS28" s="68"/>
      <c r="CT28" s="286"/>
      <c r="CU28" s="286"/>
      <c r="CV28" s="286"/>
      <c r="CW28" s="286"/>
      <c r="CX28" s="286"/>
      <c r="CY28" s="271"/>
      <c r="CZ28" s="68"/>
      <c r="DA28" s="285"/>
      <c r="DB28" s="285"/>
      <c r="DC28" s="285"/>
      <c r="DD28" s="285"/>
      <c r="DE28" s="285"/>
    </row>
    <row r="29" spans="1:109" ht="16.5" x14ac:dyDescent="0.3">
      <c r="A29" s="381">
        <v>2010</v>
      </c>
      <c r="B29" s="74" t="s">
        <v>42</v>
      </c>
      <c r="C29" s="302" t="s">
        <v>88</v>
      </c>
      <c r="D29" s="303">
        <v>10930.390000000001</v>
      </c>
      <c r="E29" s="303">
        <v>69584.514999999999</v>
      </c>
      <c r="F29" s="304">
        <v>21425.8825</v>
      </c>
      <c r="G29" s="304">
        <v>4070.38</v>
      </c>
      <c r="H29" s="133">
        <v>106011.1675</v>
      </c>
      <c r="I29" s="301"/>
      <c r="J29" s="58"/>
      <c r="BY29" s="271"/>
      <c r="BZ29" s="68"/>
      <c r="CA29" s="283"/>
      <c r="CB29" s="283"/>
      <c r="CC29" s="283"/>
      <c r="CD29" s="283"/>
      <c r="CE29" s="283"/>
      <c r="CF29" s="271"/>
      <c r="CG29" s="68"/>
      <c r="CH29" s="284"/>
      <c r="CI29" s="284"/>
      <c r="CJ29" s="284"/>
      <c r="CK29" s="284"/>
      <c r="CL29" s="284"/>
      <c r="CM29" s="285"/>
      <c r="CN29" s="285"/>
      <c r="CO29" s="285"/>
      <c r="CP29" s="285"/>
      <c r="CQ29" s="285"/>
      <c r="CR29" s="271"/>
      <c r="CS29" s="68"/>
      <c r="CT29" s="286"/>
      <c r="CU29" s="286"/>
      <c r="CV29" s="286"/>
      <c r="CW29" s="286"/>
      <c r="CX29" s="286"/>
      <c r="CY29" s="271"/>
      <c r="CZ29" s="68"/>
      <c r="DA29" s="285"/>
      <c r="DB29" s="285"/>
      <c r="DC29" s="285"/>
      <c r="DD29" s="285"/>
      <c r="DE29" s="285"/>
    </row>
    <row r="30" spans="1:109" ht="16.5" x14ac:dyDescent="0.3">
      <c r="A30" s="381">
        <v>2011</v>
      </c>
      <c r="B30" s="74" t="s">
        <v>43</v>
      </c>
      <c r="C30" s="302" t="s">
        <v>88</v>
      </c>
      <c r="D30" s="303">
        <v>12138.779999999999</v>
      </c>
      <c r="E30" s="303">
        <v>57136.174999999996</v>
      </c>
      <c r="F30" s="304">
        <v>21808.932500000003</v>
      </c>
      <c r="G30" s="304">
        <v>3122.7449999999999</v>
      </c>
      <c r="H30" s="133">
        <v>94206.632499999992</v>
      </c>
      <c r="I30" s="301"/>
      <c r="J30" s="58"/>
      <c r="BY30" s="271"/>
      <c r="BZ30" s="68"/>
      <c r="CA30" s="283"/>
      <c r="CB30" s="283"/>
      <c r="CC30" s="283"/>
      <c r="CD30" s="283"/>
      <c r="CE30" s="283"/>
      <c r="CF30" s="271"/>
      <c r="CG30" s="68"/>
      <c r="CH30" s="284"/>
      <c r="CI30" s="284"/>
      <c r="CJ30" s="284"/>
      <c r="CK30" s="284"/>
      <c r="CL30" s="284"/>
      <c r="CM30" s="285"/>
      <c r="CN30" s="285"/>
      <c r="CO30" s="285"/>
      <c r="CP30" s="285"/>
      <c r="CQ30" s="285"/>
      <c r="CR30" s="271"/>
      <c r="CS30" s="68"/>
      <c r="CT30" s="286"/>
      <c r="CU30" s="286"/>
      <c r="CV30" s="286"/>
      <c r="CW30" s="286"/>
      <c r="CX30" s="286"/>
      <c r="CY30" s="271"/>
      <c r="CZ30" s="68"/>
      <c r="DA30" s="285"/>
      <c r="DB30" s="285"/>
      <c r="DC30" s="285"/>
      <c r="DD30" s="285"/>
      <c r="DE30" s="285"/>
    </row>
    <row r="31" spans="1:109" ht="16.5" x14ac:dyDescent="0.3">
      <c r="A31" s="381">
        <v>2011</v>
      </c>
      <c r="B31" s="74" t="s">
        <v>44</v>
      </c>
      <c r="C31" s="302" t="s">
        <v>88</v>
      </c>
      <c r="D31" s="303">
        <v>15273.85</v>
      </c>
      <c r="E31" s="303">
        <v>61512.899999999994</v>
      </c>
      <c r="F31" s="304">
        <v>21599.1675</v>
      </c>
      <c r="G31" s="304">
        <v>3154.2424999999998</v>
      </c>
      <c r="H31" s="133">
        <v>101540.15999999999</v>
      </c>
      <c r="I31" s="301"/>
      <c r="J31" s="58"/>
      <c r="BY31" s="271"/>
      <c r="BZ31" s="68"/>
      <c r="CA31" s="283"/>
      <c r="CB31" s="283"/>
      <c r="CC31" s="283"/>
      <c r="CD31" s="283"/>
      <c r="CE31" s="283"/>
      <c r="CF31" s="271"/>
      <c r="CG31" s="68"/>
      <c r="CH31" s="284"/>
      <c r="CI31" s="284"/>
      <c r="CJ31" s="284"/>
      <c r="CK31" s="284"/>
      <c r="CL31" s="284"/>
      <c r="CM31" s="285"/>
      <c r="CN31" s="285"/>
      <c r="CO31" s="285"/>
      <c r="CP31" s="285"/>
      <c r="CQ31" s="285"/>
      <c r="CR31" s="271"/>
      <c r="CS31" s="68"/>
      <c r="CT31" s="286"/>
      <c r="CU31" s="286"/>
      <c r="CV31" s="286"/>
      <c r="CW31" s="286"/>
      <c r="CX31" s="286"/>
      <c r="CY31" s="271"/>
      <c r="CZ31" s="68"/>
      <c r="DA31" s="285"/>
      <c r="DB31" s="285"/>
      <c r="DC31" s="285"/>
      <c r="DD31" s="285"/>
      <c r="DE31" s="285"/>
    </row>
    <row r="32" spans="1:109" ht="16.5" x14ac:dyDescent="0.3">
      <c r="A32" s="381">
        <v>2011</v>
      </c>
      <c r="B32" s="74" t="s">
        <v>45</v>
      </c>
      <c r="C32" s="302" t="s">
        <v>88</v>
      </c>
      <c r="D32" s="303">
        <v>17768.48</v>
      </c>
      <c r="E32" s="303">
        <v>75080.099999999991</v>
      </c>
      <c r="F32" s="304">
        <v>27110.642499999998</v>
      </c>
      <c r="G32" s="304">
        <v>4292.1899999999996</v>
      </c>
      <c r="H32" s="133">
        <v>124251.41250000001</v>
      </c>
      <c r="I32" s="301"/>
      <c r="J32" s="58"/>
      <c r="BY32" s="271"/>
      <c r="BZ32" s="68"/>
      <c r="CA32" s="283"/>
      <c r="CB32" s="283"/>
      <c r="CC32" s="283"/>
      <c r="CD32" s="283"/>
      <c r="CE32" s="283"/>
      <c r="CF32" s="271"/>
      <c r="CG32" s="68"/>
      <c r="CH32" s="284"/>
      <c r="CI32" s="284"/>
      <c r="CJ32" s="284"/>
      <c r="CK32" s="284"/>
      <c r="CL32" s="284"/>
      <c r="CM32" s="285"/>
      <c r="CN32" s="285"/>
      <c r="CO32" s="285"/>
      <c r="CP32" s="285"/>
      <c r="CQ32" s="285"/>
      <c r="CR32" s="271"/>
      <c r="CS32" s="68"/>
      <c r="CT32" s="286"/>
      <c r="CU32" s="286"/>
      <c r="CV32" s="286"/>
      <c r="CW32" s="286"/>
      <c r="CX32" s="286"/>
      <c r="CY32" s="271"/>
      <c r="CZ32" s="68"/>
      <c r="DA32" s="285"/>
      <c r="DB32" s="285"/>
      <c r="DC32" s="285"/>
      <c r="DD32" s="285"/>
      <c r="DE32" s="285"/>
    </row>
    <row r="33" spans="1:109" ht="16.5" x14ac:dyDescent="0.3">
      <c r="A33" s="381">
        <v>2011</v>
      </c>
      <c r="B33" s="74" t="s">
        <v>33</v>
      </c>
      <c r="C33" s="302" t="s">
        <v>88</v>
      </c>
      <c r="D33" s="303">
        <v>14733.2</v>
      </c>
      <c r="E33" s="303">
        <v>62887.324999999997</v>
      </c>
      <c r="F33" s="304">
        <v>22641.147500000003</v>
      </c>
      <c r="G33" s="304">
        <v>3578.89</v>
      </c>
      <c r="H33" s="133">
        <v>103840.5625</v>
      </c>
      <c r="I33" s="301"/>
      <c r="J33" s="58"/>
      <c r="BY33" s="271"/>
      <c r="BZ33" s="68"/>
      <c r="CA33" s="283"/>
      <c r="CB33" s="283"/>
      <c r="CC33" s="283"/>
      <c r="CD33" s="283"/>
      <c r="CE33" s="283"/>
      <c r="CF33" s="271"/>
      <c r="CG33" s="68"/>
      <c r="CH33" s="284"/>
      <c r="CI33" s="284"/>
      <c r="CJ33" s="284"/>
      <c r="CK33" s="284"/>
      <c r="CL33" s="284"/>
      <c r="CM33" s="285"/>
      <c r="CN33" s="285"/>
      <c r="CO33" s="285"/>
      <c r="CP33" s="285"/>
      <c r="CQ33" s="285"/>
      <c r="CR33" s="271"/>
      <c r="CS33" s="68"/>
      <c r="CT33" s="286"/>
      <c r="CU33" s="286"/>
      <c r="CV33" s="286"/>
      <c r="CW33" s="286"/>
      <c r="CX33" s="286"/>
      <c r="CY33" s="271"/>
      <c r="CZ33" s="68"/>
      <c r="DA33" s="285"/>
      <c r="DB33" s="285"/>
      <c r="DC33" s="285"/>
      <c r="DD33" s="285"/>
      <c r="DE33" s="285"/>
    </row>
    <row r="34" spans="1:109" ht="16.5" x14ac:dyDescent="0.3">
      <c r="A34" s="381">
        <v>2011</v>
      </c>
      <c r="B34" s="74" t="s">
        <v>35</v>
      </c>
      <c r="C34" s="302" t="s">
        <v>88</v>
      </c>
      <c r="D34" s="303">
        <v>19026.080000000002</v>
      </c>
      <c r="E34" s="303">
        <v>70237.95</v>
      </c>
      <c r="F34" s="304">
        <v>29079.724999999999</v>
      </c>
      <c r="G34" s="304">
        <v>5072.1574999999993</v>
      </c>
      <c r="H34" s="133">
        <v>123415.91250000002</v>
      </c>
      <c r="I34" s="301"/>
      <c r="J34" s="58"/>
      <c r="BY34" s="271"/>
      <c r="BZ34" s="68"/>
      <c r="CA34" s="283"/>
      <c r="CB34" s="283"/>
      <c r="CC34" s="283"/>
      <c r="CD34" s="283"/>
      <c r="CE34" s="283"/>
      <c r="CF34" s="271"/>
      <c r="CG34" s="68"/>
      <c r="CH34" s="284"/>
      <c r="CI34" s="284"/>
      <c r="CJ34" s="284"/>
      <c r="CK34" s="284"/>
      <c r="CL34" s="284"/>
      <c r="CM34" s="285"/>
      <c r="CN34" s="285"/>
      <c r="CO34" s="285"/>
      <c r="CP34" s="285"/>
      <c r="CQ34" s="285"/>
      <c r="CR34" s="271"/>
      <c r="CS34" s="68"/>
      <c r="CT34" s="286"/>
      <c r="CU34" s="286"/>
      <c r="CV34" s="286"/>
      <c r="CW34" s="286"/>
      <c r="CX34" s="286"/>
      <c r="CY34" s="271"/>
      <c r="CZ34" s="68"/>
      <c r="DA34" s="285"/>
      <c r="DB34" s="285"/>
      <c r="DC34" s="285"/>
      <c r="DD34" s="285"/>
      <c r="DE34" s="285"/>
    </row>
    <row r="35" spans="1:109" ht="16.5" x14ac:dyDescent="0.3">
      <c r="A35" s="381">
        <v>2011</v>
      </c>
      <c r="B35" s="74" t="s">
        <v>36</v>
      </c>
      <c r="C35" s="302" t="s">
        <v>88</v>
      </c>
      <c r="D35" s="303">
        <v>17748.810000000001</v>
      </c>
      <c r="E35" s="303">
        <v>63718.174999999996</v>
      </c>
      <c r="F35" s="304">
        <v>28083.307500000003</v>
      </c>
      <c r="G35" s="304">
        <v>4675.8175000000001</v>
      </c>
      <c r="H35" s="133">
        <v>114226.11</v>
      </c>
      <c r="I35" s="301"/>
      <c r="J35" s="58"/>
      <c r="BY35" s="271"/>
      <c r="BZ35" s="68"/>
      <c r="CA35" s="283"/>
      <c r="CB35" s="283"/>
      <c r="CC35" s="283"/>
      <c r="CD35" s="283"/>
      <c r="CE35" s="283"/>
      <c r="CF35" s="271"/>
      <c r="CG35" s="68"/>
      <c r="CH35" s="284"/>
      <c r="CI35" s="284"/>
      <c r="CJ35" s="284"/>
      <c r="CK35" s="284"/>
      <c r="CL35" s="284"/>
      <c r="CM35" s="285"/>
      <c r="CN35" s="285"/>
      <c r="CO35" s="285"/>
      <c r="CP35" s="285"/>
      <c r="CQ35" s="285"/>
      <c r="CR35" s="271"/>
      <c r="CS35" s="68"/>
      <c r="CT35" s="286"/>
      <c r="CU35" s="286"/>
      <c r="CV35" s="286"/>
      <c r="CW35" s="286"/>
      <c r="CX35" s="286"/>
      <c r="CY35" s="271"/>
      <c r="CZ35" s="68"/>
      <c r="DA35" s="285"/>
      <c r="DB35" s="285"/>
      <c r="DC35" s="285"/>
      <c r="DD35" s="285"/>
      <c r="DE35" s="285"/>
    </row>
    <row r="36" spans="1:109" ht="16.5" x14ac:dyDescent="0.3">
      <c r="A36" s="381">
        <v>2011</v>
      </c>
      <c r="B36" s="74" t="s">
        <v>37</v>
      </c>
      <c r="C36" s="302" t="s">
        <v>88</v>
      </c>
      <c r="D36" s="303">
        <v>18013.02</v>
      </c>
      <c r="E36" s="303">
        <v>66473.274999999994</v>
      </c>
      <c r="F36" s="304">
        <v>28153.32</v>
      </c>
      <c r="G36" s="304">
        <v>4865.4350000000004</v>
      </c>
      <c r="H36" s="133">
        <v>117505.05</v>
      </c>
      <c r="I36" s="301"/>
      <c r="J36" s="58"/>
      <c r="BY36" s="271"/>
      <c r="BZ36" s="68"/>
      <c r="CA36" s="283"/>
      <c r="CB36" s="283"/>
      <c r="CC36" s="283"/>
      <c r="CD36" s="283"/>
      <c r="CE36" s="283"/>
      <c r="CF36" s="271"/>
      <c r="CG36" s="68"/>
      <c r="CH36" s="284"/>
      <c r="CI36" s="284"/>
      <c r="CJ36" s="284"/>
      <c r="CK36" s="284"/>
      <c r="CL36" s="284"/>
      <c r="CM36" s="285"/>
      <c r="CN36" s="285"/>
      <c r="CO36" s="285"/>
      <c r="CP36" s="285"/>
      <c r="CQ36" s="285"/>
      <c r="CR36" s="271"/>
      <c r="CS36" s="68"/>
      <c r="CT36" s="286"/>
      <c r="CU36" s="286"/>
      <c r="CV36" s="286"/>
      <c r="CW36" s="286"/>
      <c r="CX36" s="286"/>
      <c r="CY36" s="271"/>
      <c r="CZ36" s="68"/>
      <c r="DA36" s="285"/>
      <c r="DB36" s="285"/>
      <c r="DC36" s="285"/>
      <c r="DD36" s="285"/>
      <c r="DE36" s="285"/>
    </row>
    <row r="37" spans="1:109" ht="16.5" x14ac:dyDescent="0.3">
      <c r="A37" s="381">
        <v>2011</v>
      </c>
      <c r="B37" s="74" t="s">
        <v>38</v>
      </c>
      <c r="C37" s="302" t="s">
        <v>88</v>
      </c>
      <c r="D37" s="303">
        <v>18211.03</v>
      </c>
      <c r="E37" s="303">
        <v>71792.324999999997</v>
      </c>
      <c r="F37" s="304">
        <v>33165.712500000001</v>
      </c>
      <c r="G37" s="304">
        <v>5670.7524999999996</v>
      </c>
      <c r="H37" s="133">
        <v>128839.82</v>
      </c>
      <c r="I37" s="301"/>
      <c r="J37" s="58"/>
      <c r="BY37" s="271"/>
      <c r="BZ37" s="68"/>
      <c r="CA37" s="283"/>
      <c r="CB37" s="283"/>
      <c r="CC37" s="283"/>
      <c r="CD37" s="283"/>
      <c r="CE37" s="283"/>
      <c r="CF37" s="271"/>
      <c r="CG37" s="68"/>
      <c r="CH37" s="284"/>
      <c r="CI37" s="284"/>
      <c r="CJ37" s="284"/>
      <c r="CK37" s="284"/>
      <c r="CL37" s="284"/>
      <c r="CM37" s="285"/>
      <c r="CN37" s="285"/>
      <c r="CO37" s="285"/>
      <c r="CP37" s="285"/>
      <c r="CQ37" s="285"/>
      <c r="CR37" s="271"/>
      <c r="CS37" s="68"/>
      <c r="CT37" s="286"/>
      <c r="CU37" s="286"/>
      <c r="CV37" s="286"/>
      <c r="CW37" s="286"/>
      <c r="CX37" s="286"/>
      <c r="CY37" s="271"/>
      <c r="CZ37" s="68"/>
      <c r="DA37" s="285"/>
      <c r="DB37" s="285"/>
      <c r="DC37" s="285"/>
      <c r="DD37" s="285"/>
      <c r="DE37" s="285"/>
    </row>
    <row r="38" spans="1:109" ht="16.5" x14ac:dyDescent="0.3">
      <c r="A38" s="381">
        <v>2011</v>
      </c>
      <c r="B38" s="74" t="s">
        <v>39</v>
      </c>
      <c r="C38" s="302" t="s">
        <v>88</v>
      </c>
      <c r="D38" s="303">
        <v>18809.450000000004</v>
      </c>
      <c r="E38" s="303">
        <v>69881.623999999996</v>
      </c>
      <c r="F38" s="304">
        <v>32847.877500000002</v>
      </c>
      <c r="G38" s="304">
        <v>5668.8350000000009</v>
      </c>
      <c r="H38" s="133">
        <v>127207.7865</v>
      </c>
      <c r="I38" s="301"/>
      <c r="J38" s="58"/>
      <c r="BY38" s="271"/>
      <c r="BZ38" s="68"/>
      <c r="CA38" s="283"/>
      <c r="CB38" s="283"/>
      <c r="CC38" s="283"/>
      <c r="CD38" s="283"/>
      <c r="CE38" s="283"/>
      <c r="CF38" s="271"/>
      <c r="CG38" s="68"/>
      <c r="CH38" s="284"/>
      <c r="CI38" s="284"/>
      <c r="CJ38" s="284"/>
      <c r="CK38" s="284"/>
      <c r="CL38" s="284"/>
      <c r="CM38" s="285"/>
      <c r="CN38" s="285"/>
      <c r="CO38" s="285"/>
      <c r="CP38" s="285"/>
      <c r="CQ38" s="285"/>
      <c r="CR38" s="271"/>
      <c r="CS38" s="68"/>
      <c r="CT38" s="286"/>
      <c r="CU38" s="286"/>
      <c r="CV38" s="286"/>
      <c r="CW38" s="286"/>
      <c r="CX38" s="286"/>
      <c r="CY38" s="271"/>
      <c r="CZ38" s="68"/>
      <c r="DA38" s="285"/>
      <c r="DB38" s="285"/>
      <c r="DC38" s="285"/>
      <c r="DD38" s="285"/>
      <c r="DE38" s="285"/>
    </row>
    <row r="39" spans="1:109" ht="16.5" x14ac:dyDescent="0.3">
      <c r="A39" s="381">
        <v>2011</v>
      </c>
      <c r="B39" s="74" t="s">
        <v>40</v>
      </c>
      <c r="C39" s="302" t="s">
        <v>88</v>
      </c>
      <c r="D39" s="303">
        <v>19020.45</v>
      </c>
      <c r="E39" s="303">
        <v>70078.625000000015</v>
      </c>
      <c r="F39" s="304">
        <v>32683.945</v>
      </c>
      <c r="G39" s="304">
        <v>5578.8175000000001</v>
      </c>
      <c r="H39" s="133">
        <v>127361.83749999999</v>
      </c>
      <c r="I39" s="301"/>
      <c r="J39" s="58"/>
      <c r="BY39" s="271"/>
      <c r="BZ39" s="68"/>
      <c r="CA39" s="283"/>
      <c r="CB39" s="283"/>
      <c r="CC39" s="283"/>
      <c r="CD39" s="283"/>
      <c r="CE39" s="283"/>
      <c r="CF39" s="271"/>
      <c r="CG39" s="68"/>
      <c r="CH39" s="284"/>
      <c r="CI39" s="284"/>
      <c r="CJ39" s="284"/>
      <c r="CK39" s="284"/>
      <c r="CL39" s="284"/>
      <c r="CM39" s="285"/>
      <c r="CN39" s="285"/>
      <c r="CO39" s="285"/>
      <c r="CP39" s="285"/>
      <c r="CQ39" s="285"/>
      <c r="CR39" s="271"/>
      <c r="CS39" s="68"/>
      <c r="CT39" s="286"/>
      <c r="CU39" s="286"/>
      <c r="CV39" s="286"/>
      <c r="CW39" s="286"/>
      <c r="CX39" s="286"/>
      <c r="CY39" s="271"/>
      <c r="CZ39" s="68"/>
      <c r="DA39" s="285"/>
      <c r="DB39" s="285"/>
      <c r="DC39" s="285"/>
      <c r="DD39" s="285"/>
      <c r="DE39" s="285"/>
    </row>
    <row r="40" spans="1:109" ht="16.5" x14ac:dyDescent="0.3">
      <c r="A40" s="381">
        <v>2011</v>
      </c>
      <c r="B40" s="74" t="s">
        <v>41</v>
      </c>
      <c r="C40" s="302" t="s">
        <v>88</v>
      </c>
      <c r="D40" s="303">
        <v>19891.240000000002</v>
      </c>
      <c r="E40" s="303">
        <v>71334.875000000015</v>
      </c>
      <c r="F40" s="304">
        <v>33822.532500000001</v>
      </c>
      <c r="G40" s="304">
        <v>5695.3475000000008</v>
      </c>
      <c r="H40" s="133">
        <v>130743.99500000001</v>
      </c>
      <c r="I40" s="301"/>
      <c r="J40" s="58"/>
      <c r="BY40" s="271"/>
      <c r="BZ40" s="68"/>
      <c r="CA40" s="283"/>
      <c r="CB40" s="283"/>
      <c r="CC40" s="283"/>
      <c r="CD40" s="283"/>
      <c r="CE40" s="283"/>
      <c r="CF40" s="271"/>
      <c r="CG40" s="68"/>
      <c r="CH40" s="284"/>
      <c r="CI40" s="284"/>
      <c r="CJ40" s="284"/>
      <c r="CK40" s="284"/>
      <c r="CL40" s="284"/>
      <c r="CM40" s="285"/>
      <c r="CN40" s="285"/>
      <c r="CO40" s="285"/>
      <c r="CP40" s="285"/>
      <c r="CQ40" s="285"/>
      <c r="CR40" s="271"/>
      <c r="CS40" s="68"/>
      <c r="CT40" s="286"/>
      <c r="CU40" s="286"/>
      <c r="CV40" s="286"/>
      <c r="CW40" s="286"/>
      <c r="CX40" s="286"/>
      <c r="CY40" s="271"/>
      <c r="CZ40" s="68"/>
      <c r="DA40" s="285"/>
      <c r="DB40" s="285"/>
      <c r="DC40" s="285"/>
      <c r="DD40" s="285"/>
      <c r="DE40" s="285"/>
    </row>
    <row r="41" spans="1:109" ht="16.5" x14ac:dyDescent="0.3">
      <c r="A41" s="381">
        <v>2011</v>
      </c>
      <c r="B41" s="74" t="s">
        <v>42</v>
      </c>
      <c r="C41" s="302" t="s">
        <v>88</v>
      </c>
      <c r="D41" s="303">
        <v>17189.28</v>
      </c>
      <c r="E41" s="303">
        <v>75034.8</v>
      </c>
      <c r="F41" s="304">
        <v>30119.144999999997</v>
      </c>
      <c r="G41" s="304">
        <v>5348.0599999999995</v>
      </c>
      <c r="H41" s="133">
        <v>127691.285</v>
      </c>
      <c r="I41" s="301"/>
      <c r="J41" s="58"/>
      <c r="BY41" s="271"/>
      <c r="BZ41" s="68"/>
      <c r="CA41" s="283"/>
      <c r="CB41" s="283"/>
      <c r="CC41" s="283"/>
      <c r="CD41" s="283"/>
      <c r="CE41" s="283"/>
      <c r="CF41" s="271"/>
      <c r="CG41" s="68"/>
      <c r="CH41" s="284"/>
      <c r="CI41" s="284"/>
      <c r="CJ41" s="284"/>
      <c r="CK41" s="284"/>
      <c r="CL41" s="284"/>
      <c r="CM41" s="285"/>
      <c r="CN41" s="285"/>
      <c r="CO41" s="285"/>
      <c r="CP41" s="285"/>
      <c r="CQ41" s="285"/>
      <c r="CR41" s="271"/>
      <c r="CS41" s="68"/>
      <c r="CT41" s="286"/>
      <c r="CU41" s="286"/>
      <c r="CV41" s="286"/>
      <c r="CW41" s="286"/>
      <c r="CX41" s="286"/>
      <c r="CY41" s="271"/>
      <c r="CZ41" s="68"/>
      <c r="DA41" s="285"/>
      <c r="DB41" s="285"/>
      <c r="DC41" s="285"/>
      <c r="DD41" s="285"/>
      <c r="DE41" s="285"/>
    </row>
    <row r="42" spans="1:109" ht="16.5" x14ac:dyDescent="0.3">
      <c r="A42" s="381">
        <v>2012</v>
      </c>
      <c r="B42" s="74" t="s">
        <v>43</v>
      </c>
      <c r="C42" s="302" t="s">
        <v>88</v>
      </c>
      <c r="D42" s="303">
        <v>18233.650000000001</v>
      </c>
      <c r="E42" s="303">
        <v>61796.374999999993</v>
      </c>
      <c r="F42" s="304">
        <v>29913.132499999996</v>
      </c>
      <c r="G42" s="304">
        <v>4959.875</v>
      </c>
      <c r="H42" s="133">
        <v>114903.0325</v>
      </c>
      <c r="I42" s="301"/>
      <c r="J42" s="58"/>
      <c r="BY42" s="271"/>
      <c r="BZ42" s="68"/>
      <c r="CA42" s="283"/>
      <c r="CB42" s="283"/>
      <c r="CC42" s="283"/>
      <c r="CD42" s="283"/>
      <c r="CE42" s="283"/>
      <c r="CF42" s="271"/>
      <c r="CG42" s="68"/>
      <c r="CH42" s="284"/>
      <c r="CI42" s="284"/>
      <c r="CJ42" s="284"/>
      <c r="CK42" s="284"/>
      <c r="CL42" s="284"/>
      <c r="CM42" s="285"/>
      <c r="CN42" s="285"/>
      <c r="CO42" s="285"/>
      <c r="CP42" s="285"/>
      <c r="CQ42" s="285"/>
      <c r="CR42" s="271"/>
      <c r="CS42" s="68"/>
      <c r="CT42" s="286"/>
      <c r="CU42" s="286"/>
      <c r="CV42" s="286"/>
      <c r="CW42" s="286"/>
      <c r="CX42" s="286"/>
      <c r="CY42" s="271"/>
      <c r="CZ42" s="68"/>
      <c r="DA42" s="285"/>
      <c r="DB42" s="285"/>
      <c r="DC42" s="285"/>
      <c r="DD42" s="285"/>
      <c r="DE42" s="285"/>
    </row>
    <row r="43" spans="1:109" ht="16.5" x14ac:dyDescent="0.3">
      <c r="A43" s="381">
        <v>2012</v>
      </c>
      <c r="B43" s="74" t="s">
        <v>44</v>
      </c>
      <c r="C43" s="302" t="s">
        <v>88</v>
      </c>
      <c r="D43" s="303">
        <v>18645.46</v>
      </c>
      <c r="E43" s="303">
        <v>62910.524999999994</v>
      </c>
      <c r="F43" s="304">
        <v>33325.132999999994</v>
      </c>
      <c r="G43" s="304">
        <v>6079.880000000001</v>
      </c>
      <c r="H43" s="133">
        <v>120960.99799999999</v>
      </c>
      <c r="I43" s="301"/>
      <c r="J43" s="58"/>
      <c r="BY43" s="271"/>
      <c r="BZ43" s="68"/>
      <c r="CA43" s="283"/>
      <c r="CB43" s="283"/>
      <c r="CC43" s="283"/>
      <c r="CD43" s="283"/>
      <c r="CE43" s="283"/>
      <c r="CF43" s="271"/>
      <c r="CG43" s="68"/>
      <c r="CH43" s="284"/>
      <c r="CI43" s="284"/>
      <c r="CJ43" s="284"/>
      <c r="CK43" s="284"/>
      <c r="CL43" s="284"/>
      <c r="CM43" s="285"/>
      <c r="CN43" s="285"/>
      <c r="CO43" s="285"/>
      <c r="CP43" s="285"/>
      <c r="CQ43" s="285"/>
      <c r="CR43" s="271"/>
      <c r="CS43" s="68"/>
      <c r="CT43" s="286"/>
      <c r="CU43" s="286"/>
      <c r="CV43" s="286"/>
      <c r="CW43" s="286"/>
      <c r="CX43" s="286"/>
      <c r="CY43" s="271"/>
      <c r="CZ43" s="68"/>
      <c r="DA43" s="285"/>
      <c r="DB43" s="285"/>
      <c r="DC43" s="285"/>
      <c r="DD43" s="285"/>
      <c r="DE43" s="285"/>
    </row>
    <row r="44" spans="1:109" ht="16.5" x14ac:dyDescent="0.3">
      <c r="A44" s="381">
        <v>2012</v>
      </c>
      <c r="B44" s="74" t="s">
        <v>45</v>
      </c>
      <c r="C44" s="302" t="s">
        <v>88</v>
      </c>
      <c r="D44" s="303">
        <v>20831.789999999997</v>
      </c>
      <c r="E44" s="303">
        <v>68466.5</v>
      </c>
      <c r="F44" s="304">
        <v>36607.127500000002</v>
      </c>
      <c r="G44" s="304">
        <v>5639.61</v>
      </c>
      <c r="H44" s="133">
        <v>131545.0275</v>
      </c>
      <c r="I44" s="301"/>
      <c r="J44" s="58"/>
      <c r="BY44" s="271"/>
      <c r="BZ44" s="68"/>
      <c r="CA44" s="283"/>
      <c r="CB44" s="283"/>
      <c r="CC44" s="283"/>
      <c r="CD44" s="283"/>
      <c r="CE44" s="283"/>
      <c r="CF44" s="271"/>
      <c r="CG44" s="68"/>
      <c r="CH44" s="284"/>
      <c r="CI44" s="284"/>
      <c r="CJ44" s="284"/>
      <c r="CK44" s="284"/>
      <c r="CL44" s="284"/>
      <c r="CM44" s="285"/>
      <c r="CN44" s="285"/>
      <c r="CO44" s="285"/>
      <c r="CP44" s="285"/>
      <c r="CQ44" s="285"/>
      <c r="CR44" s="271"/>
      <c r="CS44" s="68"/>
      <c r="CT44" s="286"/>
      <c r="CU44" s="286"/>
      <c r="CV44" s="286"/>
      <c r="CW44" s="286"/>
      <c r="CX44" s="286"/>
      <c r="CY44" s="271"/>
      <c r="CZ44" s="68"/>
      <c r="DA44" s="285"/>
      <c r="DB44" s="285"/>
      <c r="DC44" s="285"/>
      <c r="DD44" s="285"/>
      <c r="DE44" s="285"/>
    </row>
    <row r="45" spans="1:109" ht="16.5" x14ac:dyDescent="0.3">
      <c r="A45" s="381">
        <v>2012</v>
      </c>
      <c r="B45" s="74" t="s">
        <v>33</v>
      </c>
      <c r="C45" s="302" t="s">
        <v>88</v>
      </c>
      <c r="D45" s="303">
        <v>17090.68</v>
      </c>
      <c r="E45" s="303">
        <v>58193.000000000007</v>
      </c>
      <c r="F45" s="304">
        <v>30640.59</v>
      </c>
      <c r="G45" s="304">
        <v>4987.4625000000005</v>
      </c>
      <c r="H45" s="133">
        <v>110911.7325</v>
      </c>
      <c r="I45" s="301"/>
      <c r="J45" s="58"/>
      <c r="BY45" s="271"/>
      <c r="BZ45" s="68"/>
      <c r="CA45" s="283"/>
      <c r="CB45" s="283"/>
      <c r="CC45" s="283"/>
      <c r="CD45" s="283"/>
      <c r="CE45" s="283"/>
      <c r="CF45" s="271"/>
      <c r="CG45" s="68"/>
      <c r="CH45" s="284"/>
      <c r="CI45" s="284"/>
      <c r="CJ45" s="284"/>
      <c r="CK45" s="284"/>
      <c r="CL45" s="284"/>
      <c r="CM45" s="285"/>
      <c r="CN45" s="285"/>
      <c r="CO45" s="285"/>
      <c r="CP45" s="285"/>
      <c r="CQ45" s="285"/>
      <c r="CR45" s="271"/>
      <c r="CS45" s="68"/>
      <c r="CT45" s="286"/>
      <c r="CU45" s="286"/>
      <c r="CV45" s="286"/>
      <c r="CW45" s="286"/>
      <c r="CX45" s="286"/>
      <c r="CY45" s="271"/>
      <c r="CZ45" s="68"/>
      <c r="DA45" s="285"/>
      <c r="DB45" s="285"/>
      <c r="DC45" s="285"/>
      <c r="DD45" s="285"/>
      <c r="DE45" s="285"/>
    </row>
    <row r="46" spans="1:109" ht="16.5" x14ac:dyDescent="0.3">
      <c r="A46" s="381">
        <v>2012</v>
      </c>
      <c r="B46" s="74" t="s">
        <v>35</v>
      </c>
      <c r="C46" s="302" t="s">
        <v>88</v>
      </c>
      <c r="D46" s="303">
        <v>18588.57</v>
      </c>
      <c r="E46" s="303">
        <v>62798.450000000004</v>
      </c>
      <c r="F46" s="304">
        <v>36067.615000000005</v>
      </c>
      <c r="G46" s="304">
        <v>5399.6975000000002</v>
      </c>
      <c r="H46" s="133">
        <v>122854.3325</v>
      </c>
      <c r="I46" s="301"/>
      <c r="J46" s="58"/>
      <c r="BY46" s="271"/>
      <c r="BZ46" s="68"/>
      <c r="CA46" s="283"/>
      <c r="CB46" s="283"/>
      <c r="CC46" s="283"/>
      <c r="CD46" s="283"/>
      <c r="CE46" s="283"/>
      <c r="CF46" s="271"/>
      <c r="CG46" s="68"/>
      <c r="CH46" s="284"/>
      <c r="CI46" s="284"/>
      <c r="CJ46" s="284"/>
      <c r="CK46" s="284"/>
      <c r="CL46" s="284"/>
      <c r="CM46" s="285"/>
      <c r="CN46" s="285"/>
      <c r="CO46" s="285"/>
      <c r="CP46" s="285"/>
      <c r="CQ46" s="285"/>
      <c r="CR46" s="271"/>
      <c r="CS46" s="68"/>
      <c r="CT46" s="286"/>
      <c r="CU46" s="286"/>
      <c r="CV46" s="286"/>
      <c r="CW46" s="286"/>
      <c r="CX46" s="286"/>
      <c r="CY46" s="271"/>
      <c r="CZ46" s="68"/>
      <c r="DA46" s="285"/>
      <c r="DB46" s="285"/>
      <c r="DC46" s="285"/>
      <c r="DD46" s="285"/>
      <c r="DE46" s="285"/>
    </row>
    <row r="47" spans="1:109" ht="16.5" x14ac:dyDescent="0.3">
      <c r="A47" s="381">
        <v>2012</v>
      </c>
      <c r="B47" s="74" t="s">
        <v>36</v>
      </c>
      <c r="C47" s="302" t="s">
        <v>88</v>
      </c>
      <c r="D47" s="303">
        <v>17815.22</v>
      </c>
      <c r="E47" s="303">
        <v>65749.05</v>
      </c>
      <c r="F47" s="304">
        <v>33739.5625</v>
      </c>
      <c r="G47" s="304">
        <v>5347.7049999999999</v>
      </c>
      <c r="H47" s="133">
        <v>122651.53749999999</v>
      </c>
      <c r="I47" s="301"/>
      <c r="J47" s="58"/>
      <c r="BY47" s="271"/>
      <c r="BZ47" s="68"/>
      <c r="CA47" s="283"/>
      <c r="CB47" s="283"/>
      <c r="CC47" s="283"/>
      <c r="CD47" s="283"/>
      <c r="CE47" s="283"/>
      <c r="CF47" s="271"/>
      <c r="CG47" s="68"/>
      <c r="CH47" s="284"/>
      <c r="CI47" s="284"/>
      <c r="CJ47" s="284"/>
      <c r="CK47" s="284"/>
      <c r="CL47" s="284"/>
      <c r="CM47" s="285"/>
      <c r="CN47" s="285"/>
      <c r="CO47" s="285"/>
      <c r="CP47" s="285"/>
      <c r="CQ47" s="285"/>
      <c r="CR47" s="271"/>
      <c r="CS47" s="68"/>
      <c r="CT47" s="286"/>
      <c r="CU47" s="286"/>
      <c r="CV47" s="286"/>
      <c r="CW47" s="286"/>
      <c r="CX47" s="286"/>
      <c r="CY47" s="271"/>
      <c r="CZ47" s="68"/>
      <c r="DA47" s="285"/>
      <c r="DB47" s="285"/>
      <c r="DC47" s="285"/>
      <c r="DD47" s="285"/>
      <c r="DE47" s="285"/>
    </row>
    <row r="48" spans="1:109" ht="16.5" x14ac:dyDescent="0.3">
      <c r="A48" s="381">
        <v>2012</v>
      </c>
      <c r="B48" s="74" t="s">
        <v>37</v>
      </c>
      <c r="C48" s="302" t="s">
        <v>88</v>
      </c>
      <c r="D48" s="303">
        <v>18982.560000000001</v>
      </c>
      <c r="E48" s="303">
        <v>60504.025000000001</v>
      </c>
      <c r="F48" s="304">
        <v>36953.192499999997</v>
      </c>
      <c r="G48" s="304">
        <v>6534.017499999999</v>
      </c>
      <c r="H48" s="133">
        <v>122973.795</v>
      </c>
      <c r="I48" s="301"/>
      <c r="J48" s="58"/>
      <c r="BY48" s="271"/>
      <c r="BZ48" s="68"/>
      <c r="CA48" s="283"/>
      <c r="CB48" s="283"/>
      <c r="CC48" s="283"/>
      <c r="CD48" s="283"/>
      <c r="CE48" s="283"/>
      <c r="CF48" s="271"/>
      <c r="CG48" s="68"/>
      <c r="CH48" s="284"/>
      <c r="CI48" s="284"/>
      <c r="CJ48" s="284"/>
      <c r="CK48" s="284"/>
      <c r="CL48" s="284"/>
      <c r="CM48" s="285"/>
      <c r="CN48" s="285"/>
      <c r="CO48" s="285"/>
      <c r="CP48" s="285"/>
      <c r="CQ48" s="285"/>
      <c r="CR48" s="271"/>
      <c r="CS48" s="68"/>
      <c r="CT48" s="286"/>
      <c r="CU48" s="286"/>
      <c r="CV48" s="286"/>
      <c r="CW48" s="286"/>
      <c r="CX48" s="286"/>
      <c r="CY48" s="271"/>
      <c r="CZ48" s="68"/>
      <c r="DA48" s="285"/>
      <c r="DB48" s="285"/>
      <c r="DC48" s="285"/>
      <c r="DD48" s="285"/>
      <c r="DE48" s="285"/>
    </row>
    <row r="49" spans="1:109" ht="16.5" x14ac:dyDescent="0.3">
      <c r="A49" s="381">
        <v>2012</v>
      </c>
      <c r="B49" s="74" t="s">
        <v>38</v>
      </c>
      <c r="C49" s="302" t="s">
        <v>88</v>
      </c>
      <c r="D49" s="303">
        <v>19126.82</v>
      </c>
      <c r="E49" s="303">
        <v>61709.542999999998</v>
      </c>
      <c r="F49" s="304">
        <v>37240.5625</v>
      </c>
      <c r="G49" s="304">
        <v>6126.37</v>
      </c>
      <c r="H49" s="133">
        <v>124203.29550000001</v>
      </c>
      <c r="I49" s="301"/>
      <c r="J49" s="58"/>
      <c r="BY49" s="271"/>
      <c r="BZ49" s="68"/>
      <c r="CA49" s="283"/>
      <c r="CB49" s="283"/>
      <c r="CC49" s="283"/>
      <c r="CD49" s="283"/>
      <c r="CE49" s="283"/>
      <c r="CF49" s="271"/>
      <c r="CG49" s="68"/>
      <c r="CH49" s="284"/>
      <c r="CI49" s="284"/>
      <c r="CJ49" s="284"/>
      <c r="CK49" s="284"/>
      <c r="CL49" s="284"/>
      <c r="CM49" s="285"/>
      <c r="CN49" s="285"/>
      <c r="CO49" s="285"/>
      <c r="CP49" s="285"/>
      <c r="CQ49" s="285"/>
      <c r="CR49" s="271"/>
      <c r="CS49" s="68"/>
      <c r="CT49" s="286"/>
      <c r="CU49" s="286"/>
      <c r="CV49" s="286"/>
      <c r="CW49" s="286"/>
      <c r="CX49" s="286"/>
      <c r="CY49" s="271"/>
      <c r="CZ49" s="68"/>
      <c r="DA49" s="285"/>
      <c r="DB49" s="285"/>
      <c r="DC49" s="285"/>
      <c r="DD49" s="285"/>
      <c r="DE49" s="285"/>
    </row>
    <row r="50" spans="1:109" ht="16.5" x14ac:dyDescent="0.3">
      <c r="A50" s="381">
        <v>2012</v>
      </c>
      <c r="B50" s="74" t="s">
        <v>39</v>
      </c>
      <c r="C50" s="302" t="s">
        <v>88</v>
      </c>
      <c r="D50" s="303">
        <v>20167.03</v>
      </c>
      <c r="E50" s="303">
        <v>60009.8</v>
      </c>
      <c r="F50" s="304">
        <v>36014.410000000003</v>
      </c>
      <c r="G50" s="304">
        <v>6132</v>
      </c>
      <c r="H50" s="133">
        <v>122323.24</v>
      </c>
      <c r="I50" s="301"/>
      <c r="J50" s="58"/>
      <c r="BY50" s="271"/>
      <c r="BZ50" s="68"/>
      <c r="CA50" s="283"/>
      <c r="CB50" s="283"/>
      <c r="CC50" s="283"/>
      <c r="CD50" s="283"/>
      <c r="CE50" s="283"/>
      <c r="CF50" s="271"/>
      <c r="CG50" s="68"/>
      <c r="CH50" s="284"/>
      <c r="CI50" s="284"/>
      <c r="CJ50" s="284"/>
      <c r="CK50" s="284"/>
      <c r="CL50" s="284"/>
      <c r="CM50" s="285"/>
      <c r="CN50" s="285"/>
      <c r="CO50" s="285"/>
      <c r="CP50" s="285"/>
      <c r="CQ50" s="285"/>
      <c r="CR50" s="271"/>
      <c r="CS50" s="68"/>
      <c r="CT50" s="286"/>
      <c r="CU50" s="286"/>
      <c r="CV50" s="286"/>
      <c r="CW50" s="286"/>
      <c r="CX50" s="286"/>
      <c r="CY50" s="271"/>
      <c r="CZ50" s="68"/>
      <c r="DA50" s="285"/>
      <c r="DB50" s="285"/>
      <c r="DC50" s="285"/>
      <c r="DD50" s="285"/>
      <c r="DE50" s="285"/>
    </row>
    <row r="51" spans="1:109" ht="16.5" x14ac:dyDescent="0.3">
      <c r="A51" s="381">
        <v>2012</v>
      </c>
      <c r="B51" s="74" t="s">
        <v>40</v>
      </c>
      <c r="C51" s="302" t="s">
        <v>88</v>
      </c>
      <c r="D51" s="303">
        <v>19920.04</v>
      </c>
      <c r="E51" s="303">
        <v>62340.197999999989</v>
      </c>
      <c r="F51" s="304">
        <v>38003.056499999999</v>
      </c>
      <c r="G51" s="304">
        <v>6791.5225000000009</v>
      </c>
      <c r="H51" s="133">
        <v>127054.81700000001</v>
      </c>
      <c r="I51" s="301"/>
      <c r="J51" s="58"/>
      <c r="BY51" s="271"/>
      <c r="BZ51" s="68"/>
      <c r="CA51" s="283"/>
      <c r="CB51" s="283"/>
      <c r="CC51" s="283"/>
      <c r="CD51" s="283"/>
      <c r="CE51" s="283"/>
      <c r="CF51" s="271"/>
      <c r="CG51" s="68"/>
      <c r="CH51" s="284"/>
      <c r="CI51" s="284"/>
      <c r="CJ51" s="284"/>
      <c r="CK51" s="284"/>
      <c r="CL51" s="284"/>
      <c r="CM51" s="285"/>
      <c r="CN51" s="285"/>
      <c r="CO51" s="285"/>
      <c r="CP51" s="285"/>
      <c r="CQ51" s="285"/>
      <c r="CR51" s="271"/>
      <c r="CS51" s="68"/>
      <c r="CT51" s="286"/>
      <c r="CU51" s="286"/>
      <c r="CV51" s="286"/>
      <c r="CW51" s="286"/>
      <c r="CX51" s="286"/>
      <c r="CY51" s="271"/>
      <c r="CZ51" s="68"/>
      <c r="DA51" s="285"/>
      <c r="DB51" s="285"/>
      <c r="DC51" s="285"/>
      <c r="DD51" s="285"/>
      <c r="DE51" s="285"/>
    </row>
    <row r="52" spans="1:109" ht="16.5" x14ac:dyDescent="0.3">
      <c r="A52" s="381">
        <v>2012</v>
      </c>
      <c r="B52" s="74" t="s">
        <v>41</v>
      </c>
      <c r="C52" s="302" t="s">
        <v>88</v>
      </c>
      <c r="D52" s="303">
        <v>17153.02</v>
      </c>
      <c r="E52" s="303">
        <v>61612.878000000004</v>
      </c>
      <c r="F52" s="304">
        <v>35827.524999999994</v>
      </c>
      <c r="G52" s="304">
        <v>6584.1325000000006</v>
      </c>
      <c r="H52" s="133">
        <v>121177.5555</v>
      </c>
      <c r="I52" s="301"/>
      <c r="J52" s="58"/>
      <c r="BY52" s="271"/>
      <c r="BZ52" s="68"/>
      <c r="CA52" s="283"/>
      <c r="CB52" s="283"/>
      <c r="CC52" s="283"/>
      <c r="CD52" s="283"/>
      <c r="CE52" s="283"/>
      <c r="CF52" s="271"/>
      <c r="CG52" s="68"/>
      <c r="CH52" s="284"/>
      <c r="CI52" s="284"/>
      <c r="CJ52" s="284"/>
      <c r="CK52" s="284"/>
      <c r="CL52" s="284"/>
      <c r="CM52" s="285"/>
      <c r="CN52" s="285"/>
      <c r="CO52" s="285"/>
      <c r="CP52" s="285"/>
      <c r="CQ52" s="285"/>
      <c r="CR52" s="271"/>
      <c r="CS52" s="68"/>
      <c r="CT52" s="286"/>
      <c r="CU52" s="286"/>
      <c r="CV52" s="286"/>
      <c r="CW52" s="286"/>
      <c r="CX52" s="286"/>
      <c r="CY52" s="271"/>
      <c r="CZ52" s="68"/>
      <c r="DA52" s="285"/>
      <c r="DB52" s="285"/>
      <c r="DC52" s="285"/>
      <c r="DD52" s="285"/>
      <c r="DE52" s="285"/>
    </row>
    <row r="53" spans="1:109" ht="16.5" x14ac:dyDescent="0.3">
      <c r="A53" s="381">
        <v>2012</v>
      </c>
      <c r="B53" s="74" t="s">
        <v>42</v>
      </c>
      <c r="C53" s="302" t="s">
        <v>88</v>
      </c>
      <c r="D53" s="303">
        <v>15647.919999999998</v>
      </c>
      <c r="E53" s="303">
        <v>60020.82</v>
      </c>
      <c r="F53" s="304">
        <v>27884.744999999999</v>
      </c>
      <c r="G53" s="304">
        <v>5461.0974999999999</v>
      </c>
      <c r="H53" s="133">
        <v>109014.5825</v>
      </c>
      <c r="I53" s="301"/>
      <c r="J53" s="58"/>
      <c r="BY53" s="271"/>
      <c r="BZ53" s="68"/>
      <c r="CA53" s="283"/>
      <c r="CB53" s="283"/>
      <c r="CC53" s="283"/>
      <c r="CD53" s="283"/>
      <c r="CE53" s="283"/>
      <c r="CF53" s="271"/>
      <c r="CG53" s="68"/>
      <c r="CH53" s="284"/>
      <c r="CI53" s="284"/>
      <c r="CJ53" s="284"/>
      <c r="CK53" s="284"/>
      <c r="CL53" s="284"/>
      <c r="CM53" s="285"/>
      <c r="CN53" s="285"/>
      <c r="CO53" s="285"/>
      <c r="CP53" s="285"/>
      <c r="CQ53" s="285"/>
      <c r="CR53" s="271"/>
      <c r="CS53" s="68"/>
      <c r="CT53" s="286"/>
      <c r="CU53" s="286"/>
      <c r="CV53" s="286"/>
      <c r="CW53" s="286"/>
      <c r="CX53" s="286"/>
      <c r="CY53" s="271"/>
      <c r="CZ53" s="68"/>
      <c r="DA53" s="285"/>
      <c r="DB53" s="285"/>
      <c r="DC53" s="285"/>
      <c r="DD53" s="285"/>
      <c r="DE53" s="285"/>
    </row>
    <row r="54" spans="1:109" ht="16.5" x14ac:dyDescent="0.3">
      <c r="A54" s="381">
        <v>2013</v>
      </c>
      <c r="B54" s="74" t="s">
        <v>43</v>
      </c>
      <c r="C54" s="302" t="s">
        <v>88</v>
      </c>
      <c r="D54" s="303">
        <v>14586</v>
      </c>
      <c r="E54" s="303">
        <v>53619.31</v>
      </c>
      <c r="F54" s="304">
        <v>32260.077499999999</v>
      </c>
      <c r="G54" s="304">
        <v>5889.9274999999998</v>
      </c>
      <c r="H54" s="133">
        <v>106355.31499999999</v>
      </c>
      <c r="I54" s="301"/>
      <c r="J54" s="58"/>
      <c r="BY54" s="271"/>
      <c r="BZ54" s="68"/>
      <c r="CA54" s="283"/>
      <c r="CB54" s="283"/>
      <c r="CC54" s="283"/>
      <c r="CD54" s="283"/>
      <c r="CE54" s="283"/>
      <c r="CF54" s="271"/>
      <c r="CG54" s="68"/>
      <c r="CH54" s="284"/>
      <c r="CI54" s="284"/>
      <c r="CJ54" s="284"/>
      <c r="CK54" s="284"/>
      <c r="CL54" s="284"/>
      <c r="CM54" s="285"/>
      <c r="CN54" s="285"/>
      <c r="CO54" s="285"/>
      <c r="CP54" s="285"/>
      <c r="CQ54" s="285"/>
      <c r="CR54" s="271"/>
      <c r="CS54" s="68"/>
      <c r="CT54" s="286"/>
      <c r="CU54" s="286"/>
      <c r="CV54" s="286"/>
      <c r="CW54" s="286"/>
      <c r="CX54" s="286"/>
      <c r="CY54" s="271"/>
      <c r="CZ54" s="68"/>
      <c r="DA54" s="285"/>
      <c r="DB54" s="285"/>
      <c r="DC54" s="285"/>
      <c r="DD54" s="285"/>
      <c r="DE54" s="285"/>
    </row>
    <row r="55" spans="1:109" ht="16.5" x14ac:dyDescent="0.3">
      <c r="A55" s="381">
        <v>2013</v>
      </c>
      <c r="B55" s="74" t="s">
        <v>44</v>
      </c>
      <c r="C55" s="302" t="s">
        <v>88</v>
      </c>
      <c r="D55" s="303">
        <v>17585.530000000002</v>
      </c>
      <c r="E55" s="303">
        <v>55260.674999999996</v>
      </c>
      <c r="F55" s="304">
        <v>35340.315000000002</v>
      </c>
      <c r="G55" s="304">
        <v>5809.5874999999996</v>
      </c>
      <c r="H55" s="133">
        <v>113996.10749999998</v>
      </c>
      <c r="I55" s="301"/>
      <c r="J55" s="58"/>
      <c r="BY55" s="271"/>
      <c r="BZ55" s="68"/>
      <c r="CA55" s="283"/>
      <c r="CB55" s="283"/>
      <c r="CC55" s="283"/>
      <c r="CD55" s="283"/>
      <c r="CE55" s="283"/>
      <c r="CF55" s="271"/>
      <c r="CG55" s="68"/>
      <c r="CH55" s="284"/>
      <c r="CI55" s="284"/>
      <c r="CJ55" s="284"/>
      <c r="CK55" s="284"/>
      <c r="CL55" s="284"/>
      <c r="CM55" s="285"/>
      <c r="CN55" s="285"/>
      <c r="CO55" s="285"/>
      <c r="CP55" s="285"/>
      <c r="CQ55" s="285"/>
      <c r="CR55" s="271"/>
      <c r="CS55" s="68"/>
      <c r="CT55" s="286"/>
      <c r="CU55" s="286"/>
      <c r="CV55" s="286"/>
      <c r="CW55" s="286"/>
      <c r="CX55" s="286"/>
      <c r="CY55" s="271"/>
      <c r="CZ55" s="68"/>
      <c r="DA55" s="285"/>
      <c r="DB55" s="285"/>
      <c r="DC55" s="285"/>
      <c r="DD55" s="285"/>
      <c r="DE55" s="285"/>
    </row>
    <row r="56" spans="1:109" ht="16.5" x14ac:dyDescent="0.3">
      <c r="A56" s="381">
        <v>2013</v>
      </c>
      <c r="B56" s="74" t="s">
        <v>45</v>
      </c>
      <c r="C56" s="302" t="s">
        <v>88</v>
      </c>
      <c r="D56" s="303">
        <v>16209.910000000002</v>
      </c>
      <c r="E56" s="303">
        <v>57597.894</v>
      </c>
      <c r="F56" s="304">
        <v>33186.4905</v>
      </c>
      <c r="G56" s="304">
        <v>5252.165</v>
      </c>
      <c r="H56" s="133">
        <v>112246.4595</v>
      </c>
      <c r="I56" s="301"/>
      <c r="J56" s="58"/>
      <c r="BY56" s="271"/>
      <c r="BZ56" s="68"/>
      <c r="CA56" s="283"/>
      <c r="CB56" s="283"/>
      <c r="CC56" s="283"/>
      <c r="CD56" s="283"/>
      <c r="CE56" s="283"/>
      <c r="CF56" s="271"/>
      <c r="CG56" s="68"/>
      <c r="CH56" s="284"/>
      <c r="CI56" s="284"/>
      <c r="CJ56" s="284"/>
      <c r="CK56" s="284"/>
      <c r="CL56" s="284"/>
      <c r="CM56" s="285"/>
      <c r="CN56" s="285"/>
      <c r="CO56" s="285"/>
      <c r="CP56" s="285"/>
      <c r="CQ56" s="285"/>
      <c r="CR56" s="271"/>
      <c r="CS56" s="68"/>
      <c r="CT56" s="286"/>
      <c r="CU56" s="286"/>
      <c r="CV56" s="286"/>
      <c r="CW56" s="286"/>
      <c r="CX56" s="286"/>
      <c r="CY56" s="271"/>
      <c r="CZ56" s="68"/>
      <c r="DA56" s="285"/>
      <c r="DB56" s="285"/>
      <c r="DC56" s="285"/>
      <c r="DD56" s="285"/>
      <c r="DE56" s="285"/>
    </row>
    <row r="57" spans="1:109" ht="16.5" x14ac:dyDescent="0.3">
      <c r="A57" s="381">
        <v>2013</v>
      </c>
      <c r="B57" s="74" t="s">
        <v>33</v>
      </c>
      <c r="C57" s="302" t="s">
        <v>88</v>
      </c>
      <c r="D57" s="303">
        <v>16620.8</v>
      </c>
      <c r="E57" s="303">
        <v>64090.111000000012</v>
      </c>
      <c r="F57" s="304">
        <v>39935.750500000002</v>
      </c>
      <c r="G57" s="304">
        <v>7184.1564999999991</v>
      </c>
      <c r="H57" s="133">
        <v>127830.81800000001</v>
      </c>
      <c r="I57" s="301"/>
      <c r="J57" s="58"/>
      <c r="BY57" s="271"/>
      <c r="BZ57" s="68"/>
      <c r="CA57" s="283"/>
      <c r="CB57" s="283"/>
      <c r="CC57" s="283"/>
      <c r="CD57" s="283"/>
      <c r="CE57" s="283"/>
      <c r="CF57" s="271"/>
      <c r="CG57" s="68"/>
      <c r="CH57" s="284"/>
      <c r="CI57" s="284"/>
      <c r="CJ57" s="284"/>
      <c r="CK57" s="284"/>
      <c r="CL57" s="284"/>
      <c r="CM57" s="285"/>
      <c r="CN57" s="285"/>
      <c r="CO57" s="285"/>
      <c r="CP57" s="285"/>
      <c r="CQ57" s="285"/>
      <c r="CR57" s="271"/>
      <c r="CS57" s="68"/>
      <c r="CT57" s="286"/>
      <c r="CU57" s="286"/>
      <c r="CV57" s="286"/>
      <c r="CW57" s="286"/>
      <c r="CX57" s="286"/>
      <c r="CY57" s="271"/>
      <c r="CZ57" s="68"/>
      <c r="DA57" s="285"/>
      <c r="DB57" s="285"/>
      <c r="DC57" s="285"/>
      <c r="DD57" s="285"/>
      <c r="DE57" s="285"/>
    </row>
    <row r="58" spans="1:109" ht="16.5" x14ac:dyDescent="0.3">
      <c r="A58" s="381">
        <v>2013</v>
      </c>
      <c r="B58" s="74" t="s">
        <v>35</v>
      </c>
      <c r="C58" s="302" t="s">
        <v>88</v>
      </c>
      <c r="D58" s="303">
        <v>19396.29</v>
      </c>
      <c r="E58" s="303">
        <v>61281.178000000014</v>
      </c>
      <c r="F58" s="304">
        <v>40150.0075</v>
      </c>
      <c r="G58" s="304">
        <v>5843.4925000000012</v>
      </c>
      <c r="H58" s="133">
        <v>126670.96800000001</v>
      </c>
      <c r="I58" s="301"/>
      <c r="J58" s="58"/>
      <c r="BY58" s="271"/>
      <c r="BZ58" s="68"/>
      <c r="CA58" s="283"/>
      <c r="CB58" s="283"/>
      <c r="CC58" s="283"/>
      <c r="CD58" s="283"/>
      <c r="CE58" s="283"/>
      <c r="CF58" s="271"/>
      <c r="CG58" s="68"/>
      <c r="CH58" s="284"/>
      <c r="CI58" s="284"/>
      <c r="CJ58" s="284"/>
      <c r="CK58" s="284"/>
      <c r="CL58" s="284"/>
      <c r="CM58" s="285"/>
      <c r="CN58" s="285"/>
      <c r="CO58" s="285"/>
      <c r="CP58" s="285"/>
      <c r="CQ58" s="285"/>
      <c r="CR58" s="271"/>
      <c r="CS58" s="68"/>
      <c r="CT58" s="286"/>
      <c r="CU58" s="286"/>
      <c r="CV58" s="286"/>
      <c r="CW58" s="286"/>
      <c r="CX58" s="286"/>
      <c r="CY58" s="271"/>
      <c r="CZ58" s="68"/>
      <c r="DA58" s="285"/>
      <c r="DB58" s="285"/>
      <c r="DC58" s="285"/>
      <c r="DD58" s="285"/>
      <c r="DE58" s="285"/>
    </row>
    <row r="59" spans="1:109" ht="16.5" x14ac:dyDescent="0.3">
      <c r="A59" s="381">
        <v>2013</v>
      </c>
      <c r="B59" s="74" t="s">
        <v>36</v>
      </c>
      <c r="C59" s="302" t="s">
        <v>88</v>
      </c>
      <c r="D59" s="303">
        <v>18128.38</v>
      </c>
      <c r="E59" s="303">
        <v>57094.61</v>
      </c>
      <c r="F59" s="304">
        <v>35891.471499999992</v>
      </c>
      <c r="G59" s="304">
        <v>5419.5025000000005</v>
      </c>
      <c r="H59" s="133">
        <v>116533.96399999999</v>
      </c>
      <c r="I59" s="301"/>
      <c r="J59" s="58"/>
      <c r="BY59" s="271"/>
      <c r="BZ59" s="68"/>
      <c r="CA59" s="283"/>
      <c r="CB59" s="283"/>
      <c r="CC59" s="283"/>
      <c r="CD59" s="283"/>
      <c r="CE59" s="283"/>
      <c r="CF59" s="271"/>
      <c r="CG59" s="68"/>
      <c r="CH59" s="284"/>
      <c r="CI59" s="284"/>
      <c r="CJ59" s="284"/>
      <c r="CK59" s="284"/>
      <c r="CL59" s="284"/>
      <c r="CM59" s="285"/>
      <c r="CN59" s="285"/>
      <c r="CO59" s="285"/>
      <c r="CP59" s="285"/>
      <c r="CQ59" s="285"/>
      <c r="CR59" s="271"/>
      <c r="CS59" s="68"/>
      <c r="CT59" s="286"/>
      <c r="CU59" s="286"/>
      <c r="CV59" s="286"/>
      <c r="CW59" s="286"/>
      <c r="CX59" s="286"/>
      <c r="CY59" s="271"/>
      <c r="CZ59" s="68"/>
      <c r="DA59" s="285"/>
      <c r="DB59" s="285"/>
      <c r="DC59" s="285"/>
      <c r="DD59" s="285"/>
      <c r="DE59" s="285"/>
    </row>
    <row r="60" spans="1:109" ht="16.5" x14ac:dyDescent="0.3">
      <c r="A60" s="381">
        <v>2013</v>
      </c>
      <c r="B60" s="74" t="s">
        <v>37</v>
      </c>
      <c r="C60" s="302" t="s">
        <v>88</v>
      </c>
      <c r="D60" s="303">
        <v>23208.720000000001</v>
      </c>
      <c r="E60" s="303">
        <v>67098.22</v>
      </c>
      <c r="F60" s="304">
        <v>43138.491000000002</v>
      </c>
      <c r="G60" s="304">
        <v>6168.7400000000007</v>
      </c>
      <c r="H60" s="133">
        <v>139614.171</v>
      </c>
      <c r="I60" s="301"/>
      <c r="J60" s="58"/>
      <c r="BY60" s="271"/>
      <c r="BZ60" s="68"/>
      <c r="CA60" s="283"/>
      <c r="CB60" s="283"/>
      <c r="CC60" s="283"/>
      <c r="CD60" s="283"/>
      <c r="CE60" s="283"/>
      <c r="CF60" s="271"/>
      <c r="CG60" s="68"/>
      <c r="CH60" s="284"/>
      <c r="CI60" s="284"/>
      <c r="CJ60" s="284"/>
      <c r="CK60" s="284"/>
      <c r="CL60" s="284"/>
      <c r="CM60" s="285"/>
      <c r="CN60" s="285"/>
      <c r="CO60" s="285"/>
      <c r="CP60" s="285"/>
      <c r="CQ60" s="285"/>
      <c r="CR60" s="271"/>
      <c r="CS60" s="68"/>
      <c r="CT60" s="286"/>
      <c r="CU60" s="286"/>
      <c r="CV60" s="286"/>
      <c r="CW60" s="286"/>
      <c r="CX60" s="286"/>
      <c r="CY60" s="271"/>
      <c r="CZ60" s="68"/>
      <c r="DA60" s="285"/>
      <c r="DB60" s="285"/>
      <c r="DC60" s="285"/>
      <c r="DD60" s="285"/>
      <c r="DE60" s="285"/>
    </row>
    <row r="61" spans="1:109" ht="16.5" x14ac:dyDescent="0.3">
      <c r="A61" s="381">
        <v>2013</v>
      </c>
      <c r="B61" s="74" t="s">
        <v>38</v>
      </c>
      <c r="C61" s="302" t="s">
        <v>88</v>
      </c>
      <c r="D61" s="303">
        <v>20449.62</v>
      </c>
      <c r="E61" s="303">
        <v>57293.395000000004</v>
      </c>
      <c r="F61" s="304">
        <v>39272.811999999998</v>
      </c>
      <c r="G61" s="304">
        <v>5263.0625</v>
      </c>
      <c r="H61" s="133">
        <v>122278.88949999999</v>
      </c>
      <c r="I61" s="301"/>
      <c r="J61" s="58"/>
      <c r="BY61" s="271"/>
      <c r="BZ61" s="68"/>
      <c r="CA61" s="283"/>
      <c r="CB61" s="283"/>
      <c r="CC61" s="283"/>
      <c r="CD61" s="283"/>
      <c r="CE61" s="283"/>
      <c r="CF61" s="271"/>
      <c r="CG61" s="68"/>
      <c r="CH61" s="284"/>
      <c r="CI61" s="284"/>
      <c r="CJ61" s="284"/>
      <c r="CK61" s="284"/>
      <c r="CL61" s="284"/>
      <c r="CM61" s="285"/>
      <c r="CN61" s="285"/>
      <c r="CO61" s="285"/>
      <c r="CP61" s="285"/>
      <c r="CQ61" s="285"/>
      <c r="CR61" s="271"/>
      <c r="CS61" s="68"/>
      <c r="CT61" s="286"/>
      <c r="CU61" s="286"/>
      <c r="CV61" s="286"/>
      <c r="CW61" s="286"/>
      <c r="CX61" s="286"/>
      <c r="CY61" s="271"/>
      <c r="CZ61" s="68"/>
      <c r="DA61" s="285"/>
      <c r="DB61" s="285"/>
      <c r="DC61" s="285"/>
      <c r="DD61" s="285"/>
      <c r="DE61" s="285"/>
    </row>
    <row r="62" spans="1:109" ht="16.5" x14ac:dyDescent="0.3">
      <c r="A62" s="381">
        <v>2013</v>
      </c>
      <c r="B62" s="74" t="s">
        <v>39</v>
      </c>
      <c r="C62" s="302" t="s">
        <v>88</v>
      </c>
      <c r="D62" s="303">
        <v>25435.890000000003</v>
      </c>
      <c r="E62" s="303">
        <v>67787.5</v>
      </c>
      <c r="F62" s="304">
        <v>47428.9035</v>
      </c>
      <c r="G62" s="304">
        <v>6390.5880000000016</v>
      </c>
      <c r="H62" s="133">
        <v>147042.88150000002</v>
      </c>
      <c r="I62" s="301"/>
      <c r="J62" s="58"/>
      <c r="BY62" s="271"/>
      <c r="BZ62" s="68"/>
      <c r="CA62" s="283"/>
      <c r="CB62" s="283"/>
      <c r="CC62" s="283"/>
      <c r="CD62" s="283"/>
      <c r="CE62" s="283"/>
      <c r="CF62" s="271"/>
      <c r="CG62" s="68"/>
      <c r="CH62" s="284"/>
      <c r="CI62" s="284"/>
      <c r="CJ62" s="284"/>
      <c r="CK62" s="284"/>
      <c r="CL62" s="284"/>
      <c r="CM62" s="285"/>
      <c r="CN62" s="285"/>
      <c r="CO62" s="285"/>
      <c r="CP62" s="285"/>
      <c r="CQ62" s="285"/>
      <c r="CR62" s="271"/>
      <c r="CS62" s="68"/>
      <c r="CT62" s="286"/>
      <c r="CU62" s="286"/>
      <c r="CV62" s="286"/>
      <c r="CW62" s="286"/>
      <c r="CX62" s="286"/>
      <c r="CY62" s="271"/>
      <c r="CZ62" s="68"/>
      <c r="DA62" s="285"/>
      <c r="DB62" s="285"/>
      <c r="DC62" s="285"/>
      <c r="DD62" s="285"/>
      <c r="DE62" s="285"/>
    </row>
    <row r="63" spans="1:109" ht="16.5" x14ac:dyDescent="0.3">
      <c r="A63" s="381">
        <v>2013</v>
      </c>
      <c r="B63" s="74" t="s">
        <v>40</v>
      </c>
      <c r="C63" s="302" t="s">
        <v>88</v>
      </c>
      <c r="D63" s="303">
        <v>24724.27</v>
      </c>
      <c r="E63" s="303">
        <v>67955.891999999993</v>
      </c>
      <c r="F63" s="304">
        <v>49931.917500000003</v>
      </c>
      <c r="G63" s="304">
        <v>6988.2874999999985</v>
      </c>
      <c r="H63" s="133">
        <v>149600.367</v>
      </c>
      <c r="I63" s="301"/>
      <c r="J63" s="58"/>
      <c r="BY63" s="271"/>
      <c r="BZ63" s="68"/>
      <c r="CA63" s="283"/>
      <c r="CB63" s="283"/>
      <c r="CC63" s="283"/>
      <c r="CD63" s="283"/>
      <c r="CE63" s="283"/>
      <c r="CF63" s="271"/>
      <c r="CG63" s="68"/>
      <c r="CH63" s="284"/>
      <c r="CI63" s="284"/>
      <c r="CJ63" s="284"/>
      <c r="CK63" s="284"/>
      <c r="CL63" s="284"/>
      <c r="CM63" s="285"/>
      <c r="CN63" s="285"/>
      <c r="CO63" s="285"/>
      <c r="CP63" s="285"/>
      <c r="CQ63" s="285"/>
      <c r="CR63" s="271"/>
      <c r="CS63" s="68"/>
      <c r="CT63" s="286"/>
      <c r="CU63" s="286"/>
      <c r="CV63" s="286"/>
      <c r="CW63" s="286"/>
      <c r="CX63" s="286"/>
      <c r="CY63" s="271"/>
      <c r="CZ63" s="68"/>
      <c r="DA63" s="285"/>
      <c r="DB63" s="285"/>
      <c r="DC63" s="285"/>
      <c r="DD63" s="285"/>
      <c r="DE63" s="285"/>
    </row>
    <row r="64" spans="1:109" ht="16.5" x14ac:dyDescent="0.3">
      <c r="A64" s="381">
        <v>2013</v>
      </c>
      <c r="B64" s="74" t="s">
        <v>41</v>
      </c>
      <c r="C64" s="302" t="s">
        <v>88</v>
      </c>
      <c r="D64" s="303">
        <v>18910.25</v>
      </c>
      <c r="E64" s="303">
        <v>65517.95</v>
      </c>
      <c r="F64" s="304">
        <v>46743.998</v>
      </c>
      <c r="G64" s="304">
        <v>6637.0725000000011</v>
      </c>
      <c r="H64" s="133">
        <v>137809.27049999998</v>
      </c>
      <c r="I64" s="301"/>
      <c r="J64" s="58"/>
      <c r="BY64" s="271"/>
      <c r="BZ64" s="68"/>
      <c r="CA64" s="283"/>
      <c r="CB64" s="283"/>
      <c r="CC64" s="283"/>
      <c r="CD64" s="283"/>
      <c r="CE64" s="283"/>
      <c r="CF64" s="271"/>
      <c r="CG64" s="68"/>
      <c r="CH64" s="284"/>
      <c r="CI64" s="284"/>
      <c r="CJ64" s="284"/>
      <c r="CK64" s="284"/>
      <c r="CL64" s="284"/>
      <c r="CM64" s="285"/>
      <c r="CN64" s="285"/>
      <c r="CO64" s="285"/>
      <c r="CP64" s="285"/>
      <c r="CQ64" s="285"/>
      <c r="CR64" s="271"/>
      <c r="CS64" s="68"/>
      <c r="CT64" s="286"/>
      <c r="CU64" s="286"/>
      <c r="CV64" s="286"/>
      <c r="CW64" s="286"/>
      <c r="CX64" s="286"/>
      <c r="CY64" s="271"/>
      <c r="CZ64" s="68"/>
      <c r="DA64" s="285"/>
      <c r="DB64" s="285"/>
      <c r="DC64" s="285"/>
      <c r="DD64" s="285"/>
      <c r="DE64" s="285"/>
    </row>
    <row r="65" spans="1:109" ht="16.5" x14ac:dyDescent="0.3">
      <c r="A65" s="381">
        <v>2013</v>
      </c>
      <c r="B65" s="74" t="s">
        <v>42</v>
      </c>
      <c r="C65" s="302" t="s">
        <v>88</v>
      </c>
      <c r="D65" s="303">
        <v>17475.190000000002</v>
      </c>
      <c r="E65" s="303">
        <v>69625.915000000008</v>
      </c>
      <c r="F65" s="304">
        <v>38680.960499999994</v>
      </c>
      <c r="G65" s="304">
        <v>5475.9950000000008</v>
      </c>
      <c r="H65" s="133">
        <v>131258.06050000002</v>
      </c>
      <c r="I65" s="301"/>
      <c r="J65" s="58"/>
      <c r="BY65" s="271"/>
      <c r="BZ65" s="68"/>
      <c r="CA65" s="283"/>
      <c r="CB65" s="283"/>
      <c r="CC65" s="283"/>
      <c r="CD65" s="283"/>
      <c r="CE65" s="283"/>
      <c r="CF65" s="271"/>
      <c r="CG65" s="68"/>
      <c r="CH65" s="284"/>
      <c r="CI65" s="284"/>
      <c r="CJ65" s="284"/>
      <c r="CK65" s="284"/>
      <c r="CL65" s="284"/>
      <c r="CM65" s="285"/>
      <c r="CN65" s="285"/>
      <c r="CO65" s="285"/>
      <c r="CP65" s="285"/>
      <c r="CQ65" s="285"/>
      <c r="CR65" s="271"/>
      <c r="CS65" s="68"/>
      <c r="CT65" s="286"/>
      <c r="CU65" s="286"/>
      <c r="CV65" s="286"/>
      <c r="CW65" s="286"/>
      <c r="CX65" s="286"/>
      <c r="CY65" s="271"/>
      <c r="CZ65" s="68"/>
      <c r="DA65" s="285"/>
      <c r="DB65" s="285"/>
      <c r="DC65" s="285"/>
      <c r="DD65" s="285"/>
      <c r="DE65" s="285"/>
    </row>
    <row r="66" spans="1:109" ht="16.5" x14ac:dyDescent="0.3">
      <c r="A66" s="381">
        <v>2014</v>
      </c>
      <c r="B66" s="74" t="s">
        <v>43</v>
      </c>
      <c r="C66" s="302" t="s">
        <v>88</v>
      </c>
      <c r="D66" s="303">
        <v>16796.870000000003</v>
      </c>
      <c r="E66" s="303">
        <v>50591.367500000008</v>
      </c>
      <c r="F66" s="304">
        <v>39738.345000000001</v>
      </c>
      <c r="G66" s="304">
        <v>7289.56</v>
      </c>
      <c r="H66" s="133">
        <v>114416.14250000002</v>
      </c>
      <c r="I66" s="301"/>
      <c r="J66" s="58"/>
      <c r="BY66" s="271"/>
      <c r="BZ66" s="68"/>
      <c r="CA66" s="283"/>
      <c r="CB66" s="283"/>
      <c r="CC66" s="283"/>
      <c r="CD66" s="283"/>
      <c r="CE66" s="283"/>
      <c r="CF66" s="271"/>
      <c r="CG66" s="68"/>
      <c r="CH66" s="284"/>
      <c r="CI66" s="284"/>
      <c r="CJ66" s="284"/>
      <c r="CK66" s="284"/>
      <c r="CL66" s="284"/>
      <c r="CM66" s="285"/>
      <c r="CN66" s="285"/>
      <c r="CO66" s="285"/>
      <c r="CP66" s="285"/>
      <c r="CQ66" s="285"/>
      <c r="CR66" s="271"/>
      <c r="CS66" s="68"/>
      <c r="CT66" s="286"/>
      <c r="CU66" s="286"/>
      <c r="CV66" s="286"/>
      <c r="CW66" s="286"/>
      <c r="CX66" s="286"/>
      <c r="CY66" s="271"/>
      <c r="CZ66" s="68"/>
      <c r="DA66" s="285"/>
      <c r="DB66" s="285"/>
      <c r="DC66" s="285"/>
      <c r="DD66" s="285"/>
      <c r="DE66" s="285"/>
    </row>
    <row r="67" spans="1:109" ht="16.5" x14ac:dyDescent="0.3">
      <c r="A67" s="381">
        <v>2014</v>
      </c>
      <c r="B67" s="74" t="s">
        <v>44</v>
      </c>
      <c r="C67" s="302" t="s">
        <v>88</v>
      </c>
      <c r="D67" s="303">
        <v>21397.600000000002</v>
      </c>
      <c r="E67" s="303">
        <v>56002.544999999998</v>
      </c>
      <c r="F67" s="304">
        <v>43802.080000000002</v>
      </c>
      <c r="G67" s="304">
        <v>8698.6175000000003</v>
      </c>
      <c r="H67" s="133">
        <v>129900.8425</v>
      </c>
      <c r="I67" s="301"/>
      <c r="J67" s="58"/>
      <c r="BY67" s="271"/>
      <c r="BZ67" s="68"/>
      <c r="CA67" s="283"/>
      <c r="CB67" s="283"/>
      <c r="CC67" s="283"/>
      <c r="CD67" s="283"/>
      <c r="CE67" s="283"/>
      <c r="CF67" s="271"/>
      <c r="CG67" s="68"/>
      <c r="CH67" s="284"/>
      <c r="CI67" s="284"/>
      <c r="CJ67" s="284"/>
      <c r="CK67" s="284"/>
      <c r="CL67" s="284"/>
      <c r="CM67" s="285"/>
      <c r="CN67" s="285"/>
      <c r="CO67" s="285"/>
      <c r="CP67" s="285"/>
      <c r="CQ67" s="285"/>
      <c r="CR67" s="271"/>
      <c r="CS67" s="68"/>
      <c r="CT67" s="286"/>
      <c r="CU67" s="286"/>
      <c r="CV67" s="286"/>
      <c r="CW67" s="286"/>
      <c r="CX67" s="286"/>
      <c r="CY67" s="271"/>
      <c r="CZ67" s="68"/>
      <c r="DA67" s="285"/>
      <c r="DB67" s="285"/>
      <c r="DC67" s="285"/>
      <c r="DD67" s="285"/>
      <c r="DE67" s="285"/>
    </row>
    <row r="68" spans="1:109" ht="16.5" x14ac:dyDescent="0.3">
      <c r="A68" s="381">
        <v>2014</v>
      </c>
      <c r="B68" s="74" t="s">
        <v>45</v>
      </c>
      <c r="C68" s="302" t="s">
        <v>88</v>
      </c>
      <c r="D68" s="303">
        <v>21469.74</v>
      </c>
      <c r="E68" s="303">
        <v>73250.382500000007</v>
      </c>
      <c r="F68" s="304">
        <v>46089.147999999994</v>
      </c>
      <c r="G68" s="304">
        <v>8799.6724999999988</v>
      </c>
      <c r="H68" s="133">
        <v>149608.943</v>
      </c>
      <c r="I68" s="301"/>
      <c r="J68" s="58"/>
      <c r="BY68" s="271"/>
      <c r="BZ68" s="68"/>
      <c r="CA68" s="283"/>
      <c r="CB68" s="283"/>
      <c r="CC68" s="283"/>
      <c r="CD68" s="283"/>
      <c r="CE68" s="283"/>
      <c r="CF68" s="271"/>
      <c r="CG68" s="68"/>
      <c r="CH68" s="284"/>
      <c r="CI68" s="284"/>
      <c r="CJ68" s="284"/>
      <c r="CK68" s="284"/>
      <c r="CL68" s="284"/>
      <c r="CM68" s="285"/>
      <c r="CN68" s="285"/>
      <c r="CO68" s="285"/>
      <c r="CP68" s="285"/>
      <c r="CQ68" s="285"/>
      <c r="CR68" s="271"/>
      <c r="CS68" s="68"/>
      <c r="CT68" s="286"/>
      <c r="CU68" s="286"/>
      <c r="CV68" s="286"/>
      <c r="CW68" s="286"/>
      <c r="CX68" s="286"/>
      <c r="CY68" s="271"/>
      <c r="CZ68" s="68"/>
      <c r="DA68" s="285"/>
      <c r="DB68" s="285"/>
      <c r="DC68" s="285"/>
      <c r="DD68" s="285"/>
      <c r="DE68" s="285"/>
    </row>
    <row r="69" spans="1:109" ht="16.5" x14ac:dyDescent="0.3">
      <c r="A69" s="381">
        <v>2014</v>
      </c>
      <c r="B69" s="74" t="s">
        <v>33</v>
      </c>
      <c r="C69" s="302" t="s">
        <v>88</v>
      </c>
      <c r="D69" s="303">
        <v>23466.98</v>
      </c>
      <c r="E69" s="303">
        <v>62544.870000000046</v>
      </c>
      <c r="F69" s="304">
        <v>43055.883000000002</v>
      </c>
      <c r="G69" s="304">
        <v>7108.49</v>
      </c>
      <c r="H69" s="133">
        <v>136176.22300000006</v>
      </c>
      <c r="I69" s="301"/>
      <c r="J69" s="58"/>
      <c r="BY69" s="271"/>
      <c r="BZ69" s="68"/>
      <c r="CA69" s="283"/>
      <c r="CB69" s="283"/>
      <c r="CC69" s="283"/>
      <c r="CD69" s="283"/>
      <c r="CE69" s="283"/>
      <c r="CF69" s="271"/>
      <c r="CG69" s="68"/>
      <c r="CH69" s="284"/>
      <c r="CI69" s="284"/>
      <c r="CJ69" s="284"/>
      <c r="CK69" s="284"/>
      <c r="CL69" s="284"/>
      <c r="CM69" s="285"/>
      <c r="CN69" s="285"/>
      <c r="CO69" s="285"/>
      <c r="CP69" s="285"/>
      <c r="CQ69" s="285"/>
      <c r="CR69" s="271"/>
      <c r="CS69" s="68"/>
      <c r="CT69" s="286"/>
      <c r="CU69" s="286"/>
      <c r="CV69" s="286"/>
      <c r="CW69" s="286"/>
      <c r="CX69" s="286"/>
      <c r="CY69" s="271"/>
      <c r="CZ69" s="68"/>
      <c r="DA69" s="285"/>
      <c r="DB69" s="285"/>
      <c r="DC69" s="285"/>
      <c r="DD69" s="285"/>
      <c r="DE69" s="285"/>
    </row>
    <row r="70" spans="1:109" ht="16.5" x14ac:dyDescent="0.3">
      <c r="A70" s="381">
        <v>2014</v>
      </c>
      <c r="B70" s="74" t="s">
        <v>35</v>
      </c>
      <c r="C70" s="302" t="s">
        <v>88</v>
      </c>
      <c r="D70" s="303">
        <v>27043.29</v>
      </c>
      <c r="E70" s="303">
        <v>68897.013000000006</v>
      </c>
      <c r="F70" s="304">
        <v>48246.0815</v>
      </c>
      <c r="G70" s="304">
        <v>7863.1</v>
      </c>
      <c r="H70" s="133">
        <v>152049.48450000002</v>
      </c>
      <c r="I70" s="301"/>
      <c r="J70" s="58"/>
      <c r="BY70" s="271"/>
      <c r="BZ70" s="68"/>
      <c r="CA70" s="283"/>
      <c r="CB70" s="283"/>
      <c r="CC70" s="283"/>
      <c r="CD70" s="283"/>
      <c r="CE70" s="283"/>
      <c r="CF70" s="271"/>
      <c r="CG70" s="68"/>
      <c r="CH70" s="284"/>
      <c r="CI70" s="284"/>
      <c r="CJ70" s="284"/>
      <c r="CK70" s="284"/>
      <c r="CL70" s="284"/>
      <c r="CM70" s="285"/>
      <c r="CN70" s="285"/>
      <c r="CO70" s="285"/>
      <c r="CP70" s="285"/>
      <c r="CQ70" s="285"/>
      <c r="CR70" s="271"/>
      <c r="CS70" s="68"/>
      <c r="CT70" s="286"/>
      <c r="CU70" s="286"/>
      <c r="CV70" s="286"/>
      <c r="CW70" s="286"/>
      <c r="CX70" s="286"/>
      <c r="CY70" s="271"/>
      <c r="CZ70" s="68"/>
      <c r="DA70" s="285"/>
      <c r="DB70" s="285"/>
      <c r="DC70" s="285"/>
      <c r="DD70" s="285"/>
      <c r="DE70" s="285"/>
    </row>
    <row r="71" spans="1:109" ht="16.5" x14ac:dyDescent="0.3">
      <c r="A71" s="381">
        <v>2014</v>
      </c>
      <c r="B71" s="74" t="s">
        <v>36</v>
      </c>
      <c r="C71" s="302" t="s">
        <v>88</v>
      </c>
      <c r="D71" s="303">
        <v>25753.51</v>
      </c>
      <c r="E71" s="303">
        <v>62697.016177500002</v>
      </c>
      <c r="F71" s="304">
        <v>43765.750999999997</v>
      </c>
      <c r="G71" s="304">
        <v>6718.9225000000006</v>
      </c>
      <c r="H71" s="133">
        <v>138935.1996775</v>
      </c>
      <c r="I71" s="301"/>
      <c r="J71" s="58"/>
      <c r="BY71" s="271"/>
      <c r="BZ71" s="68"/>
      <c r="CA71" s="283"/>
      <c r="CB71" s="283"/>
      <c r="CC71" s="283"/>
      <c r="CD71" s="283"/>
      <c r="CE71" s="283"/>
      <c r="CF71" s="271"/>
      <c r="CG71" s="68"/>
      <c r="CH71" s="284"/>
      <c r="CI71" s="284"/>
      <c r="CJ71" s="284"/>
      <c r="CK71" s="284"/>
      <c r="CL71" s="284"/>
      <c r="CM71" s="285"/>
      <c r="CN71" s="285"/>
      <c r="CO71" s="285"/>
      <c r="CP71" s="285"/>
      <c r="CQ71" s="285"/>
      <c r="CR71" s="271"/>
      <c r="CS71" s="68"/>
      <c r="CT71" s="286"/>
      <c r="CU71" s="286"/>
      <c r="CV71" s="286"/>
      <c r="CW71" s="286"/>
      <c r="CX71" s="286"/>
      <c r="CY71" s="271"/>
      <c r="CZ71" s="68"/>
      <c r="DA71" s="285"/>
      <c r="DB71" s="285"/>
      <c r="DC71" s="285"/>
      <c r="DD71" s="285"/>
      <c r="DE71" s="285"/>
    </row>
    <row r="72" spans="1:109" ht="16.5" x14ac:dyDescent="0.3">
      <c r="A72" s="381">
        <v>2014</v>
      </c>
      <c r="B72" s="74" t="s">
        <v>37</v>
      </c>
      <c r="C72" s="302" t="s">
        <v>88</v>
      </c>
      <c r="D72" s="303">
        <v>28076.78</v>
      </c>
      <c r="E72" s="303">
        <v>63490.799499999994</v>
      </c>
      <c r="F72" s="304">
        <v>51615.176000000007</v>
      </c>
      <c r="G72" s="304">
        <v>10152.19</v>
      </c>
      <c r="H72" s="133">
        <v>153334.9455</v>
      </c>
      <c r="I72" s="301"/>
      <c r="J72" s="58"/>
      <c r="BY72" s="271"/>
      <c r="BZ72" s="68"/>
      <c r="CA72" s="283"/>
      <c r="CB72" s="283"/>
      <c r="CC72" s="283"/>
      <c r="CD72" s="283"/>
      <c r="CE72" s="283"/>
      <c r="CF72" s="271"/>
      <c r="CG72" s="68"/>
      <c r="CH72" s="284"/>
      <c r="CI72" s="284"/>
      <c r="CJ72" s="284"/>
      <c r="CK72" s="284"/>
      <c r="CL72" s="284"/>
      <c r="CM72" s="285"/>
      <c r="CN72" s="285"/>
      <c r="CO72" s="285"/>
      <c r="CP72" s="285"/>
      <c r="CQ72" s="285"/>
      <c r="CR72" s="271"/>
      <c r="CS72" s="68"/>
      <c r="CT72" s="286"/>
      <c r="CU72" s="286"/>
      <c r="CV72" s="286"/>
      <c r="CW72" s="286"/>
      <c r="CX72" s="286"/>
      <c r="CY72" s="271"/>
      <c r="CZ72" s="68"/>
      <c r="DA72" s="285"/>
      <c r="DB72" s="285"/>
      <c r="DC72" s="285"/>
      <c r="DD72" s="285"/>
      <c r="DE72" s="285"/>
    </row>
    <row r="73" spans="1:109" ht="16.5" x14ac:dyDescent="0.3">
      <c r="A73" s="381">
        <v>2014</v>
      </c>
      <c r="B73" s="74" t="s">
        <v>38</v>
      </c>
      <c r="C73" s="302" t="s">
        <v>88</v>
      </c>
      <c r="D73" s="303">
        <v>28846.1</v>
      </c>
      <c r="E73" s="303">
        <v>70789.878500000006</v>
      </c>
      <c r="F73" s="304">
        <v>41967.442499999997</v>
      </c>
      <c r="G73" s="304">
        <v>8491.9074999999993</v>
      </c>
      <c r="H73" s="133">
        <v>150095.3285</v>
      </c>
      <c r="I73" s="301"/>
      <c r="J73" s="58"/>
      <c r="BY73" s="271"/>
      <c r="BZ73" s="68"/>
      <c r="CA73" s="283"/>
      <c r="CB73" s="283"/>
      <c r="CC73" s="283"/>
      <c r="CD73" s="283"/>
      <c r="CE73" s="283"/>
      <c r="CF73" s="271"/>
      <c r="CG73" s="68"/>
      <c r="CH73" s="284"/>
      <c r="CI73" s="284"/>
      <c r="CJ73" s="284"/>
      <c r="CK73" s="284"/>
      <c r="CL73" s="284"/>
      <c r="CM73" s="285"/>
      <c r="CN73" s="285"/>
      <c r="CO73" s="285"/>
      <c r="CP73" s="285"/>
      <c r="CQ73" s="285"/>
      <c r="CR73" s="271"/>
      <c r="CS73" s="68"/>
      <c r="CT73" s="286"/>
      <c r="CU73" s="286"/>
      <c r="CV73" s="286"/>
      <c r="CW73" s="286"/>
      <c r="CX73" s="286"/>
      <c r="CY73" s="271"/>
      <c r="CZ73" s="68"/>
      <c r="DA73" s="285"/>
      <c r="DB73" s="285"/>
      <c r="DC73" s="285"/>
      <c r="DD73" s="285"/>
      <c r="DE73" s="285"/>
    </row>
    <row r="74" spans="1:109" ht="16.5" x14ac:dyDescent="0.3">
      <c r="A74" s="381">
        <v>2014</v>
      </c>
      <c r="B74" s="74" t="s">
        <v>39</v>
      </c>
      <c r="C74" s="302" t="s">
        <v>88</v>
      </c>
      <c r="D74" s="303">
        <v>29647.559999999994</v>
      </c>
      <c r="E74" s="303">
        <v>78003.655499999993</v>
      </c>
      <c r="F74" s="304">
        <v>45364.459499999997</v>
      </c>
      <c r="G74" s="304">
        <v>7328.9624999999996</v>
      </c>
      <c r="H74" s="133">
        <v>160344.63749999995</v>
      </c>
      <c r="I74" s="301"/>
      <c r="J74" s="58"/>
      <c r="BY74" s="271"/>
      <c r="BZ74" s="68"/>
      <c r="CA74" s="283"/>
      <c r="CB74" s="283"/>
      <c r="CC74" s="283"/>
      <c r="CD74" s="283"/>
      <c r="CE74" s="283"/>
      <c r="CF74" s="271"/>
      <c r="CG74" s="68"/>
      <c r="CH74" s="284"/>
      <c r="CI74" s="284"/>
      <c r="CJ74" s="284"/>
      <c r="CK74" s="284"/>
      <c r="CL74" s="284"/>
      <c r="CM74" s="285"/>
      <c r="CN74" s="285"/>
      <c r="CO74" s="285"/>
      <c r="CP74" s="285"/>
      <c r="CQ74" s="285"/>
      <c r="CR74" s="271"/>
      <c r="CS74" s="68"/>
      <c r="CT74" s="286"/>
      <c r="CU74" s="286"/>
      <c r="CV74" s="286"/>
      <c r="CW74" s="286"/>
      <c r="CX74" s="286"/>
      <c r="CY74" s="271"/>
      <c r="CZ74" s="68"/>
      <c r="DA74" s="285"/>
      <c r="DB74" s="285"/>
      <c r="DC74" s="285"/>
      <c r="DD74" s="285"/>
      <c r="DE74" s="285"/>
    </row>
    <row r="75" spans="1:109" ht="16.5" x14ac:dyDescent="0.3">
      <c r="A75" s="381">
        <v>2014</v>
      </c>
      <c r="B75" s="74" t="s">
        <v>40</v>
      </c>
      <c r="C75" s="302" t="s">
        <v>88</v>
      </c>
      <c r="D75" s="303">
        <v>30243.41</v>
      </c>
      <c r="E75" s="303">
        <v>74639.280999999974</v>
      </c>
      <c r="F75" s="304">
        <v>43730.794000000009</v>
      </c>
      <c r="G75" s="304">
        <v>7729.8560000000007</v>
      </c>
      <c r="H75" s="133">
        <v>156343.34099999999</v>
      </c>
      <c r="I75" s="301"/>
      <c r="J75" s="58"/>
      <c r="BY75" s="271"/>
      <c r="BZ75" s="68"/>
      <c r="CA75" s="283"/>
      <c r="CB75" s="283"/>
      <c r="CC75" s="283"/>
      <c r="CD75" s="283"/>
      <c r="CE75" s="283"/>
      <c r="CF75" s="271"/>
      <c r="CG75" s="68"/>
      <c r="CH75" s="284"/>
      <c r="CI75" s="284"/>
      <c r="CJ75" s="284"/>
      <c r="CK75" s="284"/>
      <c r="CL75" s="284"/>
      <c r="CM75" s="285"/>
      <c r="CN75" s="285"/>
      <c r="CO75" s="285"/>
      <c r="CP75" s="285"/>
      <c r="CQ75" s="285"/>
      <c r="CR75" s="271"/>
      <c r="CS75" s="68"/>
      <c r="CT75" s="286"/>
      <c r="CU75" s="286"/>
      <c r="CV75" s="286"/>
      <c r="CW75" s="286"/>
      <c r="CX75" s="286"/>
      <c r="CY75" s="271"/>
      <c r="CZ75" s="68"/>
      <c r="DA75" s="285"/>
      <c r="DB75" s="285"/>
      <c r="DC75" s="285"/>
      <c r="DD75" s="285"/>
      <c r="DE75" s="285"/>
    </row>
    <row r="76" spans="1:109" ht="16.5" x14ac:dyDescent="0.3">
      <c r="A76" s="381">
        <v>2014</v>
      </c>
      <c r="B76" s="74" t="s">
        <v>41</v>
      </c>
      <c r="C76" s="302" t="s">
        <v>88</v>
      </c>
      <c r="D76" s="303">
        <v>28728.42</v>
      </c>
      <c r="E76" s="303">
        <v>71443.663</v>
      </c>
      <c r="F76" s="304">
        <v>40348.694000000003</v>
      </c>
      <c r="G76" s="304">
        <v>9663.3845000000019</v>
      </c>
      <c r="H76" s="133">
        <v>150184.16149999999</v>
      </c>
      <c r="I76" s="301"/>
      <c r="J76" s="58"/>
      <c r="BY76" s="271"/>
      <c r="BZ76" s="68"/>
      <c r="CA76" s="283"/>
      <c r="CB76" s="283"/>
      <c r="CC76" s="283"/>
      <c r="CD76" s="283"/>
      <c r="CE76" s="283"/>
      <c r="CF76" s="271"/>
      <c r="CG76" s="68"/>
      <c r="CH76" s="284"/>
      <c r="CI76" s="284"/>
      <c r="CJ76" s="284"/>
      <c r="CK76" s="284"/>
      <c r="CL76" s="284"/>
      <c r="CM76" s="285"/>
      <c r="CN76" s="285"/>
      <c r="CO76" s="285"/>
      <c r="CP76" s="285"/>
      <c r="CQ76" s="285"/>
      <c r="CR76" s="271"/>
      <c r="CS76" s="68"/>
      <c r="CT76" s="286"/>
      <c r="CU76" s="286"/>
      <c r="CV76" s="286"/>
      <c r="CW76" s="286"/>
      <c r="CX76" s="286"/>
      <c r="CY76" s="271"/>
      <c r="CZ76" s="68"/>
      <c r="DA76" s="285"/>
      <c r="DB76" s="285"/>
      <c r="DC76" s="285"/>
      <c r="DD76" s="285"/>
      <c r="DE76" s="285"/>
    </row>
    <row r="77" spans="1:109" ht="16.5" x14ac:dyDescent="0.3">
      <c r="A77" s="381">
        <v>2014</v>
      </c>
      <c r="B77" s="74" t="s">
        <v>42</v>
      </c>
      <c r="C77" s="302" t="s">
        <v>88</v>
      </c>
      <c r="D77" s="303">
        <v>24757.929999999997</v>
      </c>
      <c r="E77" s="303">
        <v>63470.462</v>
      </c>
      <c r="F77" s="304">
        <v>35227.504000000008</v>
      </c>
      <c r="G77" s="304">
        <v>10188.814999999999</v>
      </c>
      <c r="H77" s="133">
        <v>133644.71100000001</v>
      </c>
      <c r="I77" s="301"/>
      <c r="J77" s="58"/>
      <c r="BY77" s="271"/>
      <c r="BZ77" s="68"/>
      <c r="CA77" s="283"/>
      <c r="CB77" s="283"/>
      <c r="CC77" s="283"/>
      <c r="CD77" s="283"/>
      <c r="CE77" s="283"/>
      <c r="CF77" s="271"/>
      <c r="CG77" s="68"/>
      <c r="CH77" s="284"/>
      <c r="CI77" s="284"/>
      <c r="CJ77" s="284"/>
      <c r="CK77" s="284"/>
      <c r="CL77" s="284"/>
      <c r="CM77" s="285"/>
      <c r="CN77" s="285"/>
      <c r="CO77" s="285"/>
      <c r="CP77" s="285"/>
      <c r="CQ77" s="285"/>
      <c r="CR77" s="271"/>
      <c r="CS77" s="68"/>
      <c r="CT77" s="286"/>
      <c r="CU77" s="286"/>
      <c r="CV77" s="286"/>
      <c r="CW77" s="286"/>
      <c r="CX77" s="286"/>
      <c r="CY77" s="271"/>
      <c r="CZ77" s="68"/>
      <c r="DA77" s="285"/>
      <c r="DB77" s="285"/>
      <c r="DC77" s="285"/>
      <c r="DD77" s="285"/>
      <c r="DE77" s="285"/>
    </row>
    <row r="78" spans="1:109" ht="16.5" x14ac:dyDescent="0.3">
      <c r="A78" s="381">
        <v>2015</v>
      </c>
      <c r="B78" s="74" t="s">
        <v>43</v>
      </c>
      <c r="C78" s="302" t="s">
        <v>88</v>
      </c>
      <c r="D78" s="303">
        <v>24202.239999999998</v>
      </c>
      <c r="E78" s="303">
        <v>69100.643999999986</v>
      </c>
      <c r="F78" s="304">
        <v>41116.029500000011</v>
      </c>
      <c r="G78" s="304">
        <v>8852.2985000000008</v>
      </c>
      <c r="H78" s="133">
        <v>143271.212</v>
      </c>
      <c r="I78" s="301"/>
      <c r="J78" s="58"/>
      <c r="BY78" s="271"/>
      <c r="BZ78" s="68"/>
      <c r="CA78" s="283"/>
      <c r="CB78" s="283"/>
      <c r="CC78" s="283"/>
      <c r="CD78" s="283"/>
      <c r="CE78" s="283"/>
      <c r="CF78" s="271"/>
      <c r="CG78" s="68"/>
      <c r="CH78" s="284"/>
      <c r="CI78" s="284"/>
      <c r="CJ78" s="284"/>
      <c r="CK78" s="284"/>
      <c r="CL78" s="284"/>
      <c r="CM78" s="285"/>
      <c r="CN78" s="285"/>
      <c r="CO78" s="285"/>
      <c r="CP78" s="285"/>
      <c r="CQ78" s="285"/>
      <c r="CR78" s="271"/>
      <c r="CS78" s="68"/>
      <c r="CT78" s="286"/>
      <c r="CU78" s="286"/>
      <c r="CV78" s="286"/>
      <c r="CW78" s="286"/>
      <c r="CX78" s="286"/>
      <c r="CY78" s="271"/>
      <c r="CZ78" s="68"/>
      <c r="DA78" s="285"/>
      <c r="DB78" s="285"/>
      <c r="DC78" s="285"/>
      <c r="DD78" s="285"/>
      <c r="DE78" s="285"/>
    </row>
    <row r="79" spans="1:109" ht="16.5" x14ac:dyDescent="0.3">
      <c r="A79" s="381">
        <v>2015</v>
      </c>
      <c r="B79" s="74" t="s">
        <v>44</v>
      </c>
      <c r="C79" s="302" t="s">
        <v>88</v>
      </c>
      <c r="D79" s="303">
        <v>28523.3</v>
      </c>
      <c r="E79" s="303">
        <v>67599.955000000002</v>
      </c>
      <c r="F79" s="304">
        <v>46693.426500000009</v>
      </c>
      <c r="G79" s="304">
        <v>9195.9465</v>
      </c>
      <c r="H79" s="133">
        <v>152012.628</v>
      </c>
      <c r="I79" s="301"/>
      <c r="J79" s="58"/>
      <c r="BY79" s="271"/>
      <c r="BZ79" s="68"/>
      <c r="CA79" s="283"/>
      <c r="CB79" s="283"/>
      <c r="CC79" s="283"/>
      <c r="CD79" s="283"/>
      <c r="CE79" s="283"/>
      <c r="CF79" s="271"/>
      <c r="CG79" s="68"/>
      <c r="CH79" s="284"/>
      <c r="CI79" s="284"/>
      <c r="CJ79" s="284"/>
      <c r="CK79" s="284"/>
      <c r="CL79" s="284"/>
      <c r="CM79" s="285"/>
      <c r="CN79" s="285"/>
      <c r="CO79" s="285"/>
      <c r="CP79" s="285"/>
      <c r="CQ79" s="285"/>
      <c r="CR79" s="271"/>
      <c r="CS79" s="68"/>
      <c r="CT79" s="286"/>
      <c r="CU79" s="286"/>
      <c r="CV79" s="286"/>
      <c r="CW79" s="286"/>
      <c r="CX79" s="286"/>
      <c r="CY79" s="271"/>
      <c r="CZ79" s="68"/>
      <c r="DA79" s="285"/>
      <c r="DB79" s="285"/>
      <c r="DC79" s="285"/>
      <c r="DD79" s="285"/>
      <c r="DE79" s="285"/>
    </row>
    <row r="80" spans="1:109" ht="16.5" x14ac:dyDescent="0.3">
      <c r="A80" s="381">
        <v>2015</v>
      </c>
      <c r="B80" s="74" t="s">
        <v>45</v>
      </c>
      <c r="C80" s="302" t="s">
        <v>88</v>
      </c>
      <c r="D80" s="303">
        <v>25827.908999999981</v>
      </c>
      <c r="E80" s="303">
        <v>68892.776000000013</v>
      </c>
      <c r="F80" s="304">
        <v>51353.306999999993</v>
      </c>
      <c r="G80" s="304">
        <v>9381.7724999999991</v>
      </c>
      <c r="H80" s="133">
        <v>155455.76449999999</v>
      </c>
      <c r="I80" s="301"/>
      <c r="J80" s="58"/>
      <c r="BY80" s="271"/>
      <c r="BZ80" s="68"/>
      <c r="CA80" s="283"/>
      <c r="CB80" s="283"/>
      <c r="CC80" s="283"/>
      <c r="CD80" s="283"/>
      <c r="CE80" s="283"/>
      <c r="CF80" s="271"/>
      <c r="CG80" s="68"/>
      <c r="CH80" s="284"/>
      <c r="CI80" s="284"/>
      <c r="CJ80" s="284"/>
      <c r="CK80" s="284"/>
      <c r="CL80" s="284"/>
      <c r="CM80" s="285"/>
      <c r="CN80" s="285"/>
      <c r="CO80" s="285"/>
      <c r="CP80" s="285"/>
      <c r="CQ80" s="285"/>
      <c r="CR80" s="271"/>
      <c r="CS80" s="68"/>
      <c r="CT80" s="286"/>
      <c r="CU80" s="286"/>
      <c r="CV80" s="286"/>
      <c r="CW80" s="286"/>
      <c r="CX80" s="286"/>
      <c r="CY80" s="271"/>
      <c r="CZ80" s="68"/>
      <c r="DA80" s="285"/>
      <c r="DB80" s="285"/>
      <c r="DC80" s="285"/>
      <c r="DD80" s="285"/>
      <c r="DE80" s="285"/>
    </row>
    <row r="81" spans="1:109" ht="16.5" x14ac:dyDescent="0.3">
      <c r="A81" s="381">
        <v>2015</v>
      </c>
      <c r="B81" s="74" t="s">
        <v>33</v>
      </c>
      <c r="C81" s="302" t="s">
        <v>88</v>
      </c>
      <c r="D81" s="303">
        <v>27645.359999999997</v>
      </c>
      <c r="E81" s="303">
        <v>64240.200999999994</v>
      </c>
      <c r="F81" s="304">
        <v>44303.245499999997</v>
      </c>
      <c r="G81" s="304">
        <v>9790.1875</v>
      </c>
      <c r="H81" s="133">
        <v>145978.99400000001</v>
      </c>
      <c r="I81" s="301"/>
      <c r="J81" s="58"/>
      <c r="BY81" s="271"/>
      <c r="BZ81" s="68"/>
      <c r="CA81" s="283"/>
      <c r="CB81" s="283"/>
      <c r="CC81" s="283"/>
      <c r="CD81" s="283"/>
      <c r="CE81" s="283"/>
      <c r="CF81" s="271"/>
      <c r="CG81" s="68"/>
      <c r="CH81" s="284"/>
      <c r="CI81" s="284"/>
      <c r="CJ81" s="284"/>
      <c r="CK81" s="284"/>
      <c r="CL81" s="284"/>
      <c r="CM81" s="285"/>
      <c r="CN81" s="285"/>
      <c r="CO81" s="285"/>
      <c r="CP81" s="285"/>
      <c r="CQ81" s="285"/>
      <c r="CR81" s="271"/>
      <c r="CS81" s="68"/>
      <c r="CT81" s="286"/>
      <c r="CU81" s="286"/>
      <c r="CV81" s="286"/>
      <c r="CW81" s="286"/>
      <c r="CX81" s="286"/>
      <c r="CY81" s="271"/>
      <c r="CZ81" s="68"/>
      <c r="DA81" s="285"/>
      <c r="DB81" s="285"/>
      <c r="DC81" s="285"/>
      <c r="DD81" s="285"/>
      <c r="DE81" s="285"/>
    </row>
    <row r="82" spans="1:109" ht="16.5" x14ac:dyDescent="0.3">
      <c r="A82" s="381">
        <v>2015</v>
      </c>
      <c r="B82" s="74" t="s">
        <v>35</v>
      </c>
      <c r="C82" s="302" t="s">
        <v>88</v>
      </c>
      <c r="D82" s="303">
        <v>29882.160000000003</v>
      </c>
      <c r="E82" s="303">
        <v>63258.086999999992</v>
      </c>
      <c r="F82" s="304">
        <v>48360.631500000003</v>
      </c>
      <c r="G82" s="304">
        <v>10216.810000000001</v>
      </c>
      <c r="H82" s="133">
        <v>151717.68850000002</v>
      </c>
      <c r="I82" s="301"/>
      <c r="J82" s="58"/>
      <c r="BY82" s="271"/>
      <c r="BZ82" s="68"/>
      <c r="CA82" s="283"/>
      <c r="CB82" s="283"/>
      <c r="CC82" s="283"/>
      <c r="CD82" s="283"/>
      <c r="CE82" s="283"/>
      <c r="CF82" s="271"/>
      <c r="CG82" s="68"/>
      <c r="CH82" s="284"/>
      <c r="CI82" s="284"/>
      <c r="CJ82" s="284"/>
      <c r="CK82" s="284"/>
      <c r="CL82" s="284"/>
      <c r="CM82" s="285"/>
      <c r="CN82" s="285"/>
      <c r="CO82" s="285"/>
      <c r="CP82" s="285"/>
      <c r="CQ82" s="285"/>
      <c r="CR82" s="271"/>
      <c r="CS82" s="68"/>
      <c r="CT82" s="286"/>
      <c r="CU82" s="286"/>
      <c r="CV82" s="286"/>
      <c r="CW82" s="286"/>
      <c r="CX82" s="286"/>
      <c r="CY82" s="271"/>
      <c r="CZ82" s="68"/>
      <c r="DA82" s="285"/>
      <c r="DB82" s="285"/>
      <c r="DC82" s="285"/>
      <c r="DD82" s="285"/>
      <c r="DE82" s="285"/>
    </row>
    <row r="83" spans="1:109" ht="16.5" x14ac:dyDescent="0.3">
      <c r="A83" s="381">
        <v>2015</v>
      </c>
      <c r="B83" s="74" t="s">
        <v>36</v>
      </c>
      <c r="C83" s="302" t="s">
        <v>88</v>
      </c>
      <c r="D83" s="303">
        <v>29027.499999999996</v>
      </c>
      <c r="E83" s="303">
        <v>71862.236999999994</v>
      </c>
      <c r="F83" s="304">
        <v>49308.5095</v>
      </c>
      <c r="G83" s="304">
        <v>10339.802</v>
      </c>
      <c r="H83" s="133">
        <v>160538.04849999998</v>
      </c>
      <c r="I83" s="301"/>
      <c r="J83" s="58"/>
      <c r="BY83" s="271"/>
      <c r="BZ83" s="68"/>
      <c r="CA83" s="283"/>
      <c r="CB83" s="283"/>
      <c r="CC83" s="283"/>
      <c r="CD83" s="283"/>
      <c r="CE83" s="283"/>
      <c r="CF83" s="271"/>
      <c r="CG83" s="68"/>
      <c r="CH83" s="284"/>
      <c r="CI83" s="284"/>
      <c r="CJ83" s="284"/>
      <c r="CK83" s="284"/>
      <c r="CL83" s="284"/>
      <c r="CM83" s="285"/>
      <c r="CN83" s="285"/>
      <c r="CO83" s="285"/>
      <c r="CP83" s="285"/>
      <c r="CQ83" s="285"/>
      <c r="CR83" s="271"/>
      <c r="CS83" s="68"/>
      <c r="CT83" s="286"/>
      <c r="CU83" s="286"/>
      <c r="CV83" s="286"/>
      <c r="CW83" s="286"/>
      <c r="CX83" s="286"/>
      <c r="CY83" s="271"/>
      <c r="CZ83" s="68"/>
      <c r="DA83" s="285"/>
      <c r="DB83" s="285"/>
      <c r="DC83" s="285"/>
      <c r="DD83" s="285"/>
      <c r="DE83" s="285"/>
    </row>
    <row r="84" spans="1:109" ht="16.5" x14ac:dyDescent="0.3">
      <c r="A84" s="381">
        <v>2015</v>
      </c>
      <c r="B84" s="74" t="s">
        <v>37</v>
      </c>
      <c r="C84" s="302" t="s">
        <v>88</v>
      </c>
      <c r="D84" s="303">
        <v>36564.950000000004</v>
      </c>
      <c r="E84" s="303">
        <v>71345.794999999998</v>
      </c>
      <c r="F84" s="304">
        <v>52719.609500000006</v>
      </c>
      <c r="G84" s="304">
        <v>11972.708000000002</v>
      </c>
      <c r="H84" s="133">
        <v>172603.0625</v>
      </c>
      <c r="I84" s="301"/>
      <c r="J84" s="58"/>
      <c r="BY84" s="271"/>
      <c r="BZ84" s="68"/>
      <c r="CA84" s="283"/>
      <c r="CB84" s="283"/>
      <c r="CC84" s="283"/>
      <c r="CD84" s="283"/>
      <c r="CE84" s="283"/>
      <c r="CF84" s="271"/>
      <c r="CG84" s="68"/>
      <c r="CH84" s="284"/>
      <c r="CI84" s="284"/>
      <c r="CJ84" s="284"/>
      <c r="CK84" s="284"/>
      <c r="CL84" s="284"/>
      <c r="CM84" s="285"/>
      <c r="CN84" s="285"/>
      <c r="CO84" s="285"/>
      <c r="CP84" s="285"/>
      <c r="CQ84" s="285"/>
      <c r="CR84" s="271"/>
      <c r="CS84" s="68"/>
      <c r="CT84" s="286"/>
      <c r="CU84" s="286"/>
      <c r="CV84" s="286"/>
      <c r="CW84" s="286"/>
      <c r="CX84" s="286"/>
      <c r="CY84" s="271"/>
      <c r="CZ84" s="68"/>
      <c r="DA84" s="285"/>
      <c r="DB84" s="285"/>
      <c r="DC84" s="285"/>
      <c r="DD84" s="285"/>
      <c r="DE84" s="285"/>
    </row>
    <row r="85" spans="1:109" ht="16.5" x14ac:dyDescent="0.3">
      <c r="A85" s="381">
        <v>2015</v>
      </c>
      <c r="B85" s="74" t="s">
        <v>38</v>
      </c>
      <c r="C85" s="302" t="s">
        <v>88</v>
      </c>
      <c r="D85" s="303">
        <v>32194.65</v>
      </c>
      <c r="E85" s="303">
        <v>69731.832999999984</v>
      </c>
      <c r="F85" s="304">
        <v>48161.322500000002</v>
      </c>
      <c r="G85" s="304">
        <v>9736.9765000000007</v>
      </c>
      <c r="H85" s="133">
        <v>159824.78199999998</v>
      </c>
      <c r="I85" s="301"/>
      <c r="J85" s="58"/>
      <c r="BY85" s="271"/>
      <c r="BZ85" s="68"/>
      <c r="CA85" s="283"/>
      <c r="CB85" s="283"/>
      <c r="CC85" s="283"/>
      <c r="CD85" s="283"/>
      <c r="CE85" s="283"/>
      <c r="CF85" s="271"/>
      <c r="CG85" s="68"/>
      <c r="CH85" s="284"/>
      <c r="CI85" s="284"/>
      <c r="CJ85" s="284"/>
      <c r="CK85" s="284"/>
      <c r="CL85" s="284"/>
      <c r="CM85" s="285"/>
      <c r="CN85" s="285"/>
      <c r="CO85" s="285"/>
      <c r="CP85" s="285"/>
      <c r="CQ85" s="285"/>
      <c r="CR85" s="271"/>
      <c r="CS85" s="68"/>
      <c r="CT85" s="286"/>
      <c r="CU85" s="286"/>
      <c r="CV85" s="286"/>
      <c r="CW85" s="286"/>
      <c r="CX85" s="286"/>
      <c r="CY85" s="271"/>
      <c r="CZ85" s="68"/>
      <c r="DA85" s="285"/>
      <c r="DB85" s="285"/>
      <c r="DC85" s="285"/>
      <c r="DD85" s="285"/>
      <c r="DE85" s="285"/>
    </row>
    <row r="86" spans="1:109" ht="16.5" x14ac:dyDescent="0.3">
      <c r="A86" s="381">
        <v>2015</v>
      </c>
      <c r="B86" s="74" t="s">
        <v>39</v>
      </c>
      <c r="C86" s="302" t="s">
        <v>88</v>
      </c>
      <c r="D86" s="303">
        <v>35867.49</v>
      </c>
      <c r="E86" s="303">
        <v>65603.473999999987</v>
      </c>
      <c r="F86" s="304">
        <v>54880.449000000001</v>
      </c>
      <c r="G86" s="304">
        <v>11561.597</v>
      </c>
      <c r="H86" s="133">
        <v>167913.01</v>
      </c>
      <c r="I86" s="301"/>
      <c r="J86" s="58"/>
      <c r="BY86" s="271"/>
      <c r="BZ86" s="68"/>
      <c r="CA86" s="283"/>
      <c r="CB86" s="283"/>
      <c r="CC86" s="283"/>
      <c r="CD86" s="283"/>
      <c r="CE86" s="283"/>
      <c r="CF86" s="271"/>
      <c r="CG86" s="68"/>
      <c r="CH86" s="284"/>
      <c r="CI86" s="284"/>
      <c r="CJ86" s="284"/>
      <c r="CK86" s="284"/>
      <c r="CL86" s="284"/>
      <c r="CM86" s="285"/>
      <c r="CN86" s="285"/>
      <c r="CO86" s="285"/>
      <c r="CP86" s="285"/>
      <c r="CQ86" s="285"/>
      <c r="CR86" s="271"/>
      <c r="CS86" s="68"/>
      <c r="CT86" s="286"/>
      <c r="CU86" s="286"/>
      <c r="CV86" s="286"/>
      <c r="CW86" s="286"/>
      <c r="CX86" s="286"/>
      <c r="CY86" s="271"/>
      <c r="CZ86" s="68"/>
      <c r="DA86" s="285"/>
      <c r="DB86" s="285"/>
      <c r="DC86" s="285"/>
      <c r="DD86" s="285"/>
      <c r="DE86" s="285"/>
    </row>
    <row r="87" spans="1:109" ht="16.5" x14ac:dyDescent="0.3">
      <c r="A87" s="381">
        <v>2015</v>
      </c>
      <c r="B87" s="74" t="s">
        <v>40</v>
      </c>
      <c r="C87" s="302" t="s">
        <v>88</v>
      </c>
      <c r="D87" s="303">
        <v>33364.11</v>
      </c>
      <c r="E87" s="303">
        <v>74479.762999999992</v>
      </c>
      <c r="F87" s="304">
        <v>55091.587000000014</v>
      </c>
      <c r="G87" s="304">
        <v>13002.025</v>
      </c>
      <c r="H87" s="133">
        <v>175937.48500000002</v>
      </c>
      <c r="I87" s="301"/>
      <c r="J87" s="58"/>
      <c r="BY87" s="271"/>
      <c r="BZ87" s="68"/>
      <c r="CA87" s="283"/>
      <c r="CB87" s="283"/>
      <c r="CC87" s="283"/>
      <c r="CD87" s="283"/>
      <c r="CE87" s="283"/>
      <c r="CF87" s="271"/>
      <c r="CG87" s="68"/>
      <c r="CH87" s="284"/>
      <c r="CI87" s="284"/>
      <c r="CJ87" s="284"/>
      <c r="CK87" s="284"/>
      <c r="CL87" s="284"/>
      <c r="CM87" s="285"/>
      <c r="CN87" s="285"/>
      <c r="CO87" s="285"/>
      <c r="CP87" s="285"/>
      <c r="CQ87" s="285"/>
      <c r="CR87" s="271"/>
      <c r="CS87" s="68"/>
      <c r="CT87" s="286"/>
      <c r="CU87" s="286"/>
      <c r="CV87" s="286"/>
      <c r="CW87" s="286"/>
      <c r="CX87" s="286"/>
      <c r="CY87" s="271"/>
      <c r="CZ87" s="68"/>
      <c r="DA87" s="285"/>
      <c r="DB87" s="285"/>
      <c r="DC87" s="285"/>
      <c r="DD87" s="285"/>
      <c r="DE87" s="285"/>
    </row>
    <row r="88" spans="1:109" ht="16.5" x14ac:dyDescent="0.3">
      <c r="A88" s="381">
        <v>2015</v>
      </c>
      <c r="B88" s="74" t="s">
        <v>41</v>
      </c>
      <c r="C88" s="302" t="s">
        <v>88</v>
      </c>
      <c r="D88" s="303">
        <v>33167.370000000003</v>
      </c>
      <c r="E88" s="303">
        <v>59358.999000000003</v>
      </c>
      <c r="F88" s="304">
        <v>50862.411499999995</v>
      </c>
      <c r="G88" s="304">
        <v>11018.675000000003</v>
      </c>
      <c r="H88" s="133">
        <v>154407.45549999998</v>
      </c>
      <c r="I88" s="301"/>
      <c r="J88" s="58"/>
      <c r="BY88" s="271"/>
      <c r="BZ88" s="68"/>
      <c r="CA88" s="283"/>
      <c r="CB88" s="283"/>
      <c r="CC88" s="283"/>
      <c r="CD88" s="283"/>
      <c r="CE88" s="283"/>
      <c r="CF88" s="271"/>
      <c r="CG88" s="68"/>
      <c r="CH88" s="284"/>
      <c r="CI88" s="284"/>
      <c r="CJ88" s="284"/>
      <c r="CK88" s="284"/>
      <c r="CL88" s="284"/>
      <c r="CM88" s="285"/>
      <c r="CN88" s="285"/>
      <c r="CO88" s="285"/>
      <c r="CP88" s="285"/>
      <c r="CQ88" s="285"/>
      <c r="CR88" s="271"/>
      <c r="CS88" s="68"/>
      <c r="CT88" s="286"/>
      <c r="CU88" s="286"/>
      <c r="CV88" s="286"/>
      <c r="CW88" s="286"/>
      <c r="CX88" s="286"/>
      <c r="CY88" s="271"/>
      <c r="CZ88" s="68"/>
      <c r="DA88" s="285"/>
      <c r="DB88" s="285"/>
      <c r="DC88" s="285"/>
      <c r="DD88" s="285"/>
      <c r="DE88" s="285"/>
    </row>
    <row r="89" spans="1:109" ht="16.5" x14ac:dyDescent="0.3">
      <c r="A89" s="381">
        <v>2015</v>
      </c>
      <c r="B89" s="74" t="s">
        <v>42</v>
      </c>
      <c r="C89" s="302" t="s">
        <v>88</v>
      </c>
      <c r="D89" s="303">
        <v>27108.709999999992</v>
      </c>
      <c r="E89" s="303">
        <v>66454.331000000006</v>
      </c>
      <c r="F89" s="304">
        <v>41608.372499999998</v>
      </c>
      <c r="G89" s="304">
        <v>8516.8559999999998</v>
      </c>
      <c r="H89" s="133">
        <v>143688.26949999999</v>
      </c>
      <c r="I89" s="301"/>
      <c r="J89" s="58"/>
      <c r="BY89" s="271"/>
      <c r="BZ89" s="68"/>
      <c r="CA89" s="283"/>
      <c r="CB89" s="283"/>
      <c r="CC89" s="283"/>
      <c r="CD89" s="283"/>
      <c r="CE89" s="283"/>
      <c r="CF89" s="271"/>
      <c r="CG89" s="68"/>
      <c r="CH89" s="284"/>
      <c r="CI89" s="284"/>
      <c r="CJ89" s="284"/>
      <c r="CK89" s="284"/>
      <c r="CL89" s="284"/>
      <c r="CM89" s="285"/>
      <c r="CN89" s="285"/>
      <c r="CO89" s="285"/>
      <c r="CP89" s="285"/>
      <c r="CQ89" s="285"/>
      <c r="CR89" s="271"/>
      <c r="CS89" s="68"/>
      <c r="CT89" s="286"/>
      <c r="CU89" s="286"/>
      <c r="CV89" s="286"/>
      <c r="CW89" s="286"/>
      <c r="CX89" s="286"/>
      <c r="CY89" s="271"/>
      <c r="CZ89" s="68"/>
      <c r="DA89" s="285"/>
      <c r="DB89" s="285"/>
      <c r="DC89" s="285"/>
      <c r="DD89" s="285"/>
      <c r="DE89" s="285"/>
    </row>
    <row r="90" spans="1:109" ht="16.5" x14ac:dyDescent="0.3">
      <c r="A90" s="381">
        <v>2016</v>
      </c>
      <c r="B90" s="74" t="s">
        <v>43</v>
      </c>
      <c r="C90" s="302" t="s">
        <v>88</v>
      </c>
      <c r="D90" s="303">
        <v>22592.41</v>
      </c>
      <c r="E90" s="303">
        <v>70126.023000000001</v>
      </c>
      <c r="F90" s="304">
        <v>44160.316500000001</v>
      </c>
      <c r="G90" s="304">
        <v>6585.3664999999955</v>
      </c>
      <c r="H90" s="133">
        <v>143464.11599999998</v>
      </c>
      <c r="I90" s="301"/>
      <c r="J90" s="58"/>
      <c r="BY90" s="271"/>
      <c r="BZ90" s="68"/>
      <c r="CA90" s="283"/>
      <c r="CB90" s="283"/>
      <c r="CC90" s="283"/>
      <c r="CD90" s="283"/>
      <c r="CE90" s="283"/>
      <c r="CF90" s="271"/>
      <c r="CG90" s="68"/>
      <c r="CH90" s="284"/>
      <c r="CI90" s="284"/>
      <c r="CJ90" s="284"/>
      <c r="CK90" s="284"/>
      <c r="CL90" s="284"/>
      <c r="CM90" s="285"/>
      <c r="CN90" s="285"/>
      <c r="CO90" s="285"/>
      <c r="CP90" s="285"/>
      <c r="CQ90" s="285"/>
      <c r="CR90" s="271"/>
      <c r="CS90" s="68"/>
      <c r="CT90" s="286"/>
      <c r="CU90" s="286"/>
      <c r="CV90" s="286"/>
      <c r="CW90" s="286"/>
      <c r="CX90" s="286"/>
      <c r="CY90" s="271"/>
      <c r="CZ90" s="68"/>
      <c r="DA90" s="285"/>
      <c r="DB90" s="285"/>
      <c r="DC90" s="285"/>
      <c r="DD90" s="285"/>
      <c r="DE90" s="285"/>
    </row>
    <row r="91" spans="1:109" ht="16.5" x14ac:dyDescent="0.3">
      <c r="A91" s="381">
        <v>2016</v>
      </c>
      <c r="B91" s="74" t="s">
        <v>44</v>
      </c>
      <c r="C91" s="302" t="s">
        <v>88</v>
      </c>
      <c r="D91" s="303">
        <v>29193.420000000002</v>
      </c>
      <c r="E91" s="303">
        <v>82342.067500000005</v>
      </c>
      <c r="F91" s="304">
        <v>53591.062000000013</v>
      </c>
      <c r="G91" s="304">
        <v>7464.5585000000001</v>
      </c>
      <c r="H91" s="133">
        <v>172591.10800000004</v>
      </c>
      <c r="I91" s="301"/>
      <c r="J91" s="58"/>
      <c r="BY91" s="271"/>
      <c r="BZ91" s="68"/>
      <c r="CA91" s="283"/>
      <c r="CB91" s="283"/>
      <c r="CC91" s="283"/>
      <c r="CD91" s="283"/>
      <c r="CE91" s="283"/>
      <c r="CF91" s="271"/>
      <c r="CG91" s="68"/>
      <c r="CH91" s="284"/>
      <c r="CI91" s="284"/>
      <c r="CJ91" s="284"/>
      <c r="CK91" s="284"/>
      <c r="CL91" s="284"/>
      <c r="CM91" s="285"/>
      <c r="CN91" s="285"/>
      <c r="CO91" s="285"/>
      <c r="CP91" s="285"/>
      <c r="CQ91" s="285"/>
      <c r="CR91" s="271"/>
      <c r="CS91" s="68"/>
      <c r="CT91" s="286"/>
      <c r="CU91" s="286"/>
      <c r="CV91" s="286"/>
      <c r="CW91" s="286"/>
      <c r="CX91" s="286"/>
      <c r="CY91" s="271"/>
      <c r="CZ91" s="68"/>
      <c r="DA91" s="285"/>
      <c r="DB91" s="285"/>
      <c r="DC91" s="285"/>
      <c r="DD91" s="285"/>
      <c r="DE91" s="285"/>
    </row>
    <row r="92" spans="1:109" ht="16.5" x14ac:dyDescent="0.3">
      <c r="A92" s="381">
        <v>2016</v>
      </c>
      <c r="B92" s="74" t="s">
        <v>45</v>
      </c>
      <c r="C92" s="302" t="s">
        <v>88</v>
      </c>
      <c r="D92" s="303">
        <v>25748.729999999996</v>
      </c>
      <c r="E92" s="303">
        <v>83623.417000000016</v>
      </c>
      <c r="F92" s="304">
        <v>47737.468000000001</v>
      </c>
      <c r="G92" s="304">
        <v>6790.3364999999994</v>
      </c>
      <c r="H92" s="133">
        <v>163899.95150000002</v>
      </c>
      <c r="I92" s="301"/>
      <c r="J92" s="58"/>
      <c r="BY92" s="271"/>
      <c r="BZ92" s="68"/>
      <c r="CA92" s="283"/>
      <c r="CB92" s="283"/>
      <c r="CC92" s="283"/>
      <c r="CD92" s="283"/>
      <c r="CE92" s="283"/>
      <c r="CF92" s="271"/>
      <c r="CG92" s="68"/>
      <c r="CH92" s="284"/>
      <c r="CI92" s="284"/>
      <c r="CJ92" s="284"/>
      <c r="CK92" s="284"/>
      <c r="CL92" s="284"/>
      <c r="CM92" s="285"/>
      <c r="CN92" s="285"/>
      <c r="CO92" s="285"/>
      <c r="CP92" s="285"/>
      <c r="CQ92" s="285"/>
      <c r="CR92" s="271"/>
      <c r="CS92" s="68"/>
      <c r="CT92" s="286"/>
      <c r="CU92" s="286"/>
      <c r="CV92" s="286"/>
      <c r="CW92" s="286"/>
      <c r="CX92" s="286"/>
      <c r="CY92" s="271"/>
      <c r="CZ92" s="68"/>
      <c r="DA92" s="285"/>
      <c r="DB92" s="285"/>
      <c r="DC92" s="285"/>
      <c r="DD92" s="285"/>
      <c r="DE92" s="285"/>
    </row>
    <row r="93" spans="1:109" ht="16.5" x14ac:dyDescent="0.3">
      <c r="A93" s="381">
        <v>2016</v>
      </c>
      <c r="B93" s="74" t="s">
        <v>33</v>
      </c>
      <c r="C93" s="302" t="s">
        <v>88</v>
      </c>
      <c r="D93" s="303">
        <v>28674.04</v>
      </c>
      <c r="E93" s="303">
        <v>84565.447500000009</v>
      </c>
      <c r="F93" s="304">
        <v>53188.879000000008</v>
      </c>
      <c r="G93" s="304">
        <v>7281.6195000000007</v>
      </c>
      <c r="H93" s="133">
        <v>173709.98600000003</v>
      </c>
      <c r="I93" s="301"/>
      <c r="J93" s="58"/>
      <c r="BY93" s="271"/>
      <c r="BZ93" s="68"/>
      <c r="CA93" s="283"/>
      <c r="CB93" s="283"/>
      <c r="CC93" s="283"/>
      <c r="CD93" s="283"/>
      <c r="CE93" s="283"/>
      <c r="CF93" s="271"/>
      <c r="CG93" s="68"/>
      <c r="CH93" s="284"/>
      <c r="CI93" s="284"/>
      <c r="CJ93" s="284"/>
      <c r="CK93" s="284"/>
      <c r="CL93" s="284"/>
      <c r="CM93" s="285"/>
      <c r="CN93" s="285"/>
      <c r="CO93" s="285"/>
      <c r="CP93" s="285"/>
      <c r="CQ93" s="285"/>
      <c r="CR93" s="271"/>
      <c r="CS93" s="68"/>
      <c r="CT93" s="286"/>
      <c r="CU93" s="286"/>
      <c r="CV93" s="286"/>
      <c r="CW93" s="286"/>
      <c r="CX93" s="286"/>
      <c r="CY93" s="271"/>
      <c r="CZ93" s="68"/>
      <c r="DA93" s="285"/>
      <c r="DB93" s="285"/>
      <c r="DC93" s="285"/>
      <c r="DD93" s="285"/>
      <c r="DE93" s="285"/>
    </row>
    <row r="94" spans="1:109" ht="16.5" x14ac:dyDescent="0.3">
      <c r="A94" s="381">
        <v>2016</v>
      </c>
      <c r="B94" s="74" t="s">
        <v>35</v>
      </c>
      <c r="C94" s="302" t="s">
        <v>88</v>
      </c>
      <c r="D94" s="303">
        <v>25172.839999999997</v>
      </c>
      <c r="E94" s="303">
        <v>77413.488000000012</v>
      </c>
      <c r="F94" s="304">
        <v>51329.825000000004</v>
      </c>
      <c r="G94" s="304">
        <v>7987.1534999999994</v>
      </c>
      <c r="H94" s="133">
        <v>161903.30650000001</v>
      </c>
      <c r="I94" s="301"/>
      <c r="J94" s="58"/>
      <c r="BY94" s="271"/>
      <c r="BZ94" s="68"/>
      <c r="CA94" s="283"/>
      <c r="CB94" s="283"/>
      <c r="CC94" s="283"/>
      <c r="CD94" s="283"/>
      <c r="CE94" s="283"/>
      <c r="CF94" s="271"/>
      <c r="CG94" s="68"/>
      <c r="CH94" s="284"/>
      <c r="CI94" s="284"/>
      <c r="CJ94" s="284"/>
      <c r="CK94" s="284"/>
      <c r="CL94" s="284"/>
      <c r="CM94" s="285"/>
      <c r="CN94" s="285"/>
      <c r="CO94" s="285"/>
      <c r="CP94" s="285"/>
      <c r="CQ94" s="285"/>
      <c r="CR94" s="271"/>
      <c r="CS94" s="68"/>
      <c r="CT94" s="286"/>
      <c r="CU94" s="286"/>
      <c r="CV94" s="286"/>
      <c r="CW94" s="286"/>
      <c r="CX94" s="286"/>
      <c r="CY94" s="271"/>
      <c r="CZ94" s="68"/>
      <c r="DA94" s="285"/>
      <c r="DB94" s="285"/>
      <c r="DC94" s="285"/>
      <c r="DD94" s="285"/>
      <c r="DE94" s="285"/>
    </row>
    <row r="95" spans="1:109" ht="16.5" x14ac:dyDescent="0.3">
      <c r="A95" s="381">
        <v>2016</v>
      </c>
      <c r="B95" s="74" t="s">
        <v>36</v>
      </c>
      <c r="C95" s="302" t="s">
        <v>88</v>
      </c>
      <c r="D95" s="303">
        <v>26536.68</v>
      </c>
      <c r="E95" s="303">
        <v>80967.866000000009</v>
      </c>
      <c r="F95" s="304">
        <v>52519.807000000008</v>
      </c>
      <c r="G95" s="304">
        <v>6440.8644999999951</v>
      </c>
      <c r="H95" s="133">
        <v>166465.2175</v>
      </c>
      <c r="I95" s="301"/>
      <c r="J95" s="58"/>
      <c r="BY95" s="271"/>
      <c r="BZ95" s="68"/>
      <c r="CA95" s="283"/>
      <c r="CB95" s="283"/>
      <c r="CC95" s="283"/>
      <c r="CD95" s="283"/>
      <c r="CE95" s="283"/>
      <c r="CF95" s="271"/>
      <c r="CG95" s="68"/>
      <c r="CH95" s="284"/>
      <c r="CI95" s="284"/>
      <c r="CJ95" s="284"/>
      <c r="CK95" s="284"/>
      <c r="CL95" s="284"/>
      <c r="CM95" s="285"/>
      <c r="CN95" s="285"/>
      <c r="CO95" s="285"/>
      <c r="CP95" s="285"/>
      <c r="CQ95" s="285"/>
      <c r="CR95" s="271"/>
      <c r="CS95" s="68"/>
      <c r="CT95" s="286"/>
      <c r="CU95" s="286"/>
      <c r="CV95" s="286"/>
      <c r="CW95" s="286"/>
      <c r="CX95" s="286"/>
      <c r="CY95" s="271"/>
      <c r="CZ95" s="68"/>
      <c r="DA95" s="285"/>
      <c r="DB95" s="285"/>
      <c r="DC95" s="285"/>
      <c r="DD95" s="285"/>
      <c r="DE95" s="285"/>
    </row>
    <row r="96" spans="1:109" ht="16.5" x14ac:dyDescent="0.3">
      <c r="A96" s="381">
        <v>2016</v>
      </c>
      <c r="B96" s="74" t="s">
        <v>37</v>
      </c>
      <c r="C96" s="302" t="s">
        <v>88</v>
      </c>
      <c r="D96" s="303">
        <v>24968.399999999998</v>
      </c>
      <c r="E96" s="303">
        <v>70809.5435</v>
      </c>
      <c r="F96" s="304">
        <v>44650.819500000005</v>
      </c>
      <c r="G96" s="304">
        <v>5773.7914999999994</v>
      </c>
      <c r="H96" s="133">
        <v>146202.55449999997</v>
      </c>
      <c r="I96" s="301"/>
      <c r="J96" s="58"/>
      <c r="BY96" s="271"/>
      <c r="BZ96" s="68"/>
      <c r="CA96" s="283"/>
      <c r="CB96" s="283"/>
      <c r="CC96" s="283"/>
      <c r="CD96" s="283"/>
      <c r="CE96" s="283"/>
      <c r="CF96" s="271"/>
      <c r="CG96" s="68"/>
      <c r="CH96" s="284"/>
      <c r="CI96" s="284"/>
      <c r="CJ96" s="284"/>
      <c r="CK96" s="284"/>
      <c r="CL96" s="284"/>
      <c r="CM96" s="285"/>
      <c r="CN96" s="285"/>
      <c r="CO96" s="285"/>
      <c r="CP96" s="285"/>
      <c r="CQ96" s="285"/>
      <c r="CR96" s="271"/>
      <c r="CS96" s="68"/>
      <c r="CT96" s="286"/>
      <c r="CU96" s="286"/>
      <c r="CV96" s="286"/>
      <c r="CW96" s="286"/>
      <c r="CX96" s="286"/>
      <c r="CY96" s="271"/>
      <c r="CZ96" s="68"/>
      <c r="DA96" s="285"/>
      <c r="DB96" s="285"/>
      <c r="DC96" s="285"/>
      <c r="DD96" s="285"/>
      <c r="DE96" s="285"/>
    </row>
    <row r="97" spans="1:109" ht="16.5" x14ac:dyDescent="0.3">
      <c r="A97" s="381">
        <v>2016</v>
      </c>
      <c r="B97" s="74" t="s">
        <v>38</v>
      </c>
      <c r="C97" s="302" t="s">
        <v>88</v>
      </c>
      <c r="D97" s="303">
        <v>24369.67</v>
      </c>
      <c r="E97" s="303">
        <v>88797.920000000027</v>
      </c>
      <c r="F97" s="304">
        <v>58139.385500000004</v>
      </c>
      <c r="G97" s="304">
        <v>8428.0524999999998</v>
      </c>
      <c r="H97" s="133">
        <v>179735.02800000005</v>
      </c>
      <c r="I97" s="301"/>
      <c r="J97" s="58"/>
      <c r="BY97" s="271"/>
      <c r="BZ97" s="68"/>
      <c r="CA97" s="283"/>
      <c r="CB97" s="283"/>
      <c r="CC97" s="283"/>
      <c r="CD97" s="283"/>
      <c r="CE97" s="283"/>
      <c r="CF97" s="271"/>
      <c r="CG97" s="68"/>
      <c r="CH97" s="284"/>
      <c r="CI97" s="284"/>
      <c r="CJ97" s="284"/>
      <c r="CK97" s="284"/>
      <c r="CL97" s="284"/>
      <c r="CM97" s="285"/>
      <c r="CN97" s="285"/>
      <c r="CO97" s="285"/>
      <c r="CP97" s="285"/>
      <c r="CQ97" s="285"/>
      <c r="CR97" s="271"/>
      <c r="CS97" s="68"/>
      <c r="CT97" s="286"/>
      <c r="CU97" s="286"/>
      <c r="CV97" s="286"/>
      <c r="CW97" s="286"/>
      <c r="CX97" s="286"/>
      <c r="CY97" s="271"/>
      <c r="CZ97" s="68"/>
      <c r="DA97" s="285"/>
      <c r="DB97" s="285"/>
      <c r="DC97" s="285"/>
      <c r="DD97" s="285"/>
      <c r="DE97" s="285"/>
    </row>
    <row r="98" spans="1:109" ht="16.5" x14ac:dyDescent="0.3">
      <c r="A98" s="381">
        <v>2016</v>
      </c>
      <c r="B98" s="74" t="s">
        <v>39</v>
      </c>
      <c r="C98" s="302" t="s">
        <v>88</v>
      </c>
      <c r="D98" s="303">
        <v>24678.420000000002</v>
      </c>
      <c r="E98" s="303">
        <v>72377.915999999997</v>
      </c>
      <c r="F98" s="304">
        <v>52357.296500000011</v>
      </c>
      <c r="G98" s="304">
        <v>7816.0184999999992</v>
      </c>
      <c r="H98" s="133">
        <v>157229.65100000001</v>
      </c>
      <c r="I98" s="301"/>
      <c r="J98" s="58"/>
      <c r="BY98" s="271"/>
      <c r="BZ98" s="68"/>
      <c r="CA98" s="283"/>
      <c r="CB98" s="283"/>
      <c r="CC98" s="283"/>
      <c r="CD98" s="283"/>
      <c r="CE98" s="283"/>
      <c r="CF98" s="271"/>
      <c r="CG98" s="68"/>
      <c r="CH98" s="284"/>
      <c r="CI98" s="284"/>
      <c r="CJ98" s="284"/>
      <c r="CK98" s="284"/>
      <c r="CL98" s="284"/>
      <c r="CM98" s="285"/>
      <c r="CN98" s="285"/>
      <c r="CO98" s="285"/>
      <c r="CP98" s="285"/>
      <c r="CQ98" s="285"/>
      <c r="CR98" s="271"/>
      <c r="CS98" s="68"/>
      <c r="CT98" s="286"/>
      <c r="CU98" s="286"/>
      <c r="CV98" s="286"/>
      <c r="CW98" s="286"/>
      <c r="CX98" s="286"/>
      <c r="CY98" s="271"/>
      <c r="CZ98" s="68"/>
      <c r="DA98" s="285"/>
      <c r="DB98" s="285"/>
      <c r="DC98" s="285"/>
      <c r="DD98" s="285"/>
      <c r="DE98" s="285"/>
    </row>
    <row r="99" spans="1:109" ht="16.5" x14ac:dyDescent="0.3">
      <c r="A99" s="381">
        <v>2016</v>
      </c>
      <c r="B99" s="74" t="s">
        <v>40</v>
      </c>
      <c r="C99" s="302" t="s">
        <v>88</v>
      </c>
      <c r="D99" s="303">
        <v>24097.08</v>
      </c>
      <c r="E99" s="303">
        <v>74954.126500000013</v>
      </c>
      <c r="F99" s="304">
        <v>49406.866000000009</v>
      </c>
      <c r="G99" s="304">
        <v>6822.7780000000002</v>
      </c>
      <c r="H99" s="133">
        <v>155280.85050000003</v>
      </c>
      <c r="I99" s="301"/>
      <c r="J99" s="58"/>
      <c r="BY99" s="271"/>
      <c r="BZ99" s="68"/>
      <c r="CA99" s="283"/>
      <c r="CB99" s="283"/>
      <c r="CC99" s="283"/>
      <c r="CD99" s="283"/>
      <c r="CE99" s="283"/>
      <c r="CF99" s="271"/>
      <c r="CG99" s="68"/>
      <c r="CH99" s="284"/>
      <c r="CI99" s="284"/>
      <c r="CJ99" s="284"/>
      <c r="CK99" s="284"/>
      <c r="CL99" s="284"/>
      <c r="CM99" s="285"/>
      <c r="CN99" s="285"/>
      <c r="CO99" s="285"/>
      <c r="CP99" s="285"/>
      <c r="CQ99" s="285"/>
      <c r="CR99" s="271"/>
      <c r="CS99" s="68"/>
      <c r="CT99" s="286"/>
      <c r="CU99" s="286"/>
      <c r="CV99" s="286"/>
      <c r="CW99" s="286"/>
      <c r="CX99" s="286"/>
      <c r="CY99" s="271"/>
      <c r="CZ99" s="68"/>
      <c r="DA99" s="285"/>
      <c r="DB99" s="285"/>
      <c r="DC99" s="285"/>
      <c r="DD99" s="285"/>
      <c r="DE99" s="285"/>
    </row>
    <row r="100" spans="1:109" ht="16.5" x14ac:dyDescent="0.3">
      <c r="A100" s="381">
        <v>2016</v>
      </c>
      <c r="B100" s="74" t="s">
        <v>41</v>
      </c>
      <c r="C100" s="302" t="s">
        <v>88</v>
      </c>
      <c r="D100" s="303">
        <v>22512.84</v>
      </c>
      <c r="E100" s="303">
        <v>81574.951499999996</v>
      </c>
      <c r="F100" s="304">
        <v>51616.228000000003</v>
      </c>
      <c r="G100" s="304">
        <v>10651.898999999999</v>
      </c>
      <c r="H100" s="133">
        <v>166355.9185</v>
      </c>
      <c r="I100" s="301"/>
      <c r="J100" s="58"/>
      <c r="BY100" s="271"/>
      <c r="BZ100" s="68"/>
      <c r="CA100" s="283"/>
      <c r="CB100" s="283"/>
      <c r="CC100" s="283"/>
      <c r="CD100" s="283"/>
      <c r="CE100" s="283"/>
      <c r="CF100" s="271"/>
      <c r="CG100" s="68"/>
      <c r="CH100" s="284"/>
      <c r="CI100" s="284"/>
      <c r="CJ100" s="284"/>
      <c r="CK100" s="284"/>
      <c r="CL100" s="284"/>
      <c r="CM100" s="285"/>
      <c r="CN100" s="285"/>
      <c r="CO100" s="285"/>
      <c r="CP100" s="285"/>
      <c r="CQ100" s="285"/>
      <c r="CR100" s="271"/>
      <c r="CS100" s="68"/>
      <c r="CT100" s="286"/>
      <c r="CU100" s="286"/>
      <c r="CV100" s="286"/>
      <c r="CW100" s="286"/>
      <c r="CX100" s="286"/>
      <c r="CY100" s="271"/>
      <c r="CZ100" s="68"/>
      <c r="DA100" s="285"/>
      <c r="DB100" s="285"/>
      <c r="DC100" s="285"/>
      <c r="DD100" s="285"/>
      <c r="DE100" s="285"/>
    </row>
    <row r="101" spans="1:109" ht="16.5" x14ac:dyDescent="0.3">
      <c r="A101" s="381">
        <v>2016</v>
      </c>
      <c r="B101" s="74" t="s">
        <v>42</v>
      </c>
      <c r="C101" s="302" t="s">
        <v>88</v>
      </c>
      <c r="D101" s="303">
        <v>20869.745000000003</v>
      </c>
      <c r="E101" s="303">
        <v>85814.806500000006</v>
      </c>
      <c r="F101" s="304">
        <v>48148.508000000002</v>
      </c>
      <c r="G101" s="304">
        <v>8373.2744999999995</v>
      </c>
      <c r="H101" s="133">
        <v>163206.33400000003</v>
      </c>
      <c r="I101" s="301"/>
      <c r="J101" s="58"/>
      <c r="BY101" s="271"/>
      <c r="BZ101" s="68"/>
      <c r="CA101" s="283"/>
      <c r="CB101" s="283"/>
      <c r="CC101" s="283"/>
      <c r="CD101" s="283"/>
      <c r="CE101" s="283"/>
      <c r="CF101" s="271"/>
      <c r="CG101" s="68"/>
      <c r="CH101" s="284"/>
      <c r="CI101" s="284"/>
      <c r="CJ101" s="284"/>
      <c r="CK101" s="284"/>
      <c r="CL101" s="284"/>
      <c r="CM101" s="285"/>
      <c r="CN101" s="285"/>
      <c r="CO101" s="285"/>
      <c r="CP101" s="285"/>
      <c r="CQ101" s="285"/>
      <c r="CR101" s="271"/>
      <c r="CS101" s="68"/>
      <c r="CT101" s="286"/>
      <c r="CU101" s="286"/>
      <c r="CV101" s="286"/>
      <c r="CW101" s="286"/>
      <c r="CX101" s="286"/>
      <c r="CY101" s="271"/>
      <c r="CZ101" s="68"/>
      <c r="DA101" s="285"/>
      <c r="DB101" s="285"/>
      <c r="DC101" s="285"/>
      <c r="DD101" s="285"/>
      <c r="DE101" s="285"/>
    </row>
    <row r="102" spans="1:109" ht="16.5" x14ac:dyDescent="0.3">
      <c r="A102" s="381">
        <v>2017</v>
      </c>
      <c r="B102" s="74" t="s">
        <v>43</v>
      </c>
      <c r="C102" s="302" t="s">
        <v>88</v>
      </c>
      <c r="D102" s="303">
        <v>20390.329999999998</v>
      </c>
      <c r="E102" s="303">
        <v>81405.736499999985</v>
      </c>
      <c r="F102" s="304">
        <v>45961.805500000002</v>
      </c>
      <c r="G102" s="304">
        <v>8810.9835000000003</v>
      </c>
      <c r="H102" s="133">
        <v>156568.85550000001</v>
      </c>
      <c r="I102" s="301"/>
      <c r="J102" s="58"/>
      <c r="BY102" s="271"/>
      <c r="BZ102" s="68"/>
      <c r="CA102" s="283"/>
      <c r="CB102" s="283"/>
      <c r="CC102" s="283"/>
      <c r="CD102" s="283"/>
      <c r="CE102" s="283"/>
      <c r="CF102" s="271"/>
      <c r="CG102" s="68"/>
      <c r="CH102" s="284"/>
      <c r="CI102" s="284"/>
      <c r="CJ102" s="284"/>
      <c r="CK102" s="284"/>
      <c r="CL102" s="284"/>
      <c r="CM102" s="285"/>
      <c r="CN102" s="285"/>
      <c r="CO102" s="285"/>
      <c r="CP102" s="285"/>
      <c r="CQ102" s="285"/>
      <c r="CR102" s="271"/>
      <c r="CS102" s="68"/>
      <c r="CT102" s="286"/>
      <c r="CU102" s="286"/>
      <c r="CV102" s="286"/>
      <c r="CW102" s="286"/>
      <c r="CX102" s="286"/>
      <c r="CY102" s="271"/>
      <c r="CZ102" s="68"/>
      <c r="DA102" s="285"/>
      <c r="DB102" s="285"/>
      <c r="DC102" s="285"/>
      <c r="DD102" s="285"/>
      <c r="DE102" s="285"/>
    </row>
    <row r="103" spans="1:109" ht="16.5" x14ac:dyDescent="0.3">
      <c r="A103" s="381">
        <v>2017</v>
      </c>
      <c r="B103" s="74" t="s">
        <v>44</v>
      </c>
      <c r="C103" s="302" t="s">
        <v>88</v>
      </c>
      <c r="D103" s="303">
        <v>24656.210000000006</v>
      </c>
      <c r="E103" s="303">
        <v>88585.527000000002</v>
      </c>
      <c r="F103" s="304">
        <v>55098.613000000012</v>
      </c>
      <c r="G103" s="304">
        <v>8344.4164999999994</v>
      </c>
      <c r="H103" s="133">
        <v>176684.76650000003</v>
      </c>
      <c r="I103" s="301"/>
      <c r="J103" s="58"/>
      <c r="BY103" s="271"/>
      <c r="BZ103" s="68"/>
      <c r="CA103" s="283"/>
      <c r="CB103" s="283"/>
      <c r="CC103" s="283"/>
      <c r="CD103" s="283"/>
      <c r="CE103" s="283"/>
      <c r="CF103" s="271"/>
      <c r="CG103" s="68"/>
      <c r="CH103" s="284"/>
      <c r="CI103" s="284"/>
      <c r="CJ103" s="284"/>
      <c r="CK103" s="284"/>
      <c r="CL103" s="284"/>
      <c r="CM103" s="285"/>
      <c r="CN103" s="285"/>
      <c r="CO103" s="285"/>
      <c r="CP103" s="285"/>
      <c r="CQ103" s="285"/>
      <c r="CR103" s="271"/>
      <c r="CS103" s="68"/>
      <c r="CT103" s="286"/>
      <c r="CU103" s="286"/>
      <c r="CV103" s="286"/>
      <c r="CW103" s="286"/>
      <c r="CX103" s="286"/>
      <c r="CY103" s="271"/>
      <c r="CZ103" s="68"/>
      <c r="DA103" s="285"/>
      <c r="DB103" s="285"/>
      <c r="DC103" s="285"/>
      <c r="DD103" s="285"/>
      <c r="DE103" s="285"/>
    </row>
    <row r="104" spans="1:109" ht="16.5" x14ac:dyDescent="0.3">
      <c r="A104" s="381">
        <v>2017</v>
      </c>
      <c r="B104" s="74" t="s">
        <v>45</v>
      </c>
      <c r="C104" s="302" t="s">
        <v>88</v>
      </c>
      <c r="D104" s="303">
        <v>27642.474999999999</v>
      </c>
      <c r="E104" s="303">
        <v>92181.300000000017</v>
      </c>
      <c r="F104" s="304">
        <v>59520.972500000003</v>
      </c>
      <c r="G104" s="304">
        <v>9522.9764999999989</v>
      </c>
      <c r="H104" s="133">
        <v>188867.72399999999</v>
      </c>
      <c r="I104" s="301"/>
      <c r="J104" s="58"/>
      <c r="BY104" s="271"/>
      <c r="BZ104" s="68"/>
      <c r="CA104" s="283"/>
      <c r="CB104" s="283"/>
      <c r="CC104" s="283"/>
      <c r="CD104" s="283"/>
      <c r="CE104" s="283"/>
      <c r="CF104" s="271"/>
      <c r="CG104" s="68"/>
      <c r="CH104" s="284"/>
      <c r="CI104" s="284"/>
      <c r="CJ104" s="284"/>
      <c r="CK104" s="284"/>
      <c r="CL104" s="284"/>
      <c r="CM104" s="285"/>
      <c r="CN104" s="285"/>
      <c r="CO104" s="285"/>
      <c r="CP104" s="285"/>
      <c r="CQ104" s="285"/>
      <c r="CR104" s="271"/>
      <c r="CS104" s="68"/>
      <c r="CT104" s="286"/>
      <c r="CU104" s="286"/>
      <c r="CV104" s="286"/>
      <c r="CW104" s="286"/>
      <c r="CX104" s="286"/>
      <c r="CY104" s="271"/>
      <c r="CZ104" s="68"/>
      <c r="DA104" s="285"/>
      <c r="DB104" s="285"/>
      <c r="DC104" s="285"/>
      <c r="DD104" s="285"/>
      <c r="DE104" s="285"/>
    </row>
    <row r="105" spans="1:109" ht="16.5" x14ac:dyDescent="0.3">
      <c r="A105" s="381">
        <v>2017</v>
      </c>
      <c r="B105" s="74" t="s">
        <v>33</v>
      </c>
      <c r="C105" s="302" t="s">
        <v>88</v>
      </c>
      <c r="D105" s="303">
        <v>23956.925000000003</v>
      </c>
      <c r="E105" s="303">
        <v>76580.151500000007</v>
      </c>
      <c r="F105" s="304">
        <v>48831.86</v>
      </c>
      <c r="G105" s="304">
        <v>7310.5419999999995</v>
      </c>
      <c r="H105" s="133">
        <v>156679.4785</v>
      </c>
      <c r="I105" s="301"/>
      <c r="J105" s="58"/>
      <c r="BY105" s="271"/>
      <c r="BZ105" s="68"/>
      <c r="CA105" s="283"/>
      <c r="CB105" s="283"/>
      <c r="CC105" s="283"/>
      <c r="CD105" s="283"/>
      <c r="CE105" s="283"/>
      <c r="CF105" s="271"/>
      <c r="CG105" s="68"/>
      <c r="CH105" s="284"/>
      <c r="CI105" s="284"/>
      <c r="CJ105" s="284"/>
      <c r="CK105" s="284"/>
      <c r="CL105" s="284"/>
      <c r="CM105" s="285"/>
      <c r="CN105" s="285"/>
      <c r="CO105" s="285"/>
      <c r="CP105" s="285"/>
      <c r="CQ105" s="285"/>
      <c r="CR105" s="271"/>
      <c r="CS105" s="68"/>
      <c r="CT105" s="286"/>
      <c r="CU105" s="286"/>
      <c r="CV105" s="286"/>
      <c r="CW105" s="286"/>
      <c r="CX105" s="286"/>
      <c r="CY105" s="271"/>
      <c r="CZ105" s="68"/>
      <c r="DA105" s="285"/>
      <c r="DB105" s="285"/>
      <c r="DC105" s="285"/>
      <c r="DD105" s="285"/>
      <c r="DE105" s="285"/>
    </row>
    <row r="106" spans="1:109" ht="16.5" x14ac:dyDescent="0.3">
      <c r="A106" s="381">
        <v>2017</v>
      </c>
      <c r="B106" s="74" t="s">
        <v>35</v>
      </c>
      <c r="C106" s="302" t="s">
        <v>88</v>
      </c>
      <c r="D106" s="303">
        <v>25562.1</v>
      </c>
      <c r="E106" s="303">
        <v>83134.435499999992</v>
      </c>
      <c r="F106" s="304">
        <v>57786.006000000001</v>
      </c>
      <c r="G106" s="304">
        <v>8842.5939999999991</v>
      </c>
      <c r="H106" s="133">
        <v>175325.1355</v>
      </c>
      <c r="I106" s="301"/>
      <c r="J106" s="58"/>
      <c r="BY106" s="271"/>
      <c r="BZ106" s="68"/>
      <c r="CA106" s="283"/>
      <c r="CB106" s="283"/>
      <c r="CC106" s="283"/>
      <c r="CD106" s="283"/>
      <c r="CE106" s="283"/>
      <c r="CF106" s="271"/>
      <c r="CG106" s="68"/>
      <c r="CH106" s="284"/>
      <c r="CI106" s="284"/>
      <c r="CJ106" s="284"/>
      <c r="CK106" s="284"/>
      <c r="CL106" s="284"/>
      <c r="CM106" s="285"/>
      <c r="CN106" s="285"/>
      <c r="CO106" s="285"/>
      <c r="CP106" s="285"/>
      <c r="CQ106" s="285"/>
      <c r="CR106" s="271"/>
      <c r="CS106" s="68"/>
      <c r="CT106" s="286"/>
      <c r="CU106" s="286"/>
      <c r="CV106" s="286"/>
      <c r="CW106" s="286"/>
      <c r="CX106" s="286"/>
      <c r="CY106" s="271"/>
      <c r="CZ106" s="68"/>
      <c r="DA106" s="285"/>
      <c r="DB106" s="285"/>
      <c r="DC106" s="285"/>
      <c r="DD106" s="285"/>
      <c r="DE106" s="285"/>
    </row>
    <row r="107" spans="1:109" ht="16.5" x14ac:dyDescent="0.3">
      <c r="A107" s="381">
        <v>2017</v>
      </c>
      <c r="B107" s="74" t="s">
        <v>36</v>
      </c>
      <c r="C107" s="302" t="s">
        <v>88</v>
      </c>
      <c r="D107" s="303">
        <v>22334.360000000004</v>
      </c>
      <c r="E107" s="303">
        <v>78507.603499999997</v>
      </c>
      <c r="F107" s="304">
        <v>57662.854999999996</v>
      </c>
      <c r="G107" s="304">
        <v>9313.4420000000009</v>
      </c>
      <c r="H107" s="133">
        <v>167818.26049999997</v>
      </c>
      <c r="I107" s="301"/>
      <c r="J107" s="58"/>
      <c r="BY107" s="271"/>
      <c r="BZ107" s="68"/>
      <c r="CA107" s="283"/>
      <c r="CB107" s="283"/>
      <c r="CC107" s="283"/>
      <c r="CD107" s="283"/>
      <c r="CE107" s="283"/>
      <c r="CF107" s="271"/>
      <c r="CG107" s="68"/>
      <c r="CH107" s="284"/>
      <c r="CI107" s="284"/>
      <c r="CJ107" s="284"/>
      <c r="CK107" s="284"/>
      <c r="CL107" s="284"/>
      <c r="CM107" s="285"/>
      <c r="CN107" s="285"/>
      <c r="CO107" s="285"/>
      <c r="CP107" s="285"/>
      <c r="CQ107" s="285"/>
      <c r="CR107" s="271"/>
      <c r="CS107" s="68"/>
      <c r="CT107" s="286"/>
      <c r="CU107" s="286"/>
      <c r="CV107" s="286"/>
      <c r="CW107" s="286"/>
      <c r="CX107" s="286"/>
      <c r="CY107" s="271"/>
      <c r="CZ107" s="68"/>
      <c r="DA107" s="285"/>
      <c r="DB107" s="285"/>
      <c r="DC107" s="285"/>
      <c r="DD107" s="285"/>
      <c r="DE107" s="285"/>
    </row>
    <row r="108" spans="1:109" ht="16.5" x14ac:dyDescent="0.3">
      <c r="A108" s="381">
        <v>2017</v>
      </c>
      <c r="B108" s="74" t="s">
        <v>37</v>
      </c>
      <c r="C108" s="302" t="s">
        <v>88</v>
      </c>
      <c r="D108" s="303">
        <v>23804.479999999996</v>
      </c>
      <c r="E108" s="303">
        <v>81436.354999999996</v>
      </c>
      <c r="F108" s="304">
        <v>60515.048500000012</v>
      </c>
      <c r="G108" s="304">
        <v>9268.1309999999994</v>
      </c>
      <c r="H108" s="133">
        <v>175024.01449999999</v>
      </c>
      <c r="I108" s="301"/>
      <c r="J108" s="58"/>
      <c r="BY108" s="271"/>
      <c r="BZ108" s="68"/>
      <c r="CA108" s="283"/>
      <c r="CB108" s="283"/>
      <c r="CC108" s="283"/>
      <c r="CD108" s="283"/>
      <c r="CE108" s="283"/>
      <c r="CF108" s="271"/>
      <c r="CG108" s="68"/>
      <c r="CH108" s="284"/>
      <c r="CI108" s="284"/>
      <c r="CJ108" s="284"/>
      <c r="CK108" s="284"/>
      <c r="CL108" s="284"/>
      <c r="CM108" s="285"/>
      <c r="CN108" s="285"/>
      <c r="CO108" s="285"/>
      <c r="CP108" s="285"/>
      <c r="CQ108" s="285"/>
      <c r="CR108" s="271"/>
      <c r="CS108" s="68"/>
      <c r="CT108" s="286"/>
      <c r="CU108" s="286"/>
      <c r="CV108" s="286"/>
      <c r="CW108" s="286"/>
      <c r="CX108" s="286"/>
      <c r="CY108" s="271"/>
      <c r="CZ108" s="68"/>
      <c r="DA108" s="285"/>
      <c r="DB108" s="285"/>
      <c r="DC108" s="285"/>
      <c r="DD108" s="285"/>
      <c r="DE108" s="285"/>
    </row>
    <row r="109" spans="1:109" ht="16.5" x14ac:dyDescent="0.3">
      <c r="A109" s="381">
        <v>2017</v>
      </c>
      <c r="B109" s="74" t="s">
        <v>38</v>
      </c>
      <c r="C109" s="302" t="s">
        <v>88</v>
      </c>
      <c r="D109" s="303">
        <v>23894.839999999997</v>
      </c>
      <c r="E109" s="303">
        <v>83503.845000000016</v>
      </c>
      <c r="F109" s="304">
        <v>62529.155000000006</v>
      </c>
      <c r="G109" s="304">
        <v>9980.6519999999982</v>
      </c>
      <c r="H109" s="133">
        <v>179908.49200000003</v>
      </c>
      <c r="I109" s="301"/>
      <c r="J109" s="58"/>
      <c r="BY109" s="271"/>
      <c r="BZ109" s="68"/>
      <c r="CA109" s="283"/>
      <c r="CB109" s="283"/>
      <c r="CC109" s="283"/>
      <c r="CD109" s="283"/>
      <c r="CE109" s="283"/>
      <c r="CF109" s="271"/>
      <c r="CG109" s="68"/>
      <c r="CH109" s="284"/>
      <c r="CI109" s="284"/>
      <c r="CJ109" s="284"/>
      <c r="CK109" s="284"/>
      <c r="CL109" s="284"/>
      <c r="CM109" s="285"/>
      <c r="CN109" s="285"/>
      <c r="CO109" s="285"/>
      <c r="CP109" s="285"/>
      <c r="CQ109" s="285"/>
      <c r="CR109" s="271"/>
      <c r="CS109" s="68"/>
      <c r="CT109" s="286"/>
      <c r="CU109" s="286"/>
      <c r="CV109" s="286"/>
      <c r="CW109" s="286"/>
      <c r="CX109" s="286"/>
      <c r="CY109" s="271"/>
      <c r="CZ109" s="68"/>
      <c r="DA109" s="285"/>
      <c r="DB109" s="285"/>
      <c r="DC109" s="285"/>
      <c r="DD109" s="285"/>
      <c r="DE109" s="285"/>
    </row>
    <row r="110" spans="1:109" ht="16.5" x14ac:dyDescent="0.3">
      <c r="A110" s="381">
        <v>2017</v>
      </c>
      <c r="B110" s="74" t="s">
        <v>39</v>
      </c>
      <c r="C110" s="302" t="s">
        <v>88</v>
      </c>
      <c r="D110" s="303">
        <v>26519.68</v>
      </c>
      <c r="E110" s="303">
        <v>78793.344000000012</v>
      </c>
      <c r="F110" s="304">
        <v>58763.425000000003</v>
      </c>
      <c r="G110" s="304">
        <v>11209.288</v>
      </c>
      <c r="H110" s="133">
        <v>175285.73700000002</v>
      </c>
      <c r="I110" s="301"/>
      <c r="J110" s="58"/>
      <c r="BY110" s="271"/>
      <c r="BZ110" s="68"/>
      <c r="CA110" s="283"/>
      <c r="CB110" s="283"/>
      <c r="CC110" s="283"/>
      <c r="CD110" s="283"/>
      <c r="CE110" s="283"/>
      <c r="CF110" s="271"/>
      <c r="CG110" s="68"/>
      <c r="CH110" s="284"/>
      <c r="CI110" s="284"/>
      <c r="CJ110" s="284"/>
      <c r="CK110" s="284"/>
      <c r="CL110" s="284"/>
      <c r="CM110" s="285"/>
      <c r="CN110" s="285"/>
      <c r="CO110" s="285"/>
      <c r="CP110" s="285"/>
      <c r="CQ110" s="285"/>
      <c r="CR110" s="271"/>
      <c r="CS110" s="68"/>
      <c r="CT110" s="286"/>
      <c r="CU110" s="286"/>
      <c r="CV110" s="286"/>
      <c r="CW110" s="286"/>
      <c r="CX110" s="286"/>
      <c r="CY110" s="271"/>
      <c r="CZ110" s="68"/>
      <c r="DA110" s="285"/>
      <c r="DB110" s="285"/>
      <c r="DC110" s="285"/>
      <c r="DD110" s="285"/>
      <c r="DE110" s="285"/>
    </row>
    <row r="111" spans="1:109" ht="16.5" x14ac:dyDescent="0.3">
      <c r="A111" s="381">
        <v>2017</v>
      </c>
      <c r="B111" s="74" t="s">
        <v>40</v>
      </c>
      <c r="C111" s="302" t="s">
        <v>88</v>
      </c>
      <c r="D111" s="303">
        <v>26503.600000000002</v>
      </c>
      <c r="E111" s="303">
        <v>79089.174499999994</v>
      </c>
      <c r="F111" s="304">
        <v>61065.724500000004</v>
      </c>
      <c r="G111" s="304">
        <v>11285.7035</v>
      </c>
      <c r="H111" s="133">
        <v>177944.20250000001</v>
      </c>
      <c r="I111" s="301"/>
      <c r="J111" s="58"/>
      <c r="BY111" s="271"/>
      <c r="BZ111" s="68"/>
      <c r="CA111" s="283"/>
      <c r="CB111" s="283"/>
      <c r="CC111" s="283"/>
      <c r="CD111" s="283"/>
      <c r="CE111" s="283"/>
      <c r="CF111" s="271"/>
      <c r="CG111" s="68"/>
      <c r="CH111" s="284"/>
      <c r="CI111" s="284"/>
      <c r="CJ111" s="284"/>
      <c r="CK111" s="284"/>
      <c r="CL111" s="284"/>
      <c r="CM111" s="285"/>
      <c r="CN111" s="285"/>
      <c r="CO111" s="285"/>
      <c r="CP111" s="285"/>
      <c r="CQ111" s="285"/>
      <c r="CR111" s="271"/>
      <c r="CS111" s="68"/>
      <c r="CT111" s="286"/>
      <c r="CU111" s="286"/>
      <c r="CV111" s="286"/>
      <c r="CW111" s="286"/>
      <c r="CX111" s="286"/>
      <c r="CY111" s="271"/>
      <c r="CZ111" s="68"/>
      <c r="DA111" s="285"/>
      <c r="DB111" s="285"/>
      <c r="DC111" s="285"/>
      <c r="DD111" s="285"/>
      <c r="DE111" s="285"/>
    </row>
    <row r="112" spans="1:109" ht="16.5" x14ac:dyDescent="0.3">
      <c r="A112" s="381">
        <v>2017</v>
      </c>
      <c r="B112" s="74" t="s">
        <v>41</v>
      </c>
      <c r="C112" s="302" t="s">
        <v>88</v>
      </c>
      <c r="D112" s="303">
        <v>28211.47</v>
      </c>
      <c r="E112" s="303">
        <v>78507.733500000002</v>
      </c>
      <c r="F112" s="304">
        <v>54812.840499999998</v>
      </c>
      <c r="G112" s="304">
        <v>11779.157999999999</v>
      </c>
      <c r="H112" s="133">
        <v>173311.20199999999</v>
      </c>
      <c r="I112" s="301"/>
      <c r="J112" s="58"/>
      <c r="BY112" s="271"/>
      <c r="BZ112" s="68"/>
      <c r="CA112" s="283"/>
      <c r="CB112" s="283"/>
      <c r="CC112" s="283"/>
      <c r="CD112" s="283"/>
      <c r="CE112" s="283"/>
      <c r="CF112" s="271"/>
      <c r="CG112" s="68"/>
      <c r="CH112" s="284"/>
      <c r="CI112" s="284"/>
      <c r="CJ112" s="284"/>
      <c r="CK112" s="284"/>
      <c r="CL112" s="284"/>
      <c r="CM112" s="285"/>
      <c r="CN112" s="285"/>
      <c r="CO112" s="285"/>
      <c r="CP112" s="285"/>
      <c r="CQ112" s="285"/>
      <c r="CR112" s="271"/>
      <c r="CS112" s="68"/>
      <c r="CT112" s="286"/>
      <c r="CU112" s="286"/>
      <c r="CV112" s="286"/>
      <c r="CW112" s="286"/>
      <c r="CX112" s="286"/>
      <c r="CY112" s="271"/>
      <c r="CZ112" s="68"/>
      <c r="DA112" s="285"/>
      <c r="DB112" s="285"/>
      <c r="DC112" s="285"/>
      <c r="DD112" s="285"/>
      <c r="DE112" s="285"/>
    </row>
    <row r="113" spans="1:109" ht="16.5" x14ac:dyDescent="0.3">
      <c r="A113" s="381">
        <v>2017</v>
      </c>
      <c r="B113" s="74" t="s">
        <v>42</v>
      </c>
      <c r="C113" s="302" t="s">
        <v>88</v>
      </c>
      <c r="D113" s="303">
        <v>26911.23</v>
      </c>
      <c r="E113" s="303">
        <v>75572.436000000002</v>
      </c>
      <c r="F113" s="304">
        <v>46239.994999999995</v>
      </c>
      <c r="G113" s="304">
        <v>8994.7490000000016</v>
      </c>
      <c r="H113" s="133">
        <v>157718.41</v>
      </c>
      <c r="I113" s="301"/>
      <c r="J113" s="58"/>
      <c r="BY113" s="271"/>
      <c r="BZ113" s="68"/>
      <c r="CA113" s="283"/>
      <c r="CB113" s="283"/>
      <c r="CC113" s="283"/>
      <c r="CD113" s="283"/>
      <c r="CE113" s="283"/>
      <c r="CF113" s="271"/>
      <c r="CG113" s="68"/>
      <c r="CH113" s="284"/>
      <c r="CI113" s="284"/>
      <c r="CJ113" s="284"/>
      <c r="CK113" s="284"/>
      <c r="CL113" s="284"/>
      <c r="CM113" s="285"/>
      <c r="CN113" s="285"/>
      <c r="CO113" s="285"/>
      <c r="CP113" s="285"/>
      <c r="CQ113" s="285"/>
      <c r="CR113" s="271"/>
      <c r="CS113" s="68"/>
      <c r="CT113" s="286"/>
      <c r="CU113" s="286"/>
      <c r="CV113" s="286"/>
      <c r="CW113" s="286"/>
      <c r="CX113" s="286"/>
      <c r="CY113" s="271"/>
      <c r="CZ113" s="68"/>
      <c r="DA113" s="285"/>
      <c r="DB113" s="285"/>
      <c r="DC113" s="285"/>
      <c r="DD113" s="285"/>
      <c r="DE113" s="285"/>
    </row>
    <row r="114" spans="1:109" ht="16.5" x14ac:dyDescent="0.3">
      <c r="A114" s="381">
        <v>2018</v>
      </c>
      <c r="B114" s="74" t="s">
        <v>43</v>
      </c>
      <c r="C114" s="302" t="s">
        <v>88</v>
      </c>
      <c r="D114" s="303">
        <v>23113.91</v>
      </c>
      <c r="E114" s="303">
        <v>73648.894499999995</v>
      </c>
      <c r="F114" s="304">
        <v>46159.251500000006</v>
      </c>
      <c r="G114" s="304">
        <v>10684.877</v>
      </c>
      <c r="H114" s="133">
        <v>153606.93299999999</v>
      </c>
      <c r="I114" s="301"/>
      <c r="J114" s="58"/>
      <c r="BY114" s="271"/>
      <c r="BZ114" s="68"/>
      <c r="CA114" s="283"/>
      <c r="CB114" s="283"/>
      <c r="CC114" s="283"/>
      <c r="CD114" s="283"/>
      <c r="CE114" s="283"/>
      <c r="CF114" s="271"/>
      <c r="CG114" s="68"/>
      <c r="CH114" s="284"/>
      <c r="CI114" s="284"/>
      <c r="CJ114" s="284"/>
      <c r="CK114" s="284"/>
      <c r="CL114" s="284"/>
      <c r="CM114" s="285"/>
      <c r="CN114" s="285"/>
      <c r="CO114" s="285"/>
      <c r="CP114" s="285"/>
      <c r="CQ114" s="285"/>
      <c r="CR114" s="271"/>
      <c r="CS114" s="68"/>
      <c r="CT114" s="286"/>
      <c r="CU114" s="286"/>
      <c r="CV114" s="286"/>
      <c r="CW114" s="286"/>
      <c r="CX114" s="286"/>
      <c r="CY114" s="271"/>
      <c r="CZ114" s="68"/>
      <c r="DA114" s="285"/>
      <c r="DB114" s="285"/>
      <c r="DC114" s="285"/>
      <c r="DD114" s="285"/>
      <c r="DE114" s="285"/>
    </row>
    <row r="115" spans="1:109" ht="16.5" x14ac:dyDescent="0.3">
      <c r="A115" s="381">
        <v>2018</v>
      </c>
      <c r="B115" s="74" t="s">
        <v>44</v>
      </c>
      <c r="C115" s="302" t="s">
        <v>88</v>
      </c>
      <c r="D115" s="303">
        <v>30582.879999999997</v>
      </c>
      <c r="E115" s="303">
        <v>75092.903000000006</v>
      </c>
      <c r="F115" s="304">
        <v>57524.763499999994</v>
      </c>
      <c r="G115" s="304">
        <v>9431.2840000000015</v>
      </c>
      <c r="H115" s="133">
        <v>172631.83050000001</v>
      </c>
      <c r="I115" s="301"/>
      <c r="J115" s="58"/>
      <c r="BY115" s="271"/>
      <c r="BZ115" s="68"/>
      <c r="CA115" s="283"/>
      <c r="CB115" s="283"/>
      <c r="CC115" s="283"/>
      <c r="CD115" s="283"/>
      <c r="CE115" s="283"/>
      <c r="CF115" s="271"/>
      <c r="CG115" s="68"/>
      <c r="CH115" s="284"/>
      <c r="CI115" s="284"/>
      <c r="CJ115" s="284"/>
      <c r="CK115" s="284"/>
      <c r="CL115" s="284"/>
      <c r="CM115" s="285"/>
      <c r="CN115" s="285"/>
      <c r="CO115" s="285"/>
      <c r="CP115" s="285"/>
      <c r="CQ115" s="285"/>
      <c r="CR115" s="271"/>
      <c r="CS115" s="68"/>
      <c r="CT115" s="286"/>
      <c r="CU115" s="286"/>
      <c r="CV115" s="286"/>
      <c r="CW115" s="286"/>
      <c r="CX115" s="286"/>
      <c r="CY115" s="271"/>
      <c r="CZ115" s="68"/>
      <c r="DA115" s="285"/>
      <c r="DB115" s="285"/>
      <c r="DC115" s="285"/>
      <c r="DD115" s="285"/>
      <c r="DE115" s="285"/>
    </row>
    <row r="116" spans="1:109" ht="16.5" x14ac:dyDescent="0.3">
      <c r="A116" s="381">
        <v>2018</v>
      </c>
      <c r="B116" s="74" t="s">
        <v>45</v>
      </c>
      <c r="C116" s="302" t="s">
        <v>88</v>
      </c>
      <c r="D116" s="303">
        <v>30380.019999999997</v>
      </c>
      <c r="E116" s="303">
        <v>75494.206000000006</v>
      </c>
      <c r="F116" s="304">
        <v>53955.027999999998</v>
      </c>
      <c r="G116" s="304">
        <v>9291.4950000000008</v>
      </c>
      <c r="H116" s="133">
        <v>169120.74900000001</v>
      </c>
      <c r="I116" s="301"/>
      <c r="J116" s="58"/>
      <c r="BY116" s="271"/>
      <c r="BZ116" s="68"/>
      <c r="CA116" s="283"/>
      <c r="CB116" s="283"/>
      <c r="CC116" s="283"/>
      <c r="CD116" s="283"/>
      <c r="CE116" s="283"/>
      <c r="CF116" s="271"/>
      <c r="CG116" s="68"/>
      <c r="CH116" s="284"/>
      <c r="CI116" s="284"/>
      <c r="CJ116" s="284"/>
      <c r="CK116" s="284"/>
      <c r="CL116" s="284"/>
      <c r="CM116" s="285"/>
      <c r="CN116" s="285"/>
      <c r="CO116" s="285"/>
      <c r="CP116" s="285"/>
      <c r="CQ116" s="285"/>
      <c r="CR116" s="271"/>
      <c r="CS116" s="68"/>
      <c r="CT116" s="286"/>
      <c r="CU116" s="286"/>
      <c r="CV116" s="286"/>
      <c r="CW116" s="286"/>
      <c r="CX116" s="286"/>
      <c r="CY116" s="271"/>
      <c r="CZ116" s="68"/>
      <c r="DA116" s="285"/>
      <c r="DB116" s="285"/>
      <c r="DC116" s="285"/>
      <c r="DD116" s="285"/>
      <c r="DE116" s="285"/>
    </row>
    <row r="117" spans="1:109" ht="15" customHeight="1" x14ac:dyDescent="0.3">
      <c r="A117" s="382">
        <v>2018</v>
      </c>
      <c r="B117" s="183" t="s">
        <v>33</v>
      </c>
      <c r="C117" s="183" t="s">
        <v>88</v>
      </c>
      <c r="D117" s="305">
        <v>33187.305000000008</v>
      </c>
      <c r="E117" s="305">
        <v>83952.518499999991</v>
      </c>
      <c r="F117" s="305">
        <v>56215.63900000001</v>
      </c>
      <c r="G117" s="305">
        <v>10453.044000000002</v>
      </c>
      <c r="H117" s="306">
        <v>183808.50650000002</v>
      </c>
      <c r="I117" s="301"/>
      <c r="J117" s="58"/>
      <c r="BY117" s="271">
        <v>2009</v>
      </c>
      <c r="BZ117" s="68" t="s">
        <v>40</v>
      </c>
      <c r="CA117" s="283" t="e">
        <f>+D123+D247+D507+D631+D755+D879+D1003+D1124+D1384+#REF!+#REF!+#REF!+#REF!+#REF!+#REF!+#REF!+#REF!+#REF!+#REF!+#REF!+#REF!</f>
        <v>#REF!</v>
      </c>
      <c r="CB117" s="283" t="e">
        <f>+E123+E247+E507+E631+E755+E879+E1003+E1124+E1384+#REF!+#REF!+#REF!+#REF!+#REF!+#REF!+#REF!+#REF!+#REF!+#REF!+#REF!+#REF!</f>
        <v>#REF!</v>
      </c>
      <c r="CC117" s="283" t="e">
        <f>+F123+F247+F507+F631+F755+F879+F1003+F1124+F1384+#REF!+#REF!+#REF!+#REF!+#REF!+#REF!+#REF!+#REF!+#REF!+#REF!+#REF!+#REF!</f>
        <v>#REF!</v>
      </c>
      <c r="CD117" s="283" t="e">
        <f>+G123+G247+G507+G631+G755+G879+G1003+G1124+G1384+#REF!+#REF!+#REF!+#REF!+#REF!+#REF!+#REF!+#REF!+#REF!+#REF!+#REF!+#REF!</f>
        <v>#REF!</v>
      </c>
      <c r="CE117" s="283" t="e">
        <f>+H123+H247+H507+H631+H755+H879+H1003+H1124+H1384+#REF!+#REF!+#REF!+#REF!+#REF!+#REF!+#REF!+#REF!+#REF!+#REF!+#REF!+#REF!</f>
        <v>#REF!</v>
      </c>
      <c r="CF117" s="271">
        <v>2009</v>
      </c>
      <c r="CG117" s="68" t="s">
        <v>40</v>
      </c>
      <c r="CH117" s="284">
        <f>+'Anexo 4'!D17+'Anexo 4'!E17</f>
        <v>134772.10399999999</v>
      </c>
      <c r="CI117" s="284">
        <f>+'Anexo 4'!F17+'Anexo 4'!G17</f>
        <v>435983.11650000012</v>
      </c>
      <c r="CJ117" s="284">
        <f>+'Anexo 4'!H17+'Anexo 4'!I17</f>
        <v>122846.32250000001</v>
      </c>
      <c r="CK117" s="284" t="e">
        <f>+'Anexo 4'!#REF!+'Anexo 4'!#REF!+'Anexo 4'!#REF!+'Anexo 4'!#REF!+'Anexo 4'!J17+'Anexo 4'!K17</f>
        <v>#REF!</v>
      </c>
      <c r="CL117" s="284">
        <f>+'Anexo 4'!L17+'Anexo 4'!M17</f>
        <v>731458.28800000018</v>
      </c>
      <c r="CM117" s="285" t="e">
        <f t="shared" ref="CM117:CQ167" si="2">+CA117-CH117</f>
        <v>#REF!</v>
      </c>
      <c r="CN117" s="285" t="e">
        <f t="shared" si="2"/>
        <v>#REF!</v>
      </c>
      <c r="CO117" s="285" t="e">
        <f t="shared" si="2"/>
        <v>#REF!</v>
      </c>
      <c r="CP117" s="285" t="e">
        <f t="shared" si="2"/>
        <v>#REF!</v>
      </c>
      <c r="CQ117" s="285" t="e">
        <f t="shared" si="2"/>
        <v>#REF!</v>
      </c>
      <c r="CR117" s="271">
        <v>2009</v>
      </c>
      <c r="CS117" s="68" t="s">
        <v>40</v>
      </c>
      <c r="CT117" s="286">
        <f>'Anexo 2 '!C16</f>
        <v>134772.10399999999</v>
      </c>
      <c r="CU117" s="286">
        <f>'Anexo 2 '!D16</f>
        <v>435983.11650000012</v>
      </c>
      <c r="CV117" s="286">
        <f>'Anexo 2 '!E16</f>
        <v>122846.32250000002</v>
      </c>
      <c r="CW117" s="286" t="e">
        <f>+'Anexo 2 '!#REF!+'Anexo 2 '!#REF!+'Anexo 2 '!#REF!</f>
        <v>#REF!</v>
      </c>
      <c r="CX117" s="286">
        <f>+'Anexo 2 '!G16</f>
        <v>731458.28799999994</v>
      </c>
      <c r="CY117" s="271">
        <v>2009</v>
      </c>
      <c r="CZ117" s="68" t="s">
        <v>40</v>
      </c>
      <c r="DA117" s="285">
        <f t="shared" ref="DA117:DE153" si="3">+CH117-CT117</f>
        <v>0</v>
      </c>
      <c r="DB117" s="285">
        <f t="shared" si="3"/>
        <v>0</v>
      </c>
      <c r="DC117" s="285">
        <f t="shared" si="3"/>
        <v>0</v>
      </c>
      <c r="DD117" s="285" t="e">
        <f t="shared" si="3"/>
        <v>#REF!</v>
      </c>
      <c r="DE117" s="285">
        <f t="shared" si="3"/>
        <v>0</v>
      </c>
    </row>
    <row r="118" spans="1:109" ht="15" customHeight="1" x14ac:dyDescent="0.3">
      <c r="A118" s="382">
        <v>2018</v>
      </c>
      <c r="B118" s="183" t="s">
        <v>35</v>
      </c>
      <c r="C118" s="183" t="s">
        <v>88</v>
      </c>
      <c r="D118" s="305">
        <v>35502.699000000001</v>
      </c>
      <c r="E118" s="305">
        <v>72354.833499999993</v>
      </c>
      <c r="F118" s="305">
        <v>52753.54500000002</v>
      </c>
      <c r="G118" s="305">
        <v>9281.8305</v>
      </c>
      <c r="H118" s="306">
        <v>169892.908</v>
      </c>
      <c r="I118" s="301"/>
      <c r="J118" s="58"/>
      <c r="BY118" s="271">
        <v>2009</v>
      </c>
      <c r="BZ118" s="68" t="s">
        <v>41</v>
      </c>
      <c r="CA118" s="283" t="e">
        <f>+D124+D248+D508+D632+D756+D880+D1004+D1125+D1385+#REF!+#REF!+#REF!+#REF!+#REF!+#REF!+#REF!+#REF!+#REF!+#REF!+#REF!+#REF!</f>
        <v>#REF!</v>
      </c>
      <c r="CB118" s="283" t="e">
        <f>+E124+E248+E508+E632+E756+E880+E1004+E1125+E1385+#REF!+#REF!+#REF!+#REF!+#REF!+#REF!+#REF!+#REF!+#REF!+#REF!+#REF!+#REF!</f>
        <v>#REF!</v>
      </c>
      <c r="CC118" s="283" t="e">
        <f>+F124+F248+F508+F632+F756+F880+F1004+F1125+F1385+#REF!+#REF!+#REF!+#REF!+#REF!+#REF!+#REF!+#REF!+#REF!+#REF!+#REF!+#REF!</f>
        <v>#REF!</v>
      </c>
      <c r="CD118" s="283" t="e">
        <f>+G124+G248+G508+G632+G756+G880+G1004+G1125+G1385+#REF!+#REF!+#REF!+#REF!+#REF!+#REF!+#REF!+#REF!+#REF!+#REF!+#REF!+#REF!</f>
        <v>#REF!</v>
      </c>
      <c r="CE118" s="283" t="e">
        <f>+H124+H248+H508+H632+H756+H880+H1004+H1125+H1385+#REF!+#REF!+#REF!+#REF!+#REF!+#REF!+#REF!+#REF!+#REF!+#REF!+#REF!+#REF!</f>
        <v>#REF!</v>
      </c>
      <c r="CF118" s="271">
        <v>2009</v>
      </c>
      <c r="CG118" s="68" t="s">
        <v>41</v>
      </c>
      <c r="CH118" s="284">
        <f>+'Anexo 4'!D18+'Anexo 4'!E18</f>
        <v>125389.1725</v>
      </c>
      <c r="CI118" s="284">
        <f>+'Anexo 4'!F18+'Anexo 4'!G18</f>
        <v>438112.67550000001</v>
      </c>
      <c r="CJ118" s="284">
        <f>+'Anexo 4'!H18+'Anexo 4'!I18</f>
        <v>114914.2525</v>
      </c>
      <c r="CK118" s="284" t="e">
        <f>+'Anexo 4'!#REF!+'Anexo 4'!#REF!+'Anexo 4'!#REF!+'Anexo 4'!#REF!+'Anexo 4'!J18+'Anexo 4'!K18</f>
        <v>#REF!</v>
      </c>
      <c r="CL118" s="284">
        <f>+'Anexo 4'!L18+'Anexo 4'!M18</f>
        <v>716674.87050000008</v>
      </c>
      <c r="CM118" s="285" t="e">
        <f t="shared" si="2"/>
        <v>#REF!</v>
      </c>
      <c r="CN118" s="285" t="e">
        <f t="shared" si="2"/>
        <v>#REF!</v>
      </c>
      <c r="CO118" s="285" t="e">
        <f t="shared" si="2"/>
        <v>#REF!</v>
      </c>
      <c r="CP118" s="285" t="e">
        <f t="shared" si="2"/>
        <v>#REF!</v>
      </c>
      <c r="CQ118" s="285" t="e">
        <f t="shared" si="2"/>
        <v>#REF!</v>
      </c>
      <c r="CR118" s="271">
        <v>2009</v>
      </c>
      <c r="CS118" s="68" t="s">
        <v>41</v>
      </c>
      <c r="CT118" s="286">
        <f>'Anexo 2 '!C17</f>
        <v>125389.1725</v>
      </c>
      <c r="CU118" s="286">
        <f>'Anexo 2 '!D17</f>
        <v>438112.67550000001</v>
      </c>
      <c r="CV118" s="286">
        <f>'Anexo 2 '!E17</f>
        <v>114914.25250000002</v>
      </c>
      <c r="CW118" s="286" t="e">
        <f>+'Anexo 2 '!#REF!+'Anexo 2 '!#REF!+'Anexo 2 '!#REF!</f>
        <v>#REF!</v>
      </c>
      <c r="CX118" s="286">
        <f>+'Anexo 2 '!G17</f>
        <v>716674.87049999973</v>
      </c>
      <c r="CY118" s="271">
        <v>2009</v>
      </c>
      <c r="CZ118" s="68" t="s">
        <v>41</v>
      </c>
      <c r="DA118" s="285">
        <f t="shared" si="3"/>
        <v>0</v>
      </c>
      <c r="DB118" s="285">
        <f t="shared" si="3"/>
        <v>0</v>
      </c>
      <c r="DC118" s="285">
        <f t="shared" si="3"/>
        <v>0</v>
      </c>
      <c r="DD118" s="285" t="e">
        <f t="shared" si="3"/>
        <v>#REF!</v>
      </c>
      <c r="DE118" s="285">
        <f t="shared" si="3"/>
        <v>0</v>
      </c>
    </row>
    <row r="119" spans="1:109" ht="15" customHeight="1" x14ac:dyDescent="0.3">
      <c r="A119" s="382">
        <v>2018</v>
      </c>
      <c r="B119" s="183" t="s">
        <v>36</v>
      </c>
      <c r="C119" s="183" t="s">
        <v>88</v>
      </c>
      <c r="D119" s="305">
        <v>35063.332000000009</v>
      </c>
      <c r="E119" s="305">
        <v>71095.025999999998</v>
      </c>
      <c r="F119" s="305">
        <v>50093.49</v>
      </c>
      <c r="G119" s="305">
        <v>8615.84</v>
      </c>
      <c r="H119" s="306">
        <v>164867.68799999999</v>
      </c>
      <c r="I119" s="301"/>
      <c r="J119" s="58"/>
      <c r="BY119" s="271">
        <v>2009</v>
      </c>
      <c r="BZ119" s="68" t="s">
        <v>42</v>
      </c>
      <c r="CA119" s="283" t="e">
        <f>+D125+D249+D509+D633+D757+D881+D1005+D1126+D1386+#REF!+#REF!+#REF!+#REF!+#REF!+#REF!+#REF!+#REF!+#REF!+#REF!+#REF!+#REF!</f>
        <v>#REF!</v>
      </c>
      <c r="CB119" s="283" t="e">
        <f>+E125+E249+E509+E633+E757+E881+E1005+E1126+E1386+#REF!+#REF!+#REF!+#REF!+#REF!+#REF!+#REF!+#REF!+#REF!+#REF!+#REF!+#REF!</f>
        <v>#REF!</v>
      </c>
      <c r="CC119" s="283" t="e">
        <f>+F125+F249+F509+F633+F757+F881+F1005+F1126+F1386+#REF!+#REF!+#REF!+#REF!+#REF!+#REF!+#REF!+#REF!+#REF!+#REF!+#REF!+#REF!</f>
        <v>#REF!</v>
      </c>
      <c r="CD119" s="283" t="e">
        <f>+G125+G249+G509+G633+G757+G881+G1005+G1126+G1386+#REF!+#REF!+#REF!+#REF!+#REF!+#REF!+#REF!+#REF!+#REF!+#REF!+#REF!+#REF!</f>
        <v>#REF!</v>
      </c>
      <c r="CE119" s="283" t="e">
        <f>+H125+H249+H509+H633+H757+H881+H1005+H1126+H1386+#REF!+#REF!+#REF!+#REF!+#REF!+#REF!+#REF!+#REF!+#REF!+#REF!+#REF!+#REF!</f>
        <v>#REF!</v>
      </c>
      <c r="CF119" s="271">
        <v>2009</v>
      </c>
      <c r="CG119" s="68" t="s">
        <v>42</v>
      </c>
      <c r="CH119" s="284">
        <f>+'Anexo 4'!D19+'Anexo 4'!E19</f>
        <v>127002.52500000001</v>
      </c>
      <c r="CI119" s="284">
        <f>+'Anexo 4'!F19+'Anexo 4'!G19</f>
        <v>444193.94399999996</v>
      </c>
      <c r="CJ119" s="284">
        <f>+'Anexo 4'!H19+'Anexo 4'!I19</f>
        <v>94692.50499999999</v>
      </c>
      <c r="CK119" s="284" t="e">
        <f>+'Anexo 4'!#REF!+'Anexo 4'!#REF!+'Anexo 4'!#REF!+'Anexo 4'!#REF!+'Anexo 4'!J19+'Anexo 4'!K19</f>
        <v>#REF!</v>
      </c>
      <c r="CL119" s="284">
        <f>+'Anexo 4'!L19+'Anexo 4'!M19</f>
        <v>701444.95899999992</v>
      </c>
      <c r="CM119" s="285" t="e">
        <f t="shared" si="2"/>
        <v>#REF!</v>
      </c>
      <c r="CN119" s="285" t="e">
        <f t="shared" si="2"/>
        <v>#REF!</v>
      </c>
      <c r="CO119" s="285" t="e">
        <f t="shared" si="2"/>
        <v>#REF!</v>
      </c>
      <c r="CP119" s="285" t="e">
        <f t="shared" si="2"/>
        <v>#REF!</v>
      </c>
      <c r="CQ119" s="285" t="e">
        <f t="shared" si="2"/>
        <v>#REF!</v>
      </c>
      <c r="CR119" s="271">
        <v>2009</v>
      </c>
      <c r="CS119" s="68" t="s">
        <v>42</v>
      </c>
      <c r="CT119" s="286">
        <f>'Anexo 2 '!C18</f>
        <v>127002.52500000002</v>
      </c>
      <c r="CU119" s="286">
        <f>'Anexo 2 '!D18</f>
        <v>444193.94400000002</v>
      </c>
      <c r="CV119" s="286">
        <f>'Anexo 2 '!E18</f>
        <v>94692.50499999999</v>
      </c>
      <c r="CW119" s="286" t="e">
        <f>+'Anexo 2 '!#REF!+'Anexo 2 '!#REF!+'Anexo 2 '!#REF!</f>
        <v>#REF!</v>
      </c>
      <c r="CX119" s="286">
        <f>+'Anexo 2 '!G18</f>
        <v>701444.9589999998</v>
      </c>
      <c r="CY119" s="271">
        <v>2009</v>
      </c>
      <c r="CZ119" s="68" t="s">
        <v>42</v>
      </c>
      <c r="DA119" s="285">
        <f t="shared" si="3"/>
        <v>0</v>
      </c>
      <c r="DB119" s="285">
        <f t="shared" si="3"/>
        <v>0</v>
      </c>
      <c r="DC119" s="285">
        <f t="shared" si="3"/>
        <v>0</v>
      </c>
      <c r="DD119" s="285" t="e">
        <f t="shared" si="3"/>
        <v>#REF!</v>
      </c>
      <c r="DE119" s="285">
        <f t="shared" si="3"/>
        <v>0</v>
      </c>
    </row>
    <row r="120" spans="1:109" ht="15" customHeight="1" x14ac:dyDescent="0.3">
      <c r="A120" s="382">
        <v>2018</v>
      </c>
      <c r="B120" s="183" t="s">
        <v>37</v>
      </c>
      <c r="C120" s="183" t="s">
        <v>88</v>
      </c>
      <c r="D120" s="305">
        <v>36759.730000000003</v>
      </c>
      <c r="E120" s="305">
        <v>77172.057499999995</v>
      </c>
      <c r="F120" s="305">
        <v>52072.200500000014</v>
      </c>
      <c r="G120" s="305">
        <v>9053.9679999999989</v>
      </c>
      <c r="H120" s="306">
        <v>175057.95600000001</v>
      </c>
      <c r="I120" s="301"/>
      <c r="J120" s="58"/>
      <c r="BY120" s="271">
        <v>2010</v>
      </c>
      <c r="BZ120" s="68" t="s">
        <v>43</v>
      </c>
      <c r="CA120" s="283" t="e">
        <f>+D126+D250+D510+D634+D758+D882+D1006+D1127+D1387+#REF!+#REF!+#REF!+#REF!+#REF!+#REF!+#REF!+#REF!+#REF!+#REF!+#REF!+#REF!</f>
        <v>#REF!</v>
      </c>
      <c r="CB120" s="283" t="e">
        <f>+E126+E250+E510+E634+E758+E882+E1006+E1127+E1387+#REF!+#REF!+#REF!+#REF!+#REF!+#REF!+#REF!+#REF!+#REF!+#REF!+#REF!+#REF!</f>
        <v>#REF!</v>
      </c>
      <c r="CC120" s="283" t="e">
        <f>+F126+F250+F510+F634+F758+F882+F1006+F1127+F1387+#REF!+#REF!+#REF!+#REF!+#REF!+#REF!+#REF!+#REF!+#REF!+#REF!+#REF!+#REF!</f>
        <v>#REF!</v>
      </c>
      <c r="CD120" s="283" t="e">
        <f>+G126+G250+G510+G634+G758+G882+G1006+G1127+G1387+#REF!+#REF!+#REF!+#REF!+#REF!+#REF!+#REF!+#REF!+#REF!+#REF!+#REF!+#REF!</f>
        <v>#REF!</v>
      </c>
      <c r="CE120" s="283" t="e">
        <f>+H126+H250+H510+H634+H758+H882+H1006+H1127+H1387+#REF!+#REF!+#REF!+#REF!+#REF!+#REF!+#REF!+#REF!+#REF!+#REF!+#REF!+#REF!</f>
        <v>#REF!</v>
      </c>
      <c r="CF120" s="271">
        <v>2010</v>
      </c>
      <c r="CG120" s="68" t="s">
        <v>43</v>
      </c>
      <c r="CH120" s="284">
        <f>+'Anexo 4'!D20+'Anexo 4'!E20</f>
        <v>112066.72999999992</v>
      </c>
      <c r="CI120" s="284">
        <f>+'Anexo 4'!F20+'Anexo 4'!G20</f>
        <v>414475.11450000003</v>
      </c>
      <c r="CJ120" s="284">
        <f>+'Anexo 4'!H20+'Anexo 4'!I20</f>
        <v>100935.67199999999</v>
      </c>
      <c r="CK120" s="284" t="e">
        <f>+'Anexo 4'!#REF!+'Anexo 4'!#REF!+'Anexo 4'!#REF!+'Anexo 4'!#REF!+'Anexo 4'!J20+'Anexo 4'!K20</f>
        <v>#REF!</v>
      </c>
      <c r="CL120" s="284">
        <f>+'Anexo 4'!L20+'Anexo 4'!M20</f>
        <v>661697.38399999996</v>
      </c>
      <c r="CM120" s="285" t="e">
        <f t="shared" si="2"/>
        <v>#REF!</v>
      </c>
      <c r="CN120" s="285" t="e">
        <f t="shared" si="2"/>
        <v>#REF!</v>
      </c>
      <c r="CO120" s="285" t="e">
        <f t="shared" si="2"/>
        <v>#REF!</v>
      </c>
      <c r="CP120" s="285" t="e">
        <f t="shared" si="2"/>
        <v>#REF!</v>
      </c>
      <c r="CQ120" s="285" t="e">
        <f t="shared" si="2"/>
        <v>#REF!</v>
      </c>
      <c r="CR120" s="271">
        <v>2010</v>
      </c>
      <c r="CS120" s="68" t="s">
        <v>43</v>
      </c>
      <c r="CT120" s="286">
        <f>'Anexo 2 '!C19</f>
        <v>112066.72999999991</v>
      </c>
      <c r="CU120" s="286">
        <f>'Anexo 2 '!D19</f>
        <v>414475.11450000008</v>
      </c>
      <c r="CV120" s="286">
        <f>'Anexo 2 '!E19</f>
        <v>100935.67200000001</v>
      </c>
      <c r="CW120" s="286" t="e">
        <f>+'Anexo 2 '!#REF!+'Anexo 2 '!#REF!+'Anexo 2 '!#REF!</f>
        <v>#REF!</v>
      </c>
      <c r="CX120" s="286">
        <f>+'Anexo 2 '!G19</f>
        <v>661697.38400000008</v>
      </c>
      <c r="CY120" s="271">
        <v>2010</v>
      </c>
      <c r="CZ120" s="68" t="s">
        <v>43</v>
      </c>
      <c r="DA120" s="285">
        <f t="shared" si="3"/>
        <v>0</v>
      </c>
      <c r="DB120" s="285">
        <f t="shared" si="3"/>
        <v>0</v>
      </c>
      <c r="DC120" s="285">
        <f t="shared" si="3"/>
        <v>0</v>
      </c>
      <c r="DD120" s="285" t="e">
        <f t="shared" si="3"/>
        <v>#REF!</v>
      </c>
      <c r="DE120" s="285">
        <f t="shared" si="3"/>
        <v>0</v>
      </c>
    </row>
    <row r="121" spans="1:109" ht="15" customHeight="1" x14ac:dyDescent="0.3">
      <c r="A121" s="382">
        <v>2018</v>
      </c>
      <c r="B121" s="183" t="s">
        <v>38</v>
      </c>
      <c r="C121" s="183" t="s">
        <v>88</v>
      </c>
      <c r="D121" s="305">
        <v>37375.310000000005</v>
      </c>
      <c r="E121" s="305">
        <v>80374.343500000003</v>
      </c>
      <c r="F121" s="305">
        <v>58015.078000000009</v>
      </c>
      <c r="G121" s="305">
        <v>10262.6445</v>
      </c>
      <c r="H121" s="306">
        <v>186027.37600000002</v>
      </c>
      <c r="I121" s="301"/>
      <c r="J121" s="58"/>
      <c r="BY121" s="271">
        <v>2010</v>
      </c>
      <c r="BZ121" s="68" t="s">
        <v>44</v>
      </c>
      <c r="CA121" s="283" t="e">
        <f>+D127+D251+D511+D635+D759+D883+D1007+D1128+D1388+#REF!+#REF!+#REF!+#REF!+#REF!+#REF!+#REF!+#REF!+#REF!+#REF!+#REF!+#REF!</f>
        <v>#REF!</v>
      </c>
      <c r="CB121" s="283" t="e">
        <f>+E127+E251+E511+E635+E759+E883+E1007+E1128+E1388+#REF!+#REF!+#REF!+#REF!+#REF!+#REF!+#REF!+#REF!+#REF!+#REF!+#REF!+#REF!</f>
        <v>#REF!</v>
      </c>
      <c r="CC121" s="283" t="e">
        <f>+F127+F251+F511+F635+F759+F883+F1007+F1128+F1388+#REF!+#REF!+#REF!+#REF!+#REF!+#REF!+#REF!+#REF!+#REF!+#REF!+#REF!+#REF!</f>
        <v>#REF!</v>
      </c>
      <c r="CD121" s="283" t="e">
        <f>+G127+G251+G511+G635+G759+G883+G1007+G1128+G1388+#REF!+#REF!+#REF!+#REF!+#REF!+#REF!+#REF!+#REF!+#REF!+#REF!+#REF!+#REF!</f>
        <v>#REF!</v>
      </c>
      <c r="CE121" s="283" t="e">
        <f>+H127+H251+H511+H635+H759+H883+H1007+H1128+H1388+#REF!+#REF!+#REF!+#REF!+#REF!+#REF!+#REF!+#REF!+#REF!+#REF!+#REF!+#REF!</f>
        <v>#REF!</v>
      </c>
      <c r="CF121" s="271">
        <v>2010</v>
      </c>
      <c r="CG121" s="68" t="s">
        <v>44</v>
      </c>
      <c r="CH121" s="284">
        <f>+'Anexo 4'!D21+'Anexo 4'!E21</f>
        <v>122758.39599999999</v>
      </c>
      <c r="CI121" s="284">
        <f>+'Anexo 4'!F21+'Anexo 4'!G21</f>
        <v>436461.66500000004</v>
      </c>
      <c r="CJ121" s="284">
        <f>+'Anexo 4'!H21+'Anexo 4'!I21</f>
        <v>110985.68650000003</v>
      </c>
      <c r="CK121" s="284" t="e">
        <f>+'Anexo 4'!#REF!+'Anexo 4'!#REF!+'Anexo 4'!#REF!+'Anexo 4'!#REF!+'Anexo 4'!J21+'Anexo 4'!K21</f>
        <v>#REF!</v>
      </c>
      <c r="CL121" s="284">
        <f>+'Anexo 4'!L21+'Anexo 4'!M21</f>
        <v>711607.67500000005</v>
      </c>
      <c r="CM121" s="285" t="e">
        <f t="shared" si="2"/>
        <v>#REF!</v>
      </c>
      <c r="CN121" s="285" t="e">
        <f t="shared" si="2"/>
        <v>#REF!</v>
      </c>
      <c r="CO121" s="285" t="e">
        <f t="shared" si="2"/>
        <v>#REF!</v>
      </c>
      <c r="CP121" s="285" t="e">
        <f t="shared" si="2"/>
        <v>#REF!</v>
      </c>
      <c r="CQ121" s="285" t="e">
        <f t="shared" si="2"/>
        <v>#REF!</v>
      </c>
      <c r="CR121" s="271">
        <v>2010</v>
      </c>
      <c r="CS121" s="68" t="s">
        <v>44</v>
      </c>
      <c r="CT121" s="286">
        <f>'Anexo 2 '!C20</f>
        <v>122758.39600000001</v>
      </c>
      <c r="CU121" s="286">
        <f>'Anexo 2 '!D20</f>
        <v>436461.66500000004</v>
      </c>
      <c r="CV121" s="286">
        <f>'Anexo 2 '!E20</f>
        <v>110985.68650000005</v>
      </c>
      <c r="CW121" s="286" t="e">
        <f>+'Anexo 2 '!#REF!+'Anexo 2 '!#REF!+'Anexo 2 '!#REF!</f>
        <v>#REF!</v>
      </c>
      <c r="CX121" s="286">
        <f>+'Anexo 2 '!G20</f>
        <v>711607.67499999993</v>
      </c>
      <c r="CY121" s="271">
        <v>2010</v>
      </c>
      <c r="CZ121" s="68" t="s">
        <v>44</v>
      </c>
      <c r="DA121" s="285">
        <f t="shared" si="3"/>
        <v>0</v>
      </c>
      <c r="DB121" s="285">
        <f t="shared" si="3"/>
        <v>0</v>
      </c>
      <c r="DC121" s="285">
        <f t="shared" si="3"/>
        <v>0</v>
      </c>
      <c r="DD121" s="285" t="e">
        <f t="shared" si="3"/>
        <v>#REF!</v>
      </c>
      <c r="DE121" s="285">
        <f t="shared" si="3"/>
        <v>0</v>
      </c>
    </row>
    <row r="122" spans="1:109" ht="15" customHeight="1" x14ac:dyDescent="0.3">
      <c r="A122" s="382">
        <v>2018</v>
      </c>
      <c r="B122" s="183" t="s">
        <v>39</v>
      </c>
      <c r="C122" s="183" t="s">
        <v>88</v>
      </c>
      <c r="D122" s="305">
        <v>35457.442499999997</v>
      </c>
      <c r="E122" s="305">
        <v>76702.494999999995</v>
      </c>
      <c r="F122" s="305">
        <v>60584.902499999997</v>
      </c>
      <c r="G122" s="305">
        <v>8507.7209999999995</v>
      </c>
      <c r="H122" s="306">
        <v>181252.56099999999</v>
      </c>
      <c r="I122" s="301"/>
      <c r="J122" s="58"/>
      <c r="BY122" s="271">
        <v>2010</v>
      </c>
      <c r="BZ122" s="68" t="s">
        <v>45</v>
      </c>
      <c r="CA122" s="283" t="e">
        <f>+D128+D252+D512+D636+D760+D884+D1008+D1129+D1389+#REF!+#REF!+#REF!+#REF!+#REF!+#REF!+#REF!+#REF!+#REF!+#REF!+#REF!+#REF!</f>
        <v>#REF!</v>
      </c>
      <c r="CB122" s="283" t="e">
        <f>+E128+E252+E512+E636+E760+E884+E1008+E1129+E1389+#REF!+#REF!+#REF!+#REF!+#REF!+#REF!+#REF!+#REF!+#REF!+#REF!+#REF!+#REF!</f>
        <v>#REF!</v>
      </c>
      <c r="CC122" s="283" t="e">
        <f>+F128+F252+F512+F636+F760+F884+F1008+F1129+F1389+#REF!+#REF!+#REF!+#REF!+#REF!+#REF!+#REF!+#REF!+#REF!+#REF!+#REF!+#REF!</f>
        <v>#REF!</v>
      </c>
      <c r="CD122" s="283" t="e">
        <f>+G128+G252+G512+G636+G760+G884+G1008+G1129+G1389+#REF!+#REF!+#REF!+#REF!+#REF!+#REF!+#REF!+#REF!+#REF!+#REF!+#REF!+#REF!</f>
        <v>#REF!</v>
      </c>
      <c r="CE122" s="283" t="e">
        <f>+H128+H252+H512+H636+H760+H884+H1008+H1129+H1389+#REF!+#REF!+#REF!+#REF!+#REF!+#REF!+#REF!+#REF!+#REF!+#REF!+#REF!+#REF!</f>
        <v>#REF!</v>
      </c>
      <c r="CF122" s="271">
        <v>2010</v>
      </c>
      <c r="CG122" s="68" t="s">
        <v>45</v>
      </c>
      <c r="CH122" s="284">
        <f>+'Anexo 4'!D22+'Anexo 4'!E22</f>
        <v>134051.46850000002</v>
      </c>
      <c r="CI122" s="284">
        <f>+'Anexo 4'!F22+'Anexo 4'!G22</f>
        <v>461854.96199999982</v>
      </c>
      <c r="CJ122" s="284">
        <f>+'Anexo 4'!H22+'Anexo 4'!I22</f>
        <v>123758.89300000001</v>
      </c>
      <c r="CK122" s="284" t="e">
        <f>+'Anexo 4'!#REF!+'Anexo 4'!#REF!+'Anexo 4'!#REF!+'Anexo 4'!#REF!+'Anexo 4'!J22+'Anexo 4'!K22</f>
        <v>#REF!</v>
      </c>
      <c r="CL122" s="284">
        <f>+'Anexo 4'!L22+'Anexo 4'!M22</f>
        <v>761517.15350000001</v>
      </c>
      <c r="CM122" s="285" t="e">
        <f t="shared" si="2"/>
        <v>#REF!</v>
      </c>
      <c r="CN122" s="285" t="e">
        <f t="shared" si="2"/>
        <v>#REF!</v>
      </c>
      <c r="CO122" s="285" t="e">
        <f t="shared" si="2"/>
        <v>#REF!</v>
      </c>
      <c r="CP122" s="285" t="e">
        <f t="shared" si="2"/>
        <v>#REF!</v>
      </c>
      <c r="CQ122" s="285" t="e">
        <f t="shared" si="2"/>
        <v>#REF!</v>
      </c>
      <c r="CR122" s="271">
        <v>2010</v>
      </c>
      <c r="CS122" s="68" t="s">
        <v>45</v>
      </c>
      <c r="CT122" s="286">
        <f>'Anexo 2 '!C21</f>
        <v>134051.46850000002</v>
      </c>
      <c r="CU122" s="286">
        <f>'Anexo 2 '!D21</f>
        <v>461854.96199999988</v>
      </c>
      <c r="CV122" s="286">
        <f>'Anexo 2 '!E21</f>
        <v>123758.89300000001</v>
      </c>
      <c r="CW122" s="286" t="e">
        <f>+'Anexo 2 '!#REF!+'Anexo 2 '!#REF!+'Anexo 2 '!#REF!</f>
        <v>#REF!</v>
      </c>
      <c r="CX122" s="286">
        <f>+'Anexo 2 '!G21</f>
        <v>761517.15349999978</v>
      </c>
      <c r="CY122" s="271">
        <v>2010</v>
      </c>
      <c r="CZ122" s="68" t="s">
        <v>45</v>
      </c>
      <c r="DA122" s="285">
        <f t="shared" si="3"/>
        <v>0</v>
      </c>
      <c r="DB122" s="285">
        <f t="shared" si="3"/>
        <v>0</v>
      </c>
      <c r="DC122" s="285">
        <f t="shared" si="3"/>
        <v>0</v>
      </c>
      <c r="DD122" s="285" t="e">
        <f t="shared" si="3"/>
        <v>#REF!</v>
      </c>
      <c r="DE122" s="285">
        <f t="shared" si="3"/>
        <v>0</v>
      </c>
    </row>
    <row r="123" spans="1:109" ht="15" customHeight="1" x14ac:dyDescent="0.3">
      <c r="A123" s="382">
        <v>2018</v>
      </c>
      <c r="B123" s="183" t="s">
        <v>40</v>
      </c>
      <c r="C123" s="183" t="s">
        <v>88</v>
      </c>
      <c r="D123" s="305">
        <v>37853.512500000004</v>
      </c>
      <c r="E123" s="305">
        <v>75343.816000000021</v>
      </c>
      <c r="F123" s="305">
        <v>64385.144500000002</v>
      </c>
      <c r="G123" s="305">
        <v>10299.428500000002</v>
      </c>
      <c r="H123" s="306">
        <v>187881.90150000004</v>
      </c>
      <c r="I123" s="301"/>
      <c r="J123" s="58"/>
      <c r="BY123" s="271">
        <v>2010</v>
      </c>
      <c r="BZ123" s="68" t="s">
        <v>33</v>
      </c>
      <c r="CA123" s="283" t="e">
        <f>+D129+D389+D513+D637+D761+D885+D1009+D1130+D1390+#REF!+#REF!+#REF!+#REF!+#REF!+#REF!+#REF!+#REF!+#REF!+#REF!+#REF!+#REF!</f>
        <v>#REF!</v>
      </c>
      <c r="CB123" s="283" t="e">
        <f>+E129+E389+E513+E637+E761+E885+E1009+E1130+E1390+#REF!+#REF!+#REF!+#REF!+#REF!+#REF!+#REF!+#REF!+#REF!+#REF!+#REF!+#REF!</f>
        <v>#REF!</v>
      </c>
      <c r="CC123" s="283" t="e">
        <f>+F129+F389+F513+F637+F761+F885+F1009+F1130+F1390+#REF!+#REF!+#REF!+#REF!+#REF!+#REF!+#REF!+#REF!+#REF!+#REF!+#REF!+#REF!</f>
        <v>#REF!</v>
      </c>
      <c r="CD123" s="283" t="e">
        <f>+G129+G389+G513+G637+G761+G885+G1009+G1130+G1390+#REF!+#REF!+#REF!+#REF!+#REF!+#REF!+#REF!+#REF!+#REF!+#REF!+#REF!+#REF!</f>
        <v>#REF!</v>
      </c>
      <c r="CE123" s="283" t="e">
        <f>+H129+H389+H513+H637+H761+H885+H1009+H1130+H1390+#REF!+#REF!+#REF!+#REF!+#REF!+#REF!+#REF!+#REF!+#REF!+#REF!+#REF!+#REF!</f>
        <v>#REF!</v>
      </c>
      <c r="CF123" s="271">
        <v>2010</v>
      </c>
      <c r="CG123" s="68" t="s">
        <v>33</v>
      </c>
      <c r="CH123" s="284">
        <f>+'Anexo 4'!D23+'Anexo 4'!E23</f>
        <v>118338.04249999998</v>
      </c>
      <c r="CI123" s="284">
        <f>+'Anexo 4'!F23+'Anexo 4'!G23</f>
        <v>418515.80850000004</v>
      </c>
      <c r="CJ123" s="284">
        <f>+'Anexo 4'!H23+'Anexo 4'!I23</f>
        <v>111777.76750000003</v>
      </c>
      <c r="CK123" s="284" t="e">
        <f>+'Anexo 4'!#REF!+'Anexo 4'!#REF!+'Anexo 4'!#REF!+'Anexo 4'!#REF!+'Anexo 4'!J23+'Anexo 4'!K23</f>
        <v>#REF!</v>
      </c>
      <c r="CL123" s="284">
        <f>+'Anexo 4'!L23+'Anexo 4'!M23</f>
        <v>686064.27000000014</v>
      </c>
      <c r="CM123" s="285" t="e">
        <f t="shared" si="2"/>
        <v>#REF!</v>
      </c>
      <c r="CN123" s="285" t="e">
        <f t="shared" si="2"/>
        <v>#REF!</v>
      </c>
      <c r="CO123" s="285" t="e">
        <f t="shared" si="2"/>
        <v>#REF!</v>
      </c>
      <c r="CP123" s="285" t="e">
        <f t="shared" si="2"/>
        <v>#REF!</v>
      </c>
      <c r="CQ123" s="285" t="e">
        <f t="shared" si="2"/>
        <v>#REF!</v>
      </c>
      <c r="CR123" s="271">
        <v>2010</v>
      </c>
      <c r="CS123" s="68" t="s">
        <v>33</v>
      </c>
      <c r="CT123" s="286">
        <f>'Anexo 2 '!C22</f>
        <v>118338.04249999997</v>
      </c>
      <c r="CU123" s="286">
        <f>'Anexo 2 '!D22</f>
        <v>418515.8085000001</v>
      </c>
      <c r="CV123" s="286">
        <f>'Anexo 2 '!E22</f>
        <v>111777.76750000005</v>
      </c>
      <c r="CW123" s="286" t="e">
        <f>+'Anexo 2 '!#REF!+'Anexo 2 '!#REF!+'Anexo 2 '!#REF!</f>
        <v>#REF!</v>
      </c>
      <c r="CX123" s="286">
        <f>+'Anexo 2 '!G22</f>
        <v>686064.2699999999</v>
      </c>
      <c r="CY123" s="271">
        <v>2010</v>
      </c>
      <c r="CZ123" s="68" t="s">
        <v>33</v>
      </c>
      <c r="DA123" s="285">
        <f t="shared" si="3"/>
        <v>0</v>
      </c>
      <c r="DB123" s="285">
        <f t="shared" si="3"/>
        <v>0</v>
      </c>
      <c r="DC123" s="285">
        <f t="shared" si="3"/>
        <v>0</v>
      </c>
      <c r="DD123" s="285" t="e">
        <f t="shared" si="3"/>
        <v>#REF!</v>
      </c>
      <c r="DE123" s="285">
        <f t="shared" si="3"/>
        <v>0</v>
      </c>
    </row>
    <row r="124" spans="1:109" ht="15" customHeight="1" x14ac:dyDescent="0.3">
      <c r="A124" s="382">
        <v>2018</v>
      </c>
      <c r="B124" s="183" t="s">
        <v>41</v>
      </c>
      <c r="C124" s="183" t="s">
        <v>88</v>
      </c>
      <c r="D124" s="305">
        <v>37635.42</v>
      </c>
      <c r="E124" s="305">
        <v>74852.761500000022</v>
      </c>
      <c r="F124" s="305">
        <v>60381.736000000019</v>
      </c>
      <c r="G124" s="305">
        <v>9359.1785</v>
      </c>
      <c r="H124" s="306">
        <v>182229.09600000002</v>
      </c>
      <c r="I124" s="301"/>
      <c r="J124" s="58"/>
      <c r="BY124" s="271">
        <v>2010</v>
      </c>
      <c r="BZ124" s="68" t="s">
        <v>35</v>
      </c>
      <c r="CA124" s="283" t="e">
        <f>+D130+D390+D514+D638+D762+D886+D1010+D1131+D1391+#REF!+#REF!+#REF!+#REF!+#REF!+#REF!+#REF!+#REF!+#REF!+#REF!+#REF!+#REF!</f>
        <v>#REF!</v>
      </c>
      <c r="CB124" s="283" t="e">
        <f>+E130+E390+E514+E638+E762+E886+E1010+E1131+E1391+#REF!+#REF!+#REF!+#REF!+#REF!+#REF!+#REF!+#REF!+#REF!+#REF!+#REF!+#REF!</f>
        <v>#REF!</v>
      </c>
      <c r="CC124" s="283" t="e">
        <f>+F130+F390+F514+F638+F762+F886+F1010+F1131+F1391+#REF!+#REF!+#REF!+#REF!+#REF!+#REF!+#REF!+#REF!+#REF!+#REF!+#REF!+#REF!</f>
        <v>#REF!</v>
      </c>
      <c r="CD124" s="283" t="e">
        <f>+G130+G390+G514+G638+G762+G886+G1010+G1131+G1391+#REF!+#REF!+#REF!+#REF!+#REF!+#REF!+#REF!+#REF!+#REF!+#REF!+#REF!+#REF!</f>
        <v>#REF!</v>
      </c>
      <c r="CE124" s="283" t="e">
        <f>+H130+H390+H514+H638+H762+H886+H1010+H1131+H1391+#REF!+#REF!+#REF!+#REF!+#REF!+#REF!+#REF!+#REF!+#REF!+#REF!+#REF!+#REF!</f>
        <v>#REF!</v>
      </c>
      <c r="CF124" s="271">
        <v>2010</v>
      </c>
      <c r="CG124" s="68" t="s">
        <v>35</v>
      </c>
      <c r="CH124" s="284">
        <f>+'Anexo 4'!D24+'Anexo 4'!E24</f>
        <v>132895.47750000001</v>
      </c>
      <c r="CI124" s="284">
        <f>+'Anexo 4'!F24+'Anexo 4'!G24</f>
        <v>468049.29600000009</v>
      </c>
      <c r="CJ124" s="284">
        <f>+'Anexo 4'!H24+'Anexo 4'!I24</f>
        <v>115164.13750000001</v>
      </c>
      <c r="CK124" s="284" t="e">
        <f>+'Anexo 4'!#REF!+'Anexo 4'!#REF!+'Anexo 4'!#REF!+'Anexo 4'!#REF!+'Anexo 4'!J24+'Anexo 4'!K24</f>
        <v>#REF!</v>
      </c>
      <c r="CL124" s="284">
        <f>+'Anexo 4'!L24+'Anexo 4'!M24</f>
        <v>755619.38850000012</v>
      </c>
      <c r="CM124" s="285" t="e">
        <f t="shared" si="2"/>
        <v>#REF!</v>
      </c>
      <c r="CN124" s="285" t="e">
        <f t="shared" si="2"/>
        <v>#REF!</v>
      </c>
      <c r="CO124" s="285" t="e">
        <f t="shared" si="2"/>
        <v>#REF!</v>
      </c>
      <c r="CP124" s="285" t="e">
        <f t="shared" si="2"/>
        <v>#REF!</v>
      </c>
      <c r="CQ124" s="285" t="e">
        <f t="shared" si="2"/>
        <v>#REF!</v>
      </c>
      <c r="CR124" s="271">
        <v>2010</v>
      </c>
      <c r="CS124" s="68" t="s">
        <v>35</v>
      </c>
      <c r="CT124" s="286">
        <f>'Anexo 2 '!C23</f>
        <v>132895.47750000001</v>
      </c>
      <c r="CU124" s="286">
        <f>'Anexo 2 '!D23</f>
        <v>468049.29600000009</v>
      </c>
      <c r="CV124" s="286">
        <f>'Anexo 2 '!E23</f>
        <v>115164.13749999998</v>
      </c>
      <c r="CW124" s="286" t="e">
        <f>+'Anexo 2 '!#REF!+'Anexo 2 '!#REF!+'Anexo 2 '!#REF!</f>
        <v>#REF!</v>
      </c>
      <c r="CX124" s="286">
        <f>+'Anexo 2 '!G23</f>
        <v>755619.38850000012</v>
      </c>
      <c r="CY124" s="271">
        <v>2010</v>
      </c>
      <c r="CZ124" s="68" t="s">
        <v>35</v>
      </c>
      <c r="DA124" s="285">
        <f t="shared" si="3"/>
        <v>0</v>
      </c>
      <c r="DB124" s="285">
        <f t="shared" si="3"/>
        <v>0</v>
      </c>
      <c r="DC124" s="285">
        <f t="shared" si="3"/>
        <v>0</v>
      </c>
      <c r="DD124" s="285" t="e">
        <f t="shared" si="3"/>
        <v>#REF!</v>
      </c>
      <c r="DE124" s="285">
        <f t="shared" si="3"/>
        <v>0</v>
      </c>
    </row>
    <row r="125" spans="1:109" ht="15" customHeight="1" x14ac:dyDescent="0.3">
      <c r="A125" s="382">
        <v>2018</v>
      </c>
      <c r="B125" s="183" t="s">
        <v>42</v>
      </c>
      <c r="C125" s="183" t="s">
        <v>88</v>
      </c>
      <c r="D125" s="305">
        <v>33072.42</v>
      </c>
      <c r="E125" s="305">
        <v>70078.977500000008</v>
      </c>
      <c r="F125" s="305">
        <v>49747.849000000002</v>
      </c>
      <c r="G125" s="305">
        <v>9326.8229999999985</v>
      </c>
      <c r="H125" s="306">
        <v>162226.06949999998</v>
      </c>
      <c r="I125" s="301"/>
      <c r="J125" s="58"/>
      <c r="BY125" s="271">
        <v>2010</v>
      </c>
      <c r="BZ125" s="68" t="s">
        <v>36</v>
      </c>
      <c r="CA125" s="283" t="e">
        <f>+D131+D391+D515+D639+D763+D887+D1011+D1132+D1392+#REF!+#REF!+#REF!+#REF!+#REF!+#REF!+#REF!+#REF!+#REF!+#REF!+#REF!+#REF!</f>
        <v>#REF!</v>
      </c>
      <c r="CB125" s="283" t="e">
        <f>+E131+E391+E515+E639+E763+E887+E1011+E1132+E1392+#REF!+#REF!+#REF!+#REF!+#REF!+#REF!+#REF!+#REF!+#REF!+#REF!+#REF!+#REF!</f>
        <v>#REF!</v>
      </c>
      <c r="CC125" s="283" t="e">
        <f>+F131+F391+F515+F639+F763+F887+F1011+F1132+F1392+#REF!+#REF!+#REF!+#REF!+#REF!+#REF!+#REF!+#REF!+#REF!+#REF!+#REF!+#REF!</f>
        <v>#REF!</v>
      </c>
      <c r="CD125" s="283" t="e">
        <f>+G131+G391+G515+G639+G763+G887+G1011+G1132+G1392+#REF!+#REF!+#REF!+#REF!+#REF!+#REF!+#REF!+#REF!+#REF!+#REF!+#REF!+#REF!</f>
        <v>#REF!</v>
      </c>
      <c r="CE125" s="283" t="e">
        <f>+H131+H391+H515+H639+H763+H887+H1011+H1132+H1392+#REF!+#REF!+#REF!+#REF!+#REF!+#REF!+#REF!+#REF!+#REF!+#REF!+#REF!+#REF!</f>
        <v>#REF!</v>
      </c>
      <c r="CF125" s="271">
        <v>2010</v>
      </c>
      <c r="CG125" s="68" t="s">
        <v>36</v>
      </c>
      <c r="CH125" s="284">
        <f>+'Anexo 4'!D25+'Anexo 4'!E25</f>
        <v>136972.01750000005</v>
      </c>
      <c r="CI125" s="284">
        <f>+'Anexo 4'!F25+'Anexo 4'!G25</f>
        <v>424894.95750000002</v>
      </c>
      <c r="CJ125" s="284">
        <f>+'Anexo 4'!H25+'Anexo 4'!I25</f>
        <v>112100.56999999999</v>
      </c>
      <c r="CK125" s="284" t="e">
        <f>+'Anexo 4'!#REF!+'Anexo 4'!#REF!+'Anexo 4'!#REF!+'Anexo 4'!#REF!+'Anexo 4'!J25+'Anexo 4'!K25</f>
        <v>#REF!</v>
      </c>
      <c r="CL125" s="284">
        <f>+'Anexo 4'!L25+'Anexo 4'!M25</f>
        <v>708921.55250000011</v>
      </c>
      <c r="CM125" s="285" t="e">
        <f t="shared" si="2"/>
        <v>#REF!</v>
      </c>
      <c r="CN125" s="285" t="e">
        <f t="shared" si="2"/>
        <v>#REF!</v>
      </c>
      <c r="CO125" s="285" t="e">
        <f t="shared" si="2"/>
        <v>#REF!</v>
      </c>
      <c r="CP125" s="285" t="e">
        <f t="shared" si="2"/>
        <v>#REF!</v>
      </c>
      <c r="CQ125" s="285" t="e">
        <f t="shared" si="2"/>
        <v>#REF!</v>
      </c>
      <c r="CR125" s="271">
        <v>2010</v>
      </c>
      <c r="CS125" s="68" t="s">
        <v>36</v>
      </c>
      <c r="CT125" s="286">
        <f>'Anexo 2 '!C24</f>
        <v>136972.01750000005</v>
      </c>
      <c r="CU125" s="286">
        <f>'Anexo 2 '!D24</f>
        <v>424894.95750000002</v>
      </c>
      <c r="CV125" s="286">
        <f>'Anexo 2 '!E24</f>
        <v>112100.57000000005</v>
      </c>
      <c r="CW125" s="286" t="e">
        <f>+'Anexo 2 '!#REF!+'Anexo 2 '!#REF!+'Anexo 2 '!#REF!</f>
        <v>#REF!</v>
      </c>
      <c r="CX125" s="286">
        <f>+'Anexo 2 '!G24</f>
        <v>708921.55249999987</v>
      </c>
      <c r="CY125" s="271">
        <v>2010</v>
      </c>
      <c r="CZ125" s="68" t="s">
        <v>36</v>
      </c>
      <c r="DA125" s="285">
        <f t="shared" si="3"/>
        <v>0</v>
      </c>
      <c r="DB125" s="285">
        <f t="shared" si="3"/>
        <v>0</v>
      </c>
      <c r="DC125" s="285">
        <f t="shared" si="3"/>
        <v>0</v>
      </c>
      <c r="DD125" s="285" t="e">
        <f t="shared" si="3"/>
        <v>#REF!</v>
      </c>
      <c r="DE125" s="285">
        <f t="shared" si="3"/>
        <v>0</v>
      </c>
    </row>
    <row r="126" spans="1:109" ht="15" customHeight="1" x14ac:dyDescent="0.3">
      <c r="A126" s="382">
        <v>2019</v>
      </c>
      <c r="B126" s="183" t="s">
        <v>43</v>
      </c>
      <c r="C126" s="183" t="s">
        <v>88</v>
      </c>
      <c r="D126" s="305">
        <v>31121.329999999994</v>
      </c>
      <c r="E126" s="305">
        <v>67954.178</v>
      </c>
      <c r="F126" s="305">
        <v>51838.657000000007</v>
      </c>
      <c r="G126" s="305">
        <v>8226.9330000000009</v>
      </c>
      <c r="H126" s="306">
        <v>159141.098</v>
      </c>
      <c r="I126" s="301"/>
      <c r="J126" s="58"/>
      <c r="BY126" s="271">
        <v>2010</v>
      </c>
      <c r="BZ126" s="68" t="s">
        <v>37</v>
      </c>
      <c r="CA126" s="283" t="e">
        <f>+D132+D392+D516+D640+D764+D888+D1012+D1134+D1393+#REF!+#REF!+#REF!+#REF!+#REF!+#REF!+#REF!+#REF!+#REF!+#REF!+#REF!+#REF!</f>
        <v>#REF!</v>
      </c>
      <c r="CB126" s="283" t="e">
        <f>+E132+E392+E516+E640+E764+E888+E1012+E1134+E1393+#REF!+#REF!+#REF!+#REF!+#REF!+#REF!+#REF!+#REF!+#REF!+#REF!+#REF!+#REF!</f>
        <v>#REF!</v>
      </c>
      <c r="CC126" s="283" t="e">
        <f>+F132+F392+F516+F640+F764+F888+F1012+F1134+F1393+#REF!+#REF!+#REF!+#REF!+#REF!+#REF!+#REF!+#REF!+#REF!+#REF!+#REF!+#REF!</f>
        <v>#REF!</v>
      </c>
      <c r="CD126" s="283" t="e">
        <f>+G132+G392+G516+G640+G764+G888+G1012+G1134+G1393+#REF!+#REF!+#REF!+#REF!+#REF!+#REF!+#REF!+#REF!+#REF!+#REF!+#REF!+#REF!</f>
        <v>#REF!</v>
      </c>
      <c r="CE126" s="283" t="e">
        <f>+H132+H392+H516+H640+H764+H888+H1012+H1134+H1393+#REF!+#REF!+#REF!+#REF!+#REF!+#REF!+#REF!+#REF!+#REF!+#REF!+#REF!+#REF!</f>
        <v>#REF!</v>
      </c>
      <c r="CF126" s="271">
        <v>2010</v>
      </c>
      <c r="CG126" s="68" t="s">
        <v>37</v>
      </c>
      <c r="CH126" s="284">
        <f>+'Anexo 4'!D26+'Anexo 4'!E26</f>
        <v>143391.20000000001</v>
      </c>
      <c r="CI126" s="284">
        <f>+'Anexo 4'!F26+'Anexo 4'!G26</f>
        <v>459117.64</v>
      </c>
      <c r="CJ126" s="284">
        <f>+'Anexo 4'!H26+'Anexo 4'!I26</f>
        <v>114763.17249999997</v>
      </c>
      <c r="CK126" s="284" t="e">
        <f>+'Anexo 4'!#REF!+'Anexo 4'!#REF!+'Anexo 4'!#REF!+'Anexo 4'!#REF!+'Anexo 4'!J26+'Anexo 4'!K26</f>
        <v>#REF!</v>
      </c>
      <c r="CL126" s="284">
        <f>+'Anexo 4'!L26+'Anexo 4'!M26</f>
        <v>754067.74249999993</v>
      </c>
      <c r="CM126" s="285" t="e">
        <f t="shared" si="2"/>
        <v>#REF!</v>
      </c>
      <c r="CN126" s="285" t="e">
        <f t="shared" si="2"/>
        <v>#REF!</v>
      </c>
      <c r="CO126" s="285" t="e">
        <f t="shared" si="2"/>
        <v>#REF!</v>
      </c>
      <c r="CP126" s="285" t="e">
        <f t="shared" si="2"/>
        <v>#REF!</v>
      </c>
      <c r="CQ126" s="285" t="e">
        <f t="shared" si="2"/>
        <v>#REF!</v>
      </c>
      <c r="CR126" s="271">
        <v>2010</v>
      </c>
      <c r="CS126" s="68" t="s">
        <v>37</v>
      </c>
      <c r="CT126" s="286">
        <f>'Anexo 2 '!C25</f>
        <v>143391.20000000004</v>
      </c>
      <c r="CU126" s="286">
        <f>'Anexo 2 '!D25</f>
        <v>459117.63999999996</v>
      </c>
      <c r="CV126" s="286">
        <f>'Anexo 2 '!E25</f>
        <v>114763.1725</v>
      </c>
      <c r="CW126" s="286" t="e">
        <f>+'Anexo 2 '!#REF!+'Anexo 2 '!#REF!+'Anexo 2 '!#REF!</f>
        <v>#REF!</v>
      </c>
      <c r="CX126" s="286">
        <f>+'Anexo 2 '!G25</f>
        <v>754067.74250000017</v>
      </c>
      <c r="CY126" s="271">
        <v>2010</v>
      </c>
      <c r="CZ126" s="68" t="s">
        <v>37</v>
      </c>
      <c r="DA126" s="285">
        <f t="shared" si="3"/>
        <v>0</v>
      </c>
      <c r="DB126" s="285">
        <f t="shared" si="3"/>
        <v>0</v>
      </c>
      <c r="DC126" s="285">
        <f t="shared" si="3"/>
        <v>0</v>
      </c>
      <c r="DD126" s="285" t="e">
        <f t="shared" si="3"/>
        <v>#REF!</v>
      </c>
      <c r="DE126" s="285">
        <f t="shared" si="3"/>
        <v>0</v>
      </c>
    </row>
    <row r="127" spans="1:109" ht="15" customHeight="1" x14ac:dyDescent="0.3">
      <c r="A127" s="307">
        <v>2019</v>
      </c>
      <c r="B127" s="409" t="s">
        <v>44</v>
      </c>
      <c r="C127" s="409" t="s">
        <v>88</v>
      </c>
      <c r="D127" s="308">
        <v>39004.085000000006</v>
      </c>
      <c r="E127" s="308">
        <v>70345.962000000014</v>
      </c>
      <c r="F127" s="308">
        <v>58832.727500000001</v>
      </c>
      <c r="G127" s="308">
        <v>9682.534999999998</v>
      </c>
      <c r="H127" s="309">
        <v>177865.30950000003</v>
      </c>
      <c r="I127" s="301"/>
      <c r="J127" s="58"/>
      <c r="BY127" s="271">
        <v>2010</v>
      </c>
      <c r="BZ127" s="68" t="s">
        <v>38</v>
      </c>
      <c r="CA127" s="283" t="e">
        <f>+D133+D393+D517+D641+D765+D889+D1013+D1137+#REF!+#REF!+#REF!+#REF!+#REF!+#REF!+#REF!+#REF!+#REF!+#REF!+#REF!+#REF!+#REF!</f>
        <v>#REF!</v>
      </c>
      <c r="CB127" s="283" t="e">
        <f>+E133+E393+E517+E641+E765+E889+E1013+E1137+#REF!+#REF!+#REF!+#REF!+#REF!+#REF!+#REF!+#REF!+#REF!+#REF!+#REF!+#REF!+#REF!</f>
        <v>#REF!</v>
      </c>
      <c r="CC127" s="283" t="e">
        <f>+F133+F393+F517+F641+F765+F889+F1013+F1137+#REF!+#REF!+#REF!+#REF!+#REF!+#REF!+#REF!+#REF!+#REF!+#REF!+#REF!+#REF!+#REF!</f>
        <v>#REF!</v>
      </c>
      <c r="CD127" s="283" t="e">
        <f>+G133+G393+G517+G641+G765+G889+G1013+G1137+#REF!+#REF!+#REF!+#REF!+#REF!+#REF!+#REF!+#REF!+#REF!+#REF!+#REF!+#REF!+#REF!</f>
        <v>#REF!</v>
      </c>
      <c r="CE127" s="283" t="e">
        <f>+H133+H393+H517+H641+H765+H889+H1013+H1137+#REF!+#REF!+#REF!+#REF!+#REF!+#REF!+#REF!+#REF!+#REF!+#REF!+#REF!+#REF!+#REF!</f>
        <v>#REF!</v>
      </c>
      <c r="CF127" s="271">
        <v>2010</v>
      </c>
      <c r="CG127" s="68" t="s">
        <v>38</v>
      </c>
      <c r="CH127" s="284">
        <f>+'Anexo 4'!D27+'Anexo 4'!E27</f>
        <v>144010.95249999998</v>
      </c>
      <c r="CI127" s="284">
        <f>+'Anexo 4'!F27+'Anexo 4'!G27</f>
        <v>449060.89549999998</v>
      </c>
      <c r="CJ127" s="284">
        <f>+'Anexo 4'!H27+'Anexo 4'!I27</f>
        <v>116928.94249999999</v>
      </c>
      <c r="CK127" s="284" t="e">
        <f>+'Anexo 4'!#REF!+'Anexo 4'!#REF!+'Anexo 4'!#REF!+'Anexo 4'!#REF!+'Anexo 4'!J27+'Anexo 4'!K27</f>
        <v>#REF!</v>
      </c>
      <c r="CL127" s="284">
        <f>+'Anexo 4'!L27+'Anexo 4'!M27</f>
        <v>749920.79799999995</v>
      </c>
      <c r="CM127" s="285" t="e">
        <f t="shared" si="2"/>
        <v>#REF!</v>
      </c>
      <c r="CN127" s="285" t="e">
        <f t="shared" si="2"/>
        <v>#REF!</v>
      </c>
      <c r="CO127" s="285" t="e">
        <f t="shared" si="2"/>
        <v>#REF!</v>
      </c>
      <c r="CP127" s="285" t="e">
        <f t="shared" si="2"/>
        <v>#REF!</v>
      </c>
      <c r="CQ127" s="285" t="e">
        <f t="shared" si="2"/>
        <v>#REF!</v>
      </c>
      <c r="CR127" s="271">
        <v>2010</v>
      </c>
      <c r="CS127" s="68" t="s">
        <v>38</v>
      </c>
      <c r="CT127" s="286">
        <f>'Anexo 2 '!C26</f>
        <v>144010.95249999998</v>
      </c>
      <c r="CU127" s="286">
        <f>'Anexo 2 '!D26</f>
        <v>449060.89549999998</v>
      </c>
      <c r="CV127" s="286">
        <f>'Anexo 2 '!E26</f>
        <v>116928.94249999999</v>
      </c>
      <c r="CW127" s="286" t="e">
        <f>+'Anexo 2 '!#REF!+'Anexo 2 '!#REF!+'Anexo 2 '!#REF!</f>
        <v>#REF!</v>
      </c>
      <c r="CX127" s="286">
        <f>+'Anexo 2 '!G26</f>
        <v>749920.79799999995</v>
      </c>
      <c r="CY127" s="271">
        <v>2010</v>
      </c>
      <c r="CZ127" s="68" t="s">
        <v>38</v>
      </c>
      <c r="DA127" s="285">
        <f t="shared" si="3"/>
        <v>0</v>
      </c>
      <c r="DB127" s="285">
        <f t="shared" si="3"/>
        <v>0</v>
      </c>
      <c r="DC127" s="285">
        <f t="shared" si="3"/>
        <v>0</v>
      </c>
      <c r="DD127" s="285" t="e">
        <f t="shared" si="3"/>
        <v>#REF!</v>
      </c>
      <c r="DE127" s="285">
        <f t="shared" si="3"/>
        <v>0</v>
      </c>
    </row>
    <row r="128" spans="1:109" ht="15" customHeight="1" x14ac:dyDescent="0.3">
      <c r="A128" s="307">
        <v>2019</v>
      </c>
      <c r="B128" s="409" t="s">
        <v>45</v>
      </c>
      <c r="C128" s="409" t="s">
        <v>88</v>
      </c>
      <c r="D128" s="308">
        <v>42097.12999999999</v>
      </c>
      <c r="E128" s="308">
        <v>77312.307000000001</v>
      </c>
      <c r="F128" s="308">
        <v>57806.507500000007</v>
      </c>
      <c r="G128" s="308">
        <v>12340.375</v>
      </c>
      <c r="H128" s="309">
        <v>189556.31949999998</v>
      </c>
      <c r="I128" s="301"/>
      <c r="J128" s="58"/>
      <c r="BY128" s="271">
        <v>2010</v>
      </c>
      <c r="BZ128" s="68" t="s">
        <v>39</v>
      </c>
      <c r="CA128" s="283" t="e">
        <f>+D134+D394+D518+D642+D766+D890+D1014+D1138+#REF!+#REF!+#REF!+#REF!+#REF!+#REF!+#REF!+#REF!+#REF!+#REF!+#REF!+#REF!+#REF!</f>
        <v>#REF!</v>
      </c>
      <c r="CB128" s="283" t="e">
        <f>+E134+E394+E518+E642+E766+E890+E1014+E1138+#REF!+#REF!+#REF!+#REF!+#REF!+#REF!+#REF!+#REF!+#REF!+#REF!+#REF!+#REF!+#REF!</f>
        <v>#REF!</v>
      </c>
      <c r="CC128" s="283" t="e">
        <f>+F134+F394+F518+F642+F766+F890+F1014+F1138+#REF!+#REF!+#REF!+#REF!+#REF!+#REF!+#REF!+#REF!+#REF!+#REF!+#REF!+#REF!+#REF!</f>
        <v>#REF!</v>
      </c>
      <c r="CD128" s="283" t="e">
        <f>+G134+G394+G518+G642+G766+G890+G1014+G1138+#REF!+#REF!+#REF!+#REF!+#REF!+#REF!+#REF!+#REF!+#REF!+#REF!+#REF!+#REF!+#REF!</f>
        <v>#REF!</v>
      </c>
      <c r="CE128" s="283" t="e">
        <f>+H134+H394+H518+H642+H766+H890+H1014+H1138+#REF!+#REF!+#REF!+#REF!+#REF!+#REF!+#REF!+#REF!+#REF!+#REF!+#REF!+#REF!+#REF!</f>
        <v>#REF!</v>
      </c>
      <c r="CF128" s="271">
        <v>2010</v>
      </c>
      <c r="CG128" s="68" t="s">
        <v>39</v>
      </c>
      <c r="CH128" s="284">
        <f>+'Anexo 4'!D28+'Anexo 4'!E28</f>
        <v>150778.57500000001</v>
      </c>
      <c r="CI128" s="284">
        <f>+'Anexo 4'!F28+'Anexo 4'!G28</f>
        <v>468511.96600000001</v>
      </c>
      <c r="CJ128" s="284">
        <f>+'Anexo 4'!H28+'Anexo 4'!I28</f>
        <v>115491.51249999998</v>
      </c>
      <c r="CK128" s="284" t="e">
        <f>+'Anexo 4'!#REF!+'Anexo 4'!#REF!+'Anexo 4'!#REF!+'Anexo 4'!#REF!+'Anexo 4'!J28+'Anexo 4'!K28</f>
        <v>#REF!</v>
      </c>
      <c r="CL128" s="284">
        <f>+'Anexo 4'!L28+'Anexo 4'!M28</f>
        <v>777478.74599999993</v>
      </c>
      <c r="CM128" s="285" t="e">
        <f t="shared" si="2"/>
        <v>#REF!</v>
      </c>
      <c r="CN128" s="285" t="e">
        <f t="shared" si="2"/>
        <v>#REF!</v>
      </c>
      <c r="CO128" s="285" t="e">
        <f t="shared" si="2"/>
        <v>#REF!</v>
      </c>
      <c r="CP128" s="285" t="e">
        <f t="shared" si="2"/>
        <v>#REF!</v>
      </c>
      <c r="CQ128" s="285" t="e">
        <f t="shared" si="2"/>
        <v>#REF!</v>
      </c>
      <c r="CR128" s="271">
        <v>2010</v>
      </c>
      <c r="CS128" s="68" t="s">
        <v>39</v>
      </c>
      <c r="CT128" s="286">
        <f>'Anexo 2 '!C27</f>
        <v>150778.57500000004</v>
      </c>
      <c r="CU128" s="286">
        <f>'Anexo 2 '!D27</f>
        <v>468511.96599999996</v>
      </c>
      <c r="CV128" s="286">
        <f>'Anexo 2 '!E27</f>
        <v>115491.51249999997</v>
      </c>
      <c r="CW128" s="286" t="e">
        <f>+'Anexo 2 '!#REF!+'Anexo 2 '!#REF!+'Anexo 2 '!#REF!</f>
        <v>#REF!</v>
      </c>
      <c r="CX128" s="286">
        <f>+'Anexo 2 '!G27</f>
        <v>777478.74600000004</v>
      </c>
      <c r="CY128" s="271">
        <v>2010</v>
      </c>
      <c r="CZ128" s="68" t="s">
        <v>39</v>
      </c>
      <c r="DA128" s="285">
        <f t="shared" si="3"/>
        <v>0</v>
      </c>
      <c r="DB128" s="285">
        <f t="shared" si="3"/>
        <v>0</v>
      </c>
      <c r="DC128" s="285">
        <f t="shared" si="3"/>
        <v>0</v>
      </c>
      <c r="DD128" s="285" t="e">
        <f t="shared" si="3"/>
        <v>#REF!</v>
      </c>
      <c r="DE128" s="285">
        <f t="shared" si="3"/>
        <v>0</v>
      </c>
    </row>
    <row r="129" spans="1:109" ht="15" customHeight="1" x14ac:dyDescent="0.3">
      <c r="A129" s="307">
        <v>2019</v>
      </c>
      <c r="B129" s="409" t="s">
        <v>33</v>
      </c>
      <c r="C129" s="409" t="s">
        <v>88</v>
      </c>
      <c r="D129" s="308">
        <v>38687.237500000003</v>
      </c>
      <c r="E129" s="308">
        <v>78733.192999999999</v>
      </c>
      <c r="F129" s="308">
        <v>53679.485499999995</v>
      </c>
      <c r="G129" s="308">
        <v>10222.034000000001</v>
      </c>
      <c r="H129" s="309">
        <v>181321.95</v>
      </c>
      <c r="I129" s="301"/>
      <c r="J129" s="58"/>
      <c r="BY129" s="271">
        <v>2010</v>
      </c>
      <c r="BZ129" s="68" t="s">
        <v>40</v>
      </c>
      <c r="CA129" s="283" t="e">
        <f>+D135+D395+D519+D643+D767+D891+D1015+D1139+#REF!+#REF!+#REF!+#REF!+#REF!+#REF!+#REF!+#REF!+#REF!+#REF!+#REF!+#REF!+#REF!</f>
        <v>#REF!</v>
      </c>
      <c r="CB129" s="283" t="e">
        <f>+E135+E395+E519+E643+E767+E891+E1015+E1139+#REF!+#REF!+#REF!+#REF!+#REF!+#REF!+#REF!+#REF!+#REF!+#REF!+#REF!+#REF!+#REF!</f>
        <v>#REF!</v>
      </c>
      <c r="CC129" s="283" t="e">
        <f>+F135+F395+F519+F643+F767+F891+F1015+F1139+#REF!+#REF!+#REF!+#REF!+#REF!+#REF!+#REF!+#REF!+#REF!+#REF!+#REF!+#REF!+#REF!</f>
        <v>#REF!</v>
      </c>
      <c r="CD129" s="283" t="e">
        <f>+G135+G395+G519+G643+G767+G891+G1015+G1139+#REF!+#REF!+#REF!+#REF!+#REF!+#REF!+#REF!+#REF!+#REF!+#REF!+#REF!+#REF!+#REF!</f>
        <v>#REF!</v>
      </c>
      <c r="CE129" s="283" t="e">
        <f>+H135+H395+H519+H643+H767+H891+H1015+H1139+#REF!+#REF!+#REF!+#REF!+#REF!+#REF!+#REF!+#REF!+#REF!+#REF!+#REF!+#REF!+#REF!</f>
        <v>#REF!</v>
      </c>
      <c r="CF129" s="271">
        <v>2010</v>
      </c>
      <c r="CG129" s="68" t="s">
        <v>40</v>
      </c>
      <c r="CH129" s="284">
        <f>+'Anexo 4'!D29+'Anexo 4'!E29</f>
        <v>158238.71500000005</v>
      </c>
      <c r="CI129" s="284">
        <f>+'Anexo 4'!F29+'Anexo 4'!G29</f>
        <v>485268.94099999993</v>
      </c>
      <c r="CJ129" s="284">
        <f>+'Anexo 4'!H29+'Anexo 4'!I29</f>
        <v>113482.84010000003</v>
      </c>
      <c r="CK129" s="284" t="e">
        <f>+'Anexo 4'!#REF!+'Anexo 4'!#REF!+'Anexo 4'!#REF!+'Anexo 4'!#REF!+'Anexo 4'!J29+'Anexo 4'!K29</f>
        <v>#REF!</v>
      </c>
      <c r="CL129" s="284">
        <f>+'Anexo 4'!L29+'Anexo 4'!M29</f>
        <v>795135.37360000005</v>
      </c>
      <c r="CM129" s="285" t="e">
        <f t="shared" si="2"/>
        <v>#REF!</v>
      </c>
      <c r="CN129" s="285" t="e">
        <f t="shared" si="2"/>
        <v>#REF!</v>
      </c>
      <c r="CO129" s="285" t="e">
        <f t="shared" si="2"/>
        <v>#REF!</v>
      </c>
      <c r="CP129" s="285" t="e">
        <f t="shared" si="2"/>
        <v>#REF!</v>
      </c>
      <c r="CQ129" s="285" t="e">
        <f t="shared" si="2"/>
        <v>#REF!</v>
      </c>
      <c r="CR129" s="271">
        <v>2010</v>
      </c>
      <c r="CS129" s="68" t="s">
        <v>40</v>
      </c>
      <c r="CT129" s="286">
        <f>'Anexo 2 '!C28</f>
        <v>158238.71500000005</v>
      </c>
      <c r="CU129" s="286">
        <f>'Anexo 2 '!D28</f>
        <v>485268.94099999999</v>
      </c>
      <c r="CV129" s="286">
        <f>'Anexo 2 '!E28</f>
        <v>113482.84010000004</v>
      </c>
      <c r="CW129" s="286" t="e">
        <f>+'Anexo 2 '!#REF!+'Anexo 2 '!#REF!+'Anexo 2 '!#REF!</f>
        <v>#REF!</v>
      </c>
      <c r="CX129" s="286">
        <f>+'Anexo 2 '!G28</f>
        <v>795135.37360000017</v>
      </c>
      <c r="CY129" s="271">
        <v>2010</v>
      </c>
      <c r="CZ129" s="68" t="s">
        <v>40</v>
      </c>
      <c r="DA129" s="285">
        <f t="shared" si="3"/>
        <v>0</v>
      </c>
      <c r="DB129" s="285">
        <f t="shared" si="3"/>
        <v>0</v>
      </c>
      <c r="DC129" s="285">
        <f t="shared" si="3"/>
        <v>0</v>
      </c>
      <c r="DD129" s="285" t="e">
        <f t="shared" si="3"/>
        <v>#REF!</v>
      </c>
      <c r="DE129" s="285">
        <f t="shared" si="3"/>
        <v>0</v>
      </c>
    </row>
    <row r="130" spans="1:109" ht="15" customHeight="1" x14ac:dyDescent="0.3">
      <c r="A130" s="307">
        <v>2019</v>
      </c>
      <c r="B130" s="409" t="s">
        <v>35</v>
      </c>
      <c r="C130" s="409" t="s">
        <v>88</v>
      </c>
      <c r="D130" s="308">
        <v>45574.037999999993</v>
      </c>
      <c r="E130" s="308">
        <v>76027.44249999999</v>
      </c>
      <c r="F130" s="308">
        <v>61231.638499999986</v>
      </c>
      <c r="G130" s="308">
        <v>12396.373000000001</v>
      </c>
      <c r="H130" s="309">
        <v>195229.49199999997</v>
      </c>
      <c r="I130" s="301"/>
      <c r="J130" s="58"/>
      <c r="BY130" s="271">
        <v>2010</v>
      </c>
      <c r="BZ130" s="68" t="s">
        <v>41</v>
      </c>
      <c r="CA130" s="283" t="e">
        <f>+D136+D396+D520+D644+D768+D892+D1016+D1140+#REF!+#REF!+#REF!+#REF!+#REF!+#REF!+#REF!+#REF!+#REF!+#REF!+#REF!+#REF!+#REF!</f>
        <v>#REF!</v>
      </c>
      <c r="CB130" s="283" t="e">
        <f>+E136+E396+E520+E644+E768+E892+E1016+E1140+#REF!+#REF!+#REF!+#REF!+#REF!+#REF!+#REF!+#REF!+#REF!+#REF!+#REF!+#REF!+#REF!</f>
        <v>#REF!</v>
      </c>
      <c r="CC130" s="283" t="e">
        <f>+F136+F396+F520+F644+F768+F892+F1016+F1140+#REF!+#REF!+#REF!+#REF!+#REF!+#REF!+#REF!+#REF!+#REF!+#REF!+#REF!+#REF!+#REF!</f>
        <v>#REF!</v>
      </c>
      <c r="CD130" s="283" t="e">
        <f>+G136+G396+G520+G644+G768+G892+G1016+G1140+#REF!+#REF!+#REF!+#REF!+#REF!+#REF!+#REF!+#REF!+#REF!+#REF!+#REF!+#REF!+#REF!</f>
        <v>#REF!</v>
      </c>
      <c r="CE130" s="283" t="e">
        <f>+H136+H396+H520+H644+H768+H892+H1016+H1140+#REF!+#REF!+#REF!+#REF!+#REF!+#REF!+#REF!+#REF!+#REF!+#REF!+#REF!+#REF!+#REF!</f>
        <v>#REF!</v>
      </c>
      <c r="CF130" s="271">
        <v>2010</v>
      </c>
      <c r="CG130" s="68" t="s">
        <v>41</v>
      </c>
      <c r="CH130" s="284">
        <f>+'Anexo 4'!D30+'Anexo 4'!E30</f>
        <v>145038.89249999999</v>
      </c>
      <c r="CI130" s="284">
        <f>+'Anexo 4'!F30+'Anexo 4'!G30</f>
        <v>504455.04099999991</v>
      </c>
      <c r="CJ130" s="284">
        <f>+'Anexo 4'!H30+'Anexo 4'!I30</f>
        <v>111932.73499999996</v>
      </c>
      <c r="CK130" s="284" t="e">
        <f>+'Anexo 4'!#REF!+'Anexo 4'!#REF!+'Anexo 4'!#REF!+'Anexo 4'!#REF!+'Anexo 4'!J30+'Anexo 4'!K30</f>
        <v>#REF!</v>
      </c>
      <c r="CL130" s="284">
        <f>+'Anexo 4'!L30+'Anexo 4'!M30</f>
        <v>799131.19599999976</v>
      </c>
      <c r="CM130" s="285" t="e">
        <f t="shared" si="2"/>
        <v>#REF!</v>
      </c>
      <c r="CN130" s="285" t="e">
        <f t="shared" si="2"/>
        <v>#REF!</v>
      </c>
      <c r="CO130" s="285" t="e">
        <f t="shared" si="2"/>
        <v>#REF!</v>
      </c>
      <c r="CP130" s="285" t="e">
        <f t="shared" si="2"/>
        <v>#REF!</v>
      </c>
      <c r="CQ130" s="285" t="e">
        <f t="shared" si="2"/>
        <v>#REF!</v>
      </c>
      <c r="CR130" s="271">
        <v>2010</v>
      </c>
      <c r="CS130" s="68" t="s">
        <v>41</v>
      </c>
      <c r="CT130" s="286">
        <f>'Anexo 2 '!C29</f>
        <v>145038.89250000002</v>
      </c>
      <c r="CU130" s="286">
        <f>'Anexo 2 '!D29</f>
        <v>504455.04099999997</v>
      </c>
      <c r="CV130" s="286">
        <f>'Anexo 2 '!E29</f>
        <v>111932.73499999997</v>
      </c>
      <c r="CW130" s="286" t="e">
        <f>+'Anexo 2 '!#REF!+'Anexo 2 '!#REF!+'Anexo 2 '!#REF!</f>
        <v>#REF!</v>
      </c>
      <c r="CX130" s="286">
        <f>+'Anexo 2 '!G29</f>
        <v>799131.19599999976</v>
      </c>
      <c r="CY130" s="271">
        <v>2010</v>
      </c>
      <c r="CZ130" s="68" t="s">
        <v>41</v>
      </c>
      <c r="DA130" s="285">
        <f t="shared" si="3"/>
        <v>0</v>
      </c>
      <c r="DB130" s="285">
        <f t="shared" si="3"/>
        <v>0</v>
      </c>
      <c r="DC130" s="285">
        <f t="shared" si="3"/>
        <v>0</v>
      </c>
      <c r="DD130" s="285" t="e">
        <f t="shared" si="3"/>
        <v>#REF!</v>
      </c>
      <c r="DE130" s="285">
        <f t="shared" si="3"/>
        <v>0</v>
      </c>
    </row>
    <row r="131" spans="1:109" ht="15" customHeight="1" x14ac:dyDescent="0.3">
      <c r="A131" s="307">
        <v>2019</v>
      </c>
      <c r="B131" s="409" t="s">
        <v>36</v>
      </c>
      <c r="C131" s="409" t="s">
        <v>88</v>
      </c>
      <c r="D131" s="308">
        <v>37651.224999999991</v>
      </c>
      <c r="E131" s="308">
        <v>72136.622000000003</v>
      </c>
      <c r="F131" s="308">
        <v>56622.757499999978</v>
      </c>
      <c r="G131" s="308">
        <v>11907.233500000002</v>
      </c>
      <c r="H131" s="309">
        <v>178317.83799999999</v>
      </c>
      <c r="I131" s="301"/>
      <c r="J131" s="58"/>
      <c r="BY131" s="271">
        <v>2010</v>
      </c>
      <c r="BZ131" s="68" t="s">
        <v>42</v>
      </c>
      <c r="CA131" s="283" t="e">
        <f>+D137+D397+D521+D645+D769+D893+D1017+D1141+#REF!+#REF!+#REF!+#REF!+#REF!+#REF!+#REF!+#REF!+#REF!+#REF!+#REF!+#REF!+#REF!</f>
        <v>#REF!</v>
      </c>
      <c r="CB131" s="283" t="e">
        <f>+E137+E397+E521+E645+E769+E893+E1017+E1141+#REF!+#REF!+#REF!+#REF!+#REF!+#REF!+#REF!+#REF!+#REF!+#REF!+#REF!+#REF!+#REF!</f>
        <v>#REF!</v>
      </c>
      <c r="CC131" s="283" t="e">
        <f>+F137+F397+F521+F645+F769+F893+F1017+F1141+#REF!+#REF!+#REF!+#REF!+#REF!+#REF!+#REF!+#REF!+#REF!+#REF!+#REF!+#REF!+#REF!</f>
        <v>#REF!</v>
      </c>
      <c r="CD131" s="283" t="e">
        <f>+G137+G397+G521+G645+G769+G893+G1017+G1141+#REF!+#REF!+#REF!+#REF!+#REF!+#REF!+#REF!+#REF!+#REF!+#REF!+#REF!+#REF!+#REF!</f>
        <v>#REF!</v>
      </c>
      <c r="CE131" s="283" t="e">
        <f>+H137+H397+H521+H645+H769+H893+H1017+H1141+#REF!+#REF!+#REF!+#REF!+#REF!+#REF!+#REF!+#REF!+#REF!+#REF!+#REF!+#REF!+#REF!</f>
        <v>#REF!</v>
      </c>
      <c r="CF131" s="271">
        <v>2010</v>
      </c>
      <c r="CG131" s="68" t="s">
        <v>42</v>
      </c>
      <c r="CH131" s="284">
        <f>+'Anexo 4'!D31+'Anexo 4'!E31</f>
        <v>133531.51249999995</v>
      </c>
      <c r="CI131" s="284">
        <f>+'Anexo 4'!F31+'Anexo 4'!G31</f>
        <v>501101.67850000004</v>
      </c>
      <c r="CJ131" s="284">
        <f>+'Anexo 4'!H31+'Anexo 4'!I31</f>
        <v>92030.088499999998</v>
      </c>
      <c r="CK131" s="284" t="e">
        <f>+'Anexo 4'!#REF!+'Anexo 4'!#REF!+'Anexo 4'!#REF!+'Anexo 4'!#REF!+'Anexo 4'!J31+'Anexo 4'!K31</f>
        <v>#REF!</v>
      </c>
      <c r="CL131" s="284">
        <f>+'Anexo 4'!L31+'Anexo 4'!M31</f>
        <v>760219.97699999996</v>
      </c>
      <c r="CM131" s="285" t="e">
        <f t="shared" si="2"/>
        <v>#REF!</v>
      </c>
      <c r="CN131" s="285" t="e">
        <f t="shared" si="2"/>
        <v>#REF!</v>
      </c>
      <c r="CO131" s="285" t="e">
        <f t="shared" si="2"/>
        <v>#REF!</v>
      </c>
      <c r="CP131" s="285" t="e">
        <f t="shared" si="2"/>
        <v>#REF!</v>
      </c>
      <c r="CQ131" s="285" t="e">
        <f t="shared" si="2"/>
        <v>#REF!</v>
      </c>
      <c r="CR131" s="271">
        <v>2010</v>
      </c>
      <c r="CS131" s="68" t="s">
        <v>42</v>
      </c>
      <c r="CT131" s="286">
        <f>'Anexo 2 '!C30</f>
        <v>133531.51249999998</v>
      </c>
      <c r="CU131" s="286">
        <f>'Anexo 2 '!D30</f>
        <v>501101.67849999998</v>
      </c>
      <c r="CV131" s="286">
        <f>'Anexo 2 '!E30</f>
        <v>92030.088499999983</v>
      </c>
      <c r="CW131" s="286" t="e">
        <f>+'Anexo 2 '!#REF!+'Anexo 2 '!#REF!+'Anexo 2 '!#REF!</f>
        <v>#REF!</v>
      </c>
      <c r="CX131" s="286">
        <f>+'Anexo 2 '!G30</f>
        <v>760219.97700000007</v>
      </c>
      <c r="CY131" s="271">
        <v>2010</v>
      </c>
      <c r="CZ131" s="68" t="s">
        <v>42</v>
      </c>
      <c r="DA131" s="285">
        <f t="shared" si="3"/>
        <v>0</v>
      </c>
      <c r="DB131" s="285">
        <f t="shared" si="3"/>
        <v>0</v>
      </c>
      <c r="DC131" s="285">
        <f t="shared" si="3"/>
        <v>0</v>
      </c>
      <c r="DD131" s="285" t="e">
        <f t="shared" si="3"/>
        <v>#REF!</v>
      </c>
      <c r="DE131" s="285">
        <f t="shared" si="3"/>
        <v>0</v>
      </c>
    </row>
    <row r="132" spans="1:109" ht="15" customHeight="1" x14ac:dyDescent="0.3">
      <c r="A132" s="307">
        <v>2019</v>
      </c>
      <c r="B132" s="409" t="s">
        <v>37</v>
      </c>
      <c r="C132" s="409" t="s">
        <v>88</v>
      </c>
      <c r="D132" s="308">
        <v>39877.274999999994</v>
      </c>
      <c r="E132" s="308">
        <v>81649.701499999996</v>
      </c>
      <c r="F132" s="308">
        <v>66070.927499999991</v>
      </c>
      <c r="G132" s="308">
        <v>14083.424500000001</v>
      </c>
      <c r="H132" s="309">
        <v>201681.3285</v>
      </c>
      <c r="I132" s="301"/>
      <c r="J132" s="58"/>
      <c r="BY132" s="271">
        <v>2011</v>
      </c>
      <c r="BZ132" s="68" t="s">
        <v>43</v>
      </c>
      <c r="CA132" s="283" t="e">
        <f>+D138+D398+D522+D646+D770+D894+D1018+D1142+#REF!+#REF!+#REF!+#REF!+#REF!+#REF!+#REF!+#REF!+#REF!+#REF!+#REF!+#REF!+#REF!</f>
        <v>#REF!</v>
      </c>
      <c r="CB132" s="283" t="e">
        <f>+E138+E398+E522+E646+E770+E894+E1018+E1142+#REF!+#REF!+#REF!+#REF!+#REF!+#REF!+#REF!+#REF!+#REF!+#REF!+#REF!+#REF!+#REF!</f>
        <v>#REF!</v>
      </c>
      <c r="CC132" s="283" t="e">
        <f>+F138+F398+F522+F646+F770+F894+F1018+F1142+#REF!+#REF!+#REF!+#REF!+#REF!+#REF!+#REF!+#REF!+#REF!+#REF!+#REF!+#REF!+#REF!</f>
        <v>#REF!</v>
      </c>
      <c r="CD132" s="283" t="e">
        <f>+G138+G398+G522+G646+G770+G894+G1018+G1142+#REF!+#REF!+#REF!+#REF!+#REF!+#REF!+#REF!+#REF!+#REF!+#REF!+#REF!+#REF!+#REF!</f>
        <v>#REF!</v>
      </c>
      <c r="CE132" s="283" t="e">
        <f>+H138+H398+H522+H646+H770+H894+H1018+H1142+#REF!+#REF!+#REF!+#REF!+#REF!+#REF!+#REF!+#REF!+#REF!+#REF!+#REF!+#REF!+#REF!</f>
        <v>#REF!</v>
      </c>
      <c r="CF132" s="271">
        <v>2011</v>
      </c>
      <c r="CG132" s="68" t="s">
        <v>43</v>
      </c>
      <c r="CH132" s="284">
        <f>+'Anexo 4'!D32+'Anexo 4'!E32</f>
        <v>136342.75450000001</v>
      </c>
      <c r="CI132" s="284">
        <f>+'Anexo 4'!F32+'Anexo 4'!G32</f>
        <v>451915.7105000001</v>
      </c>
      <c r="CJ132" s="284">
        <f>+'Anexo 4'!H32+'Anexo 4'!I32</f>
        <v>105508.94</v>
      </c>
      <c r="CK132" s="284" t="e">
        <f>+'Anexo 4'!#REF!+'Anexo 4'!#REF!+'Anexo 4'!#REF!+'Anexo 4'!#REF!+'Anexo 4'!J32+'Anexo 4'!K32</f>
        <v>#REF!</v>
      </c>
      <c r="CL132" s="284">
        <f>+'Anexo 4'!L32+'Anexo 4'!M32</f>
        <v>736901.49000000022</v>
      </c>
      <c r="CM132" s="285" t="e">
        <f t="shared" si="2"/>
        <v>#REF!</v>
      </c>
      <c r="CN132" s="285" t="e">
        <f t="shared" si="2"/>
        <v>#REF!</v>
      </c>
      <c r="CO132" s="285" t="e">
        <f t="shared" si="2"/>
        <v>#REF!</v>
      </c>
      <c r="CP132" s="285" t="e">
        <f t="shared" si="2"/>
        <v>#REF!</v>
      </c>
      <c r="CQ132" s="285" t="e">
        <f t="shared" si="2"/>
        <v>#REF!</v>
      </c>
      <c r="CR132" s="271">
        <v>2011</v>
      </c>
      <c r="CS132" s="68" t="s">
        <v>43</v>
      </c>
      <c r="CT132" s="286">
        <f>'Anexo 2 '!C31</f>
        <v>136342.75450000001</v>
      </c>
      <c r="CU132" s="286">
        <f>'Anexo 2 '!D31</f>
        <v>451915.7105000001</v>
      </c>
      <c r="CV132" s="286">
        <f>'Anexo 2 '!E31</f>
        <v>105508.93999999999</v>
      </c>
      <c r="CW132" s="286" t="e">
        <f>+'Anexo 2 '!#REF!+'Anexo 2 '!#REF!+'Anexo 2 '!#REF!</f>
        <v>#REF!</v>
      </c>
      <c r="CX132" s="286">
        <f>+'Anexo 2 '!G31</f>
        <v>736901.49000000011</v>
      </c>
      <c r="CY132" s="271">
        <v>2011</v>
      </c>
      <c r="CZ132" s="68" t="s">
        <v>43</v>
      </c>
      <c r="DA132" s="285">
        <f t="shared" si="3"/>
        <v>0</v>
      </c>
      <c r="DB132" s="285">
        <f t="shared" si="3"/>
        <v>0</v>
      </c>
      <c r="DC132" s="285">
        <f t="shared" si="3"/>
        <v>0</v>
      </c>
      <c r="DD132" s="285" t="e">
        <f t="shared" si="3"/>
        <v>#REF!</v>
      </c>
      <c r="DE132" s="285">
        <f t="shared" si="3"/>
        <v>0</v>
      </c>
    </row>
    <row r="133" spans="1:109" ht="15" customHeight="1" x14ac:dyDescent="0.3">
      <c r="A133" s="307">
        <v>2019</v>
      </c>
      <c r="B133" s="409" t="s">
        <v>38</v>
      </c>
      <c r="C133" s="409" t="s">
        <v>88</v>
      </c>
      <c r="D133" s="308">
        <v>37639.834999999999</v>
      </c>
      <c r="E133" s="308">
        <v>81332.863500000007</v>
      </c>
      <c r="F133" s="308">
        <v>64246.856</v>
      </c>
      <c r="G133" s="308">
        <v>14832.8305</v>
      </c>
      <c r="H133" s="309">
        <v>198052.38500000001</v>
      </c>
      <c r="I133" s="301"/>
      <c r="J133" s="58"/>
      <c r="BY133" s="271">
        <v>2011</v>
      </c>
      <c r="BZ133" s="68" t="s">
        <v>44</v>
      </c>
      <c r="CA133" s="283" t="e">
        <f>+D139+D399+D523+D647+D771+D895+D1019+D1143+#REF!+#REF!+#REF!+#REF!+#REF!+#REF!+#REF!+#REF!+#REF!+#REF!+#REF!+#REF!+#REF!</f>
        <v>#REF!</v>
      </c>
      <c r="CB133" s="283" t="e">
        <f>+E139+E399+E523+E647+E771+E895+E1019+E1143+#REF!+#REF!+#REF!+#REF!+#REF!+#REF!+#REF!+#REF!+#REF!+#REF!+#REF!+#REF!+#REF!</f>
        <v>#REF!</v>
      </c>
      <c r="CC133" s="283" t="e">
        <f>+F139+F399+F523+F647+F771+F895+F1019+F1143+#REF!+#REF!+#REF!+#REF!+#REF!+#REF!+#REF!+#REF!+#REF!+#REF!+#REF!+#REF!+#REF!</f>
        <v>#REF!</v>
      </c>
      <c r="CD133" s="283" t="e">
        <f>+G139+G399+G523+G647+G771+G895+G1019+G1143+#REF!+#REF!+#REF!+#REF!+#REF!+#REF!+#REF!+#REF!+#REF!+#REF!+#REF!+#REF!+#REF!</f>
        <v>#REF!</v>
      </c>
      <c r="CE133" s="283" t="e">
        <f>+H139+H399+H523+H647+H771+H895+H1019+H1143+#REF!+#REF!+#REF!+#REF!+#REF!+#REF!+#REF!+#REF!+#REF!+#REF!+#REF!+#REF!+#REF!</f>
        <v>#REF!</v>
      </c>
      <c r="CF133" s="271">
        <v>2011</v>
      </c>
      <c r="CG133" s="68" t="s">
        <v>44</v>
      </c>
      <c r="CH133" s="284">
        <f>+'Anexo 4'!D33+'Anexo 4'!E33</f>
        <v>153750.89499999993</v>
      </c>
      <c r="CI133" s="284">
        <f>+'Anexo 4'!F33+'Anexo 4'!G33</f>
        <v>436080.57700000011</v>
      </c>
      <c r="CJ133" s="284">
        <f>+'Anexo 4'!H33+'Anexo 4'!I33</f>
        <v>101474.74750000001</v>
      </c>
      <c r="CK133" s="284" t="e">
        <f>+'Anexo 4'!#REF!+'Anexo 4'!#REF!+'Anexo 4'!#REF!+'Anexo 4'!#REF!+'Anexo 4'!J33+'Anexo 4'!K33</f>
        <v>#REF!</v>
      </c>
      <c r="CL133" s="284">
        <f>+'Anexo 4'!L33+'Anexo 4'!M33</f>
        <v>726418.95200000005</v>
      </c>
      <c r="CM133" s="285" t="e">
        <f t="shared" si="2"/>
        <v>#REF!</v>
      </c>
      <c r="CN133" s="285" t="e">
        <f t="shared" si="2"/>
        <v>#REF!</v>
      </c>
      <c r="CO133" s="285" t="e">
        <f t="shared" si="2"/>
        <v>#REF!</v>
      </c>
      <c r="CP133" s="285" t="e">
        <f t="shared" si="2"/>
        <v>#REF!</v>
      </c>
      <c r="CQ133" s="285" t="e">
        <f t="shared" si="2"/>
        <v>#REF!</v>
      </c>
      <c r="CR133" s="271">
        <v>2011</v>
      </c>
      <c r="CS133" s="68" t="s">
        <v>44</v>
      </c>
      <c r="CT133" s="286">
        <f>'Anexo 2 '!C32</f>
        <v>153750.89499999996</v>
      </c>
      <c r="CU133" s="286">
        <f>'Anexo 2 '!D32</f>
        <v>436080.57700000005</v>
      </c>
      <c r="CV133" s="286">
        <f>'Anexo 2 '!E32</f>
        <v>101474.74750000001</v>
      </c>
      <c r="CW133" s="286" t="e">
        <f>+'Anexo 2 '!#REF!+'Anexo 2 '!#REF!+'Anexo 2 '!#REF!</f>
        <v>#REF!</v>
      </c>
      <c r="CX133" s="286">
        <f>+'Anexo 2 '!G32</f>
        <v>726418.95200000005</v>
      </c>
      <c r="CY133" s="271">
        <v>2011</v>
      </c>
      <c r="CZ133" s="68" t="s">
        <v>44</v>
      </c>
      <c r="DA133" s="285">
        <f t="shared" si="3"/>
        <v>0</v>
      </c>
      <c r="DB133" s="285">
        <f t="shared" si="3"/>
        <v>0</v>
      </c>
      <c r="DC133" s="285">
        <f t="shared" si="3"/>
        <v>0</v>
      </c>
      <c r="DD133" s="285" t="e">
        <f t="shared" si="3"/>
        <v>#REF!</v>
      </c>
      <c r="DE133" s="285">
        <f t="shared" si="3"/>
        <v>0</v>
      </c>
    </row>
    <row r="134" spans="1:109" ht="15" customHeight="1" x14ac:dyDescent="0.3">
      <c r="A134" s="307">
        <v>2019</v>
      </c>
      <c r="B134" s="409" t="s">
        <v>39</v>
      </c>
      <c r="C134" s="409" t="s">
        <v>88</v>
      </c>
      <c r="D134" s="308">
        <v>35695.237500000003</v>
      </c>
      <c r="E134" s="308">
        <v>84938.921499999997</v>
      </c>
      <c r="F134" s="308">
        <v>65620.023000000001</v>
      </c>
      <c r="G134" s="308">
        <v>12634</v>
      </c>
      <c r="H134" s="309">
        <v>198888.182</v>
      </c>
      <c r="I134" s="301"/>
      <c r="J134" s="58"/>
      <c r="BY134" s="271">
        <v>2011</v>
      </c>
      <c r="BZ134" s="68" t="s">
        <v>45</v>
      </c>
      <c r="CA134" s="283" t="e">
        <f>+D140+D400+D524+D648+D772+D896+D1020+D1144+#REF!+#REF!+#REF!+#REF!+#REF!+#REF!+#REF!+#REF!+#REF!+#REF!+#REF!+#REF!+#REF!</f>
        <v>#REF!</v>
      </c>
      <c r="CB134" s="283" t="e">
        <f>+E140+E400+E524+E648+E772+E896+E1020+E1144+#REF!+#REF!+#REF!+#REF!+#REF!+#REF!+#REF!+#REF!+#REF!+#REF!+#REF!+#REF!+#REF!</f>
        <v>#REF!</v>
      </c>
      <c r="CC134" s="283" t="e">
        <f>+F140+F400+F524+F648+F772+F896+F1020+F1144+#REF!+#REF!+#REF!+#REF!+#REF!+#REF!+#REF!+#REF!+#REF!+#REF!+#REF!+#REF!+#REF!</f>
        <v>#REF!</v>
      </c>
      <c r="CD134" s="283" t="e">
        <f>+G140+G400+G524+G648+G772+G896+G1020+G1144+#REF!+#REF!+#REF!+#REF!+#REF!+#REF!+#REF!+#REF!+#REF!+#REF!+#REF!+#REF!+#REF!</f>
        <v>#REF!</v>
      </c>
      <c r="CE134" s="283" t="e">
        <f>+H140+H400+H524+H648+H772+H896+H1020+H1144+#REF!+#REF!+#REF!+#REF!+#REF!+#REF!+#REF!+#REF!+#REF!+#REF!+#REF!+#REF!+#REF!</f>
        <v>#REF!</v>
      </c>
      <c r="CF134" s="271">
        <v>2011</v>
      </c>
      <c r="CG134" s="68" t="s">
        <v>45</v>
      </c>
      <c r="CH134" s="284">
        <f>+'Anexo 4'!D34+'Anexo 4'!E34</f>
        <v>179286.68299999996</v>
      </c>
      <c r="CI134" s="284">
        <f>+'Anexo 4'!F34+'Anexo 4'!G34</f>
        <v>567066.1320000001</v>
      </c>
      <c r="CJ134" s="284">
        <f>+'Anexo 4'!H34+'Anexo 4'!I34</f>
        <v>123186.6795</v>
      </c>
      <c r="CK134" s="284" t="e">
        <f>+'Anexo 4'!#REF!+'Anexo 4'!#REF!+'Anexo 4'!#REF!+'Anexo 4'!#REF!+'Anexo 4'!J34+'Anexo 4'!K34</f>
        <v>#REF!</v>
      </c>
      <c r="CL134" s="284">
        <f>+'Anexo 4'!L34+'Anexo 4'!M34</f>
        <v>914686.76500000013</v>
      </c>
      <c r="CM134" s="285" t="e">
        <f t="shared" si="2"/>
        <v>#REF!</v>
      </c>
      <c r="CN134" s="285" t="e">
        <f t="shared" si="2"/>
        <v>#REF!</v>
      </c>
      <c r="CO134" s="285" t="e">
        <f t="shared" si="2"/>
        <v>#REF!</v>
      </c>
      <c r="CP134" s="285" t="e">
        <f t="shared" si="2"/>
        <v>#REF!</v>
      </c>
      <c r="CQ134" s="285" t="e">
        <f t="shared" si="2"/>
        <v>#REF!</v>
      </c>
      <c r="CR134" s="271">
        <v>2011</v>
      </c>
      <c r="CS134" s="68" t="s">
        <v>45</v>
      </c>
      <c r="CT134" s="286">
        <f>'Anexo 2 '!C33</f>
        <v>179286.68299999996</v>
      </c>
      <c r="CU134" s="286">
        <f>'Anexo 2 '!D33</f>
        <v>567066.13199999998</v>
      </c>
      <c r="CV134" s="286">
        <f>'Anexo 2 '!E33</f>
        <v>123186.67950000001</v>
      </c>
      <c r="CW134" s="286" t="e">
        <f>+'Anexo 2 '!#REF!+'Anexo 2 '!#REF!+'Anexo 2 '!#REF!</f>
        <v>#REF!</v>
      </c>
      <c r="CX134" s="286">
        <f>+'Anexo 2 '!G33</f>
        <v>914686.76500000025</v>
      </c>
      <c r="CY134" s="271">
        <v>2011</v>
      </c>
      <c r="CZ134" s="68" t="s">
        <v>45</v>
      </c>
      <c r="DA134" s="285">
        <f t="shared" si="3"/>
        <v>0</v>
      </c>
      <c r="DB134" s="285">
        <f t="shared" si="3"/>
        <v>0</v>
      </c>
      <c r="DC134" s="285">
        <f t="shared" si="3"/>
        <v>0</v>
      </c>
      <c r="DD134" s="285" t="e">
        <f t="shared" si="3"/>
        <v>#REF!</v>
      </c>
      <c r="DE134" s="285">
        <f t="shared" si="3"/>
        <v>0</v>
      </c>
    </row>
    <row r="135" spans="1:109" ht="15" customHeight="1" x14ac:dyDescent="0.3">
      <c r="A135" s="307">
        <v>2019</v>
      </c>
      <c r="B135" s="409" t="s">
        <v>40</v>
      </c>
      <c r="C135" s="409" t="s">
        <v>88</v>
      </c>
      <c r="D135" s="308">
        <v>38829.160000000003</v>
      </c>
      <c r="E135" s="308">
        <v>82791.986499999985</v>
      </c>
      <c r="F135" s="308">
        <v>70708.550499999998</v>
      </c>
      <c r="G135" s="308">
        <v>11416.198</v>
      </c>
      <c r="H135" s="309">
        <v>203745.89499999999</v>
      </c>
      <c r="I135" s="301"/>
      <c r="J135" s="58"/>
      <c r="BY135" s="271">
        <v>2011</v>
      </c>
      <c r="BZ135" s="68" t="s">
        <v>33</v>
      </c>
      <c r="CA135" s="283" t="e">
        <f>+D141+D401+D525+D649+D773+D897+D1021+D1145+#REF!+#REF!+#REF!+#REF!+#REF!+#REF!+#REF!+#REF!+#REF!+#REF!+#REF!+#REF!+#REF!</f>
        <v>#REF!</v>
      </c>
      <c r="CB135" s="283" t="e">
        <f>+E141+E401+E525+E649+E773+E897+E1021+E1145+#REF!+#REF!+#REF!+#REF!+#REF!+#REF!+#REF!+#REF!+#REF!+#REF!+#REF!+#REF!+#REF!</f>
        <v>#REF!</v>
      </c>
      <c r="CC135" s="283" t="e">
        <f>+F141+F401+F525+F649+F773+F897+F1021+F1145+#REF!+#REF!+#REF!+#REF!+#REF!+#REF!+#REF!+#REF!+#REF!+#REF!+#REF!+#REF!+#REF!</f>
        <v>#REF!</v>
      </c>
      <c r="CD135" s="283" t="e">
        <f>+G141+G401+G525+G649+G773+G897+G1021+G1145+#REF!+#REF!+#REF!+#REF!+#REF!+#REF!+#REF!+#REF!+#REF!+#REF!+#REF!+#REF!+#REF!</f>
        <v>#REF!</v>
      </c>
      <c r="CE135" s="283" t="e">
        <f>+H141+H401+H525+H649+H773+H897+H1021+H1145+#REF!+#REF!+#REF!+#REF!+#REF!+#REF!+#REF!+#REF!+#REF!+#REF!+#REF!+#REF!+#REF!</f>
        <v>#REF!</v>
      </c>
      <c r="CF135" s="271">
        <v>2011</v>
      </c>
      <c r="CG135" s="68" t="s">
        <v>33</v>
      </c>
      <c r="CH135" s="284">
        <f>+'Anexo 4'!D35+'Anexo 4'!E35</f>
        <v>164058.59450000001</v>
      </c>
      <c r="CI135" s="284">
        <f>+'Anexo 4'!F35+'Anexo 4'!G35</f>
        <v>472871.33350000012</v>
      </c>
      <c r="CJ135" s="284">
        <f>+'Anexo 4'!H35+'Anexo 4'!I35</f>
        <v>105028.56199999998</v>
      </c>
      <c r="CK135" s="284" t="e">
        <f>+'Anexo 4'!#REF!+'Anexo 4'!#REF!+'Anexo 4'!#REF!+'Anexo 4'!#REF!+'Anexo 4'!J35+'Anexo 4'!K35</f>
        <v>#REF!</v>
      </c>
      <c r="CL135" s="284">
        <f>+'Anexo 4'!L35+'Anexo 4'!M35</f>
        <v>776826.3345</v>
      </c>
      <c r="CM135" s="285" t="e">
        <f t="shared" si="2"/>
        <v>#REF!</v>
      </c>
      <c r="CN135" s="285" t="e">
        <f t="shared" si="2"/>
        <v>#REF!</v>
      </c>
      <c r="CO135" s="285" t="e">
        <f t="shared" si="2"/>
        <v>#REF!</v>
      </c>
      <c r="CP135" s="285" t="e">
        <f t="shared" si="2"/>
        <v>#REF!</v>
      </c>
      <c r="CQ135" s="285" t="e">
        <f t="shared" si="2"/>
        <v>#REF!</v>
      </c>
      <c r="CR135" s="271">
        <v>2011</v>
      </c>
      <c r="CS135" s="68" t="s">
        <v>33</v>
      </c>
      <c r="CT135" s="286">
        <f>'Anexo 2 '!C34</f>
        <v>164058.59449999998</v>
      </c>
      <c r="CU135" s="286">
        <f>'Anexo 2 '!D34</f>
        <v>472871.33350000007</v>
      </c>
      <c r="CV135" s="286">
        <f>'Anexo 2 '!E34</f>
        <v>105028.56199999998</v>
      </c>
      <c r="CW135" s="286" t="e">
        <f>+'Anexo 2 '!#REF!+'Anexo 2 '!#REF!+'Anexo 2 '!#REF!</f>
        <v>#REF!</v>
      </c>
      <c r="CX135" s="286">
        <f>+'Anexo 2 '!G34</f>
        <v>776826.33450000011</v>
      </c>
      <c r="CY135" s="271">
        <v>2011</v>
      </c>
      <c r="CZ135" s="68" t="s">
        <v>33</v>
      </c>
      <c r="DA135" s="285">
        <f t="shared" si="3"/>
        <v>0</v>
      </c>
      <c r="DB135" s="285">
        <f t="shared" si="3"/>
        <v>0</v>
      </c>
      <c r="DC135" s="285">
        <f t="shared" si="3"/>
        <v>0</v>
      </c>
      <c r="DD135" s="285" t="e">
        <f t="shared" si="3"/>
        <v>#REF!</v>
      </c>
      <c r="DE135" s="285">
        <f t="shared" si="3"/>
        <v>0</v>
      </c>
    </row>
    <row r="136" spans="1:109" ht="15" customHeight="1" x14ac:dyDescent="0.3">
      <c r="A136" s="307">
        <v>2019</v>
      </c>
      <c r="B136" s="409" t="s">
        <v>41</v>
      </c>
      <c r="C136" s="409" t="s">
        <v>88</v>
      </c>
      <c r="D136" s="308">
        <v>31143.879999999997</v>
      </c>
      <c r="E136" s="308">
        <v>78137.524999999994</v>
      </c>
      <c r="F136" s="308">
        <v>53359.899999999987</v>
      </c>
      <c r="G136" s="308">
        <v>14096.306499999999</v>
      </c>
      <c r="H136" s="309">
        <v>176737.61149999997</v>
      </c>
      <c r="I136" s="301"/>
      <c r="J136" s="58"/>
      <c r="BY136" s="271">
        <v>2011</v>
      </c>
      <c r="BZ136" s="68" t="s">
        <v>35</v>
      </c>
      <c r="CA136" s="283" t="e">
        <f>+D142+D402+D526+D650+D774+D898+D1022+D1146+#REF!+#REF!+#REF!+#REF!+#REF!+#REF!+#REF!+#REF!+#REF!+#REF!+#REF!+#REF!+#REF!</f>
        <v>#REF!</v>
      </c>
      <c r="CB136" s="283" t="e">
        <f>+E142+E402+E526+E650+E774+E898+E1022+E1146+#REF!+#REF!+#REF!+#REF!+#REF!+#REF!+#REF!+#REF!+#REF!+#REF!+#REF!+#REF!+#REF!</f>
        <v>#REF!</v>
      </c>
      <c r="CC136" s="283" t="e">
        <f>+F142+F402+F526+F650+F774+F898+F1022+F1146+#REF!+#REF!+#REF!+#REF!+#REF!+#REF!+#REF!+#REF!+#REF!+#REF!+#REF!+#REF!+#REF!</f>
        <v>#REF!</v>
      </c>
      <c r="CD136" s="283" t="e">
        <f>+G142+G402+G526+G650+G774+G898+G1022+G1146+#REF!+#REF!+#REF!+#REF!+#REF!+#REF!+#REF!+#REF!+#REF!+#REF!+#REF!+#REF!+#REF!</f>
        <v>#REF!</v>
      </c>
      <c r="CE136" s="283" t="e">
        <f>+H142+H402+H526+H650+H774+H898+H1022+H1146+#REF!+#REF!+#REF!+#REF!+#REF!+#REF!+#REF!+#REF!+#REF!+#REF!+#REF!+#REF!+#REF!</f>
        <v>#REF!</v>
      </c>
      <c r="CF136" s="271">
        <v>2011</v>
      </c>
      <c r="CG136" s="68" t="s">
        <v>35</v>
      </c>
      <c r="CH136" s="284">
        <f>+'Anexo 4'!D36+'Anexo 4'!E36</f>
        <v>184050.90000000008</v>
      </c>
      <c r="CI136" s="284">
        <f>+'Anexo 4'!F36+'Anexo 4'!G36</f>
        <v>520235.58699999994</v>
      </c>
      <c r="CJ136" s="284">
        <f>+'Anexo 4'!H36+'Anexo 4'!I36</f>
        <v>123156.79000000001</v>
      </c>
      <c r="CK136" s="284" t="e">
        <f>+'Anexo 4'!#REF!+'Anexo 4'!#REF!+'Anexo 4'!#REF!+'Anexo 4'!#REF!+'Anexo 4'!J36+'Anexo 4'!K36</f>
        <v>#REF!</v>
      </c>
      <c r="CL136" s="284">
        <f>+'Anexo 4'!L36+'Anexo 4'!M36</f>
        <v>870177.86449999991</v>
      </c>
      <c r="CM136" s="285" t="e">
        <f t="shared" si="2"/>
        <v>#REF!</v>
      </c>
      <c r="CN136" s="285" t="e">
        <f t="shared" si="2"/>
        <v>#REF!</v>
      </c>
      <c r="CO136" s="285" t="e">
        <f t="shared" si="2"/>
        <v>#REF!</v>
      </c>
      <c r="CP136" s="285" t="e">
        <f t="shared" si="2"/>
        <v>#REF!</v>
      </c>
      <c r="CQ136" s="285" t="e">
        <f t="shared" si="2"/>
        <v>#REF!</v>
      </c>
      <c r="CR136" s="271">
        <v>2011</v>
      </c>
      <c r="CS136" s="68" t="s">
        <v>35</v>
      </c>
      <c r="CT136" s="286">
        <f>'Anexo 2 '!C35</f>
        <v>184050.90000000005</v>
      </c>
      <c r="CU136" s="286">
        <f>'Anexo 2 '!D35</f>
        <v>520235.58699999994</v>
      </c>
      <c r="CV136" s="286">
        <f>'Anexo 2 '!E35</f>
        <v>123156.79</v>
      </c>
      <c r="CW136" s="286" t="e">
        <f>+'Anexo 2 '!#REF!+'Anexo 2 '!#REF!+'Anexo 2 '!#REF!</f>
        <v>#REF!</v>
      </c>
      <c r="CX136" s="286">
        <f>+'Anexo 2 '!G35</f>
        <v>870177.86449999991</v>
      </c>
      <c r="CY136" s="271">
        <v>2011</v>
      </c>
      <c r="CZ136" s="68" t="s">
        <v>35</v>
      </c>
      <c r="DA136" s="285">
        <f t="shared" si="3"/>
        <v>0</v>
      </c>
      <c r="DB136" s="285">
        <f t="shared" si="3"/>
        <v>0</v>
      </c>
      <c r="DC136" s="285">
        <f t="shared" si="3"/>
        <v>0</v>
      </c>
      <c r="DD136" s="285" t="e">
        <f t="shared" si="3"/>
        <v>#REF!</v>
      </c>
      <c r="DE136" s="285">
        <f t="shared" si="3"/>
        <v>0</v>
      </c>
    </row>
    <row r="137" spans="1:109" ht="15" customHeight="1" x14ac:dyDescent="0.3">
      <c r="A137" s="307">
        <v>2019</v>
      </c>
      <c r="B137" s="409" t="s">
        <v>42</v>
      </c>
      <c r="C137" s="409" t="s">
        <v>88</v>
      </c>
      <c r="D137" s="308">
        <v>33298.100000000006</v>
      </c>
      <c r="E137" s="308">
        <v>89478.521000000008</v>
      </c>
      <c r="F137" s="308">
        <v>57113.742499999993</v>
      </c>
      <c r="G137" s="308">
        <v>16468.983</v>
      </c>
      <c r="H137" s="309">
        <v>196359.34649999999</v>
      </c>
      <c r="I137" s="301"/>
      <c r="J137" s="58"/>
      <c r="BY137" s="271">
        <v>2011</v>
      </c>
      <c r="BZ137" s="68" t="s">
        <v>36</v>
      </c>
      <c r="CA137" s="283" t="e">
        <f>+D145+D403+D527+D651+D775+D899+D1023+D1147+#REF!+#REF!+#REF!+#REF!+#REF!+#REF!+#REF!+#REF!+#REF!+#REF!+#REF!+#REF!+#REF!</f>
        <v>#REF!</v>
      </c>
      <c r="CB137" s="283" t="e">
        <f>+E145+E403+E527+E651+E775+E899+E1023+E1147+#REF!+#REF!+#REF!+#REF!+#REF!+#REF!+#REF!+#REF!+#REF!+#REF!+#REF!+#REF!+#REF!</f>
        <v>#REF!</v>
      </c>
      <c r="CC137" s="283" t="e">
        <f>+F145+F403+F527+F651+F775+F899+F1023+F1147+#REF!+#REF!+#REF!+#REF!+#REF!+#REF!+#REF!+#REF!+#REF!+#REF!+#REF!+#REF!+#REF!</f>
        <v>#REF!</v>
      </c>
      <c r="CD137" s="283" t="e">
        <f>+G145+G403+G527+G651+G775+G899+G1023+G1147+#REF!+#REF!+#REF!+#REF!+#REF!+#REF!+#REF!+#REF!+#REF!+#REF!+#REF!+#REF!+#REF!</f>
        <v>#REF!</v>
      </c>
      <c r="CE137" s="283" t="e">
        <f>+H145+H403+H527+H651+H775+H899+H1023+H1147+#REF!+#REF!+#REF!+#REF!+#REF!+#REF!+#REF!+#REF!+#REF!+#REF!+#REF!+#REF!+#REF!</f>
        <v>#REF!</v>
      </c>
      <c r="CF137" s="271">
        <v>2011</v>
      </c>
      <c r="CG137" s="68" t="s">
        <v>36</v>
      </c>
      <c r="CH137" s="284">
        <f>+'Anexo 4'!D37+'Anexo 4'!E37</f>
        <v>173759.45</v>
      </c>
      <c r="CI137" s="284">
        <f>+'Anexo 4'!F37+'Anexo 4'!G37</f>
        <v>471023.63200000022</v>
      </c>
      <c r="CJ137" s="284">
        <f>+'Anexo 4'!H37+'Anexo 4'!I37</f>
        <v>118651.75750000001</v>
      </c>
      <c r="CK137" s="284" t="e">
        <f>+'Anexo 4'!#REF!+'Anexo 4'!#REF!+'Anexo 4'!#REF!+'Anexo 4'!#REF!+'Anexo 4'!J37+'Anexo 4'!K37</f>
        <v>#REF!</v>
      </c>
      <c r="CL137" s="284">
        <f>+'Anexo 4'!L37+'Anexo 4'!M37</f>
        <v>807107.13700000022</v>
      </c>
      <c r="CM137" s="285" t="e">
        <f t="shared" si="2"/>
        <v>#REF!</v>
      </c>
      <c r="CN137" s="285" t="e">
        <f t="shared" si="2"/>
        <v>#REF!</v>
      </c>
      <c r="CO137" s="285" t="e">
        <f t="shared" si="2"/>
        <v>#REF!</v>
      </c>
      <c r="CP137" s="285" t="e">
        <f t="shared" si="2"/>
        <v>#REF!</v>
      </c>
      <c r="CQ137" s="285" t="e">
        <f t="shared" si="2"/>
        <v>#REF!</v>
      </c>
      <c r="CR137" s="271">
        <v>2011</v>
      </c>
      <c r="CS137" s="68" t="s">
        <v>36</v>
      </c>
      <c r="CT137" s="286">
        <f>'Anexo 2 '!C36</f>
        <v>173759.45</v>
      </c>
      <c r="CU137" s="286">
        <f>'Anexo 2 '!D36</f>
        <v>471023.63200000022</v>
      </c>
      <c r="CV137" s="286">
        <f>'Anexo 2 '!E36</f>
        <v>118651.75750000002</v>
      </c>
      <c r="CW137" s="286" t="e">
        <f>+'Anexo 2 '!#REF!+'Anexo 2 '!#REF!+'Anexo 2 '!#REF!</f>
        <v>#REF!</v>
      </c>
      <c r="CX137" s="286">
        <f>+'Anexo 2 '!G36</f>
        <v>807107.1370000001</v>
      </c>
      <c r="CY137" s="271">
        <v>2011</v>
      </c>
      <c r="CZ137" s="68" t="s">
        <v>36</v>
      </c>
      <c r="DA137" s="285">
        <f t="shared" si="3"/>
        <v>0</v>
      </c>
      <c r="DB137" s="285">
        <f t="shared" si="3"/>
        <v>0</v>
      </c>
      <c r="DC137" s="285">
        <f t="shared" si="3"/>
        <v>0</v>
      </c>
      <c r="DD137" s="285" t="e">
        <f t="shared" si="3"/>
        <v>#REF!</v>
      </c>
      <c r="DE137" s="285">
        <f t="shared" si="3"/>
        <v>0</v>
      </c>
    </row>
    <row r="138" spans="1:109" ht="15" customHeight="1" x14ac:dyDescent="0.3">
      <c r="A138" s="307">
        <v>2020</v>
      </c>
      <c r="B138" s="409" t="s">
        <v>43</v>
      </c>
      <c r="C138" s="409" t="s">
        <v>88</v>
      </c>
      <c r="D138" s="308">
        <v>26797.270000000004</v>
      </c>
      <c r="E138" s="308">
        <v>84717.330999999991</v>
      </c>
      <c r="F138" s="308">
        <v>57985.590500000006</v>
      </c>
      <c r="G138" s="308">
        <v>14763.699999999997</v>
      </c>
      <c r="H138" s="309">
        <v>184263.8915</v>
      </c>
      <c r="I138" s="301"/>
      <c r="J138" s="58"/>
      <c r="BY138" s="271">
        <v>2011</v>
      </c>
      <c r="BZ138" s="68" t="s">
        <v>37</v>
      </c>
      <c r="CA138" s="283" t="e">
        <f>+D147+D404+D528+D652+D776+D900+D1024+D1148+#REF!+#REF!+#REF!+#REF!+#REF!+#REF!+#REF!+#REF!+#REF!+#REF!+#REF!+#REF!+#REF!</f>
        <v>#REF!</v>
      </c>
      <c r="CB138" s="283" t="e">
        <f>+E147+E404+E528+E652+E776+E900+E1024+E1148+#REF!+#REF!+#REF!+#REF!+#REF!+#REF!+#REF!+#REF!+#REF!+#REF!+#REF!+#REF!+#REF!</f>
        <v>#REF!</v>
      </c>
      <c r="CC138" s="283" t="e">
        <f>+F147+F404+F528+F652+F776+F900+F1024+F1148+#REF!+#REF!+#REF!+#REF!+#REF!+#REF!+#REF!+#REF!+#REF!+#REF!+#REF!+#REF!+#REF!</f>
        <v>#REF!</v>
      </c>
      <c r="CD138" s="283" t="e">
        <f>+G147+G404+G528+G652+G776+G900+G1024+G1148+#REF!+#REF!+#REF!+#REF!+#REF!+#REF!+#REF!+#REF!+#REF!+#REF!+#REF!+#REF!+#REF!</f>
        <v>#REF!</v>
      </c>
      <c r="CE138" s="283" t="e">
        <f>+H147+H404+H528+H652+H776+H900+H1024+H1148+#REF!+#REF!+#REF!+#REF!+#REF!+#REF!+#REF!+#REF!+#REF!+#REF!+#REF!+#REF!+#REF!</f>
        <v>#REF!</v>
      </c>
      <c r="CF138" s="271">
        <v>2011</v>
      </c>
      <c r="CG138" s="68" t="s">
        <v>37</v>
      </c>
      <c r="CH138" s="284">
        <f>+'Anexo 4'!D38+'Anexo 4'!E38</f>
        <v>183911.6715</v>
      </c>
      <c r="CI138" s="284">
        <f>+'Anexo 4'!F38+'Anexo 4'!G38</f>
        <v>499636.81699999981</v>
      </c>
      <c r="CJ138" s="284">
        <f>+'Anexo 4'!H38+'Anexo 4'!I38</f>
        <v>125391.64349999999</v>
      </c>
      <c r="CK138" s="284" t="e">
        <f>+'Anexo 4'!#REF!+'Anexo 4'!#REF!+'Anexo 4'!#REF!+'Anexo 4'!#REF!+'Anexo 4'!J38+'Anexo 4'!K38</f>
        <v>#REF!</v>
      </c>
      <c r="CL138" s="284">
        <f>+'Anexo 4'!L38+'Anexo 4'!M38</f>
        <v>851728.57899999991</v>
      </c>
      <c r="CM138" s="285" t="e">
        <f t="shared" si="2"/>
        <v>#REF!</v>
      </c>
      <c r="CN138" s="285" t="e">
        <f t="shared" si="2"/>
        <v>#REF!</v>
      </c>
      <c r="CO138" s="285" t="e">
        <f t="shared" si="2"/>
        <v>#REF!</v>
      </c>
      <c r="CP138" s="285" t="e">
        <f t="shared" si="2"/>
        <v>#REF!</v>
      </c>
      <c r="CQ138" s="285" t="e">
        <f t="shared" si="2"/>
        <v>#REF!</v>
      </c>
      <c r="CR138" s="271">
        <v>2011</v>
      </c>
      <c r="CS138" s="68" t="s">
        <v>37</v>
      </c>
      <c r="CT138" s="286">
        <f>'Anexo 2 '!C37</f>
        <v>183911.6715</v>
      </c>
      <c r="CU138" s="286">
        <f>'Anexo 2 '!D37</f>
        <v>499636.81699999975</v>
      </c>
      <c r="CV138" s="286">
        <f>'Anexo 2 '!E37</f>
        <v>125391.64350000001</v>
      </c>
      <c r="CW138" s="286" t="e">
        <f>+'Anexo 2 '!#REF!+'Anexo 2 '!#REF!+'Anexo 2 '!#REF!</f>
        <v>#REF!</v>
      </c>
      <c r="CX138" s="286">
        <f>+'Anexo 2 '!G37</f>
        <v>851728.57899999979</v>
      </c>
      <c r="CY138" s="271">
        <v>2011</v>
      </c>
      <c r="CZ138" s="68" t="s">
        <v>37</v>
      </c>
      <c r="DA138" s="285">
        <f t="shared" si="3"/>
        <v>0</v>
      </c>
      <c r="DB138" s="285">
        <f t="shared" si="3"/>
        <v>0</v>
      </c>
      <c r="DC138" s="285">
        <f t="shared" si="3"/>
        <v>0</v>
      </c>
      <c r="DD138" s="285" t="e">
        <f t="shared" si="3"/>
        <v>#REF!</v>
      </c>
      <c r="DE138" s="285">
        <f t="shared" si="3"/>
        <v>0</v>
      </c>
    </row>
    <row r="139" spans="1:109" ht="15" customHeight="1" x14ac:dyDescent="0.3">
      <c r="A139" s="307">
        <v>2020</v>
      </c>
      <c r="B139" s="409" t="s">
        <v>44</v>
      </c>
      <c r="C139" s="409" t="s">
        <v>88</v>
      </c>
      <c r="D139" s="308">
        <v>36448.304499999998</v>
      </c>
      <c r="E139" s="308">
        <v>76394.669999999984</v>
      </c>
      <c r="F139" s="308">
        <v>69970.382499999992</v>
      </c>
      <c r="G139" s="308">
        <v>17486.667499999996</v>
      </c>
      <c r="H139" s="309">
        <v>200300.0245</v>
      </c>
      <c r="I139" s="301"/>
      <c r="J139" s="58"/>
      <c r="BY139" s="271">
        <v>2011</v>
      </c>
      <c r="BZ139" s="68" t="s">
        <v>38</v>
      </c>
      <c r="CA139" s="283" t="e">
        <f>+D150+D405+D529+D653+D777+D901+D1025+D1149+#REF!+#REF!+#REF!+#REF!+#REF!+#REF!+#REF!+#REF!+#REF!+#REF!+#REF!+#REF!+#REF!</f>
        <v>#REF!</v>
      </c>
      <c r="CB139" s="283" t="e">
        <f>+E150+E405+E529+E653+E777+E901+E1025+E1149+#REF!+#REF!+#REF!+#REF!+#REF!+#REF!+#REF!+#REF!+#REF!+#REF!+#REF!+#REF!+#REF!</f>
        <v>#REF!</v>
      </c>
      <c r="CC139" s="283" t="e">
        <f>+F150+F405+F529+F653+F777+F901+F1025+F1149+#REF!+#REF!+#REF!+#REF!+#REF!+#REF!+#REF!+#REF!+#REF!+#REF!+#REF!+#REF!+#REF!</f>
        <v>#REF!</v>
      </c>
      <c r="CD139" s="283" t="e">
        <f>+G150+G405+G529+G653+G777+G901+G1025+G1149+#REF!+#REF!+#REF!+#REF!+#REF!+#REF!+#REF!+#REF!+#REF!+#REF!+#REF!+#REF!+#REF!</f>
        <v>#REF!</v>
      </c>
      <c r="CE139" s="283" t="e">
        <f>+H150+H405+H529+H653+H777+H901+H1025+H1149+#REF!+#REF!+#REF!+#REF!+#REF!+#REF!+#REF!+#REF!+#REF!+#REF!+#REF!+#REF!+#REF!</f>
        <v>#REF!</v>
      </c>
      <c r="CF139" s="271">
        <v>2011</v>
      </c>
      <c r="CG139" s="68" t="s">
        <v>38</v>
      </c>
      <c r="CH139" s="284">
        <f>+'Anexo 4'!D39+'Anexo 4'!E39</f>
        <v>192727.73499999996</v>
      </c>
      <c r="CI139" s="284">
        <f>+'Anexo 4'!F39+'Anexo 4'!G39</f>
        <v>530467.19349999994</v>
      </c>
      <c r="CJ139" s="284">
        <f>+'Anexo 4'!H39+'Anexo 4'!I39</f>
        <v>147493.73549999998</v>
      </c>
      <c r="CK139" s="284" t="e">
        <f>+'Anexo 4'!#REF!+'Anexo 4'!#REF!+'Anexo 4'!#REF!+'Anexo 4'!#REF!+'Anexo 4'!J39+'Anexo 4'!K39</f>
        <v>#REF!</v>
      </c>
      <c r="CL139" s="284">
        <f>+'Anexo 4'!L39+'Anexo 4'!M39</f>
        <v>916550.89149999979</v>
      </c>
      <c r="CM139" s="285" t="e">
        <f t="shared" si="2"/>
        <v>#REF!</v>
      </c>
      <c r="CN139" s="285" t="e">
        <f t="shared" si="2"/>
        <v>#REF!</v>
      </c>
      <c r="CO139" s="285" t="e">
        <f t="shared" si="2"/>
        <v>#REF!</v>
      </c>
      <c r="CP139" s="285" t="e">
        <f t="shared" si="2"/>
        <v>#REF!</v>
      </c>
      <c r="CQ139" s="285" t="e">
        <f t="shared" si="2"/>
        <v>#REF!</v>
      </c>
      <c r="CR139" s="271">
        <v>2011</v>
      </c>
      <c r="CS139" s="68" t="s">
        <v>38</v>
      </c>
      <c r="CT139" s="286">
        <f>'Anexo 2 '!C38</f>
        <v>192727.73499999996</v>
      </c>
      <c r="CU139" s="286">
        <f>'Anexo 2 '!D38</f>
        <v>530467.19349999994</v>
      </c>
      <c r="CV139" s="286">
        <f>'Anexo 2 '!E38</f>
        <v>147493.73549999998</v>
      </c>
      <c r="CW139" s="286" t="e">
        <f>+'Anexo 2 '!#REF!+'Anexo 2 '!#REF!+'Anexo 2 '!#REF!</f>
        <v>#REF!</v>
      </c>
      <c r="CX139" s="286">
        <f>+'Anexo 2 '!G38</f>
        <v>916550.89150000014</v>
      </c>
      <c r="CY139" s="271">
        <v>2011</v>
      </c>
      <c r="CZ139" s="68" t="s">
        <v>38</v>
      </c>
      <c r="DA139" s="285">
        <f t="shared" si="3"/>
        <v>0</v>
      </c>
      <c r="DB139" s="285">
        <f t="shared" si="3"/>
        <v>0</v>
      </c>
      <c r="DC139" s="285">
        <f t="shared" si="3"/>
        <v>0</v>
      </c>
      <c r="DD139" s="285" t="e">
        <f t="shared" si="3"/>
        <v>#REF!</v>
      </c>
      <c r="DE139" s="285">
        <f t="shared" si="3"/>
        <v>0</v>
      </c>
    </row>
    <row r="140" spans="1:109" ht="15" customHeight="1" x14ac:dyDescent="0.3">
      <c r="A140" s="307">
        <v>2020</v>
      </c>
      <c r="B140" s="409" t="s">
        <v>45</v>
      </c>
      <c r="C140" s="409" t="s">
        <v>88</v>
      </c>
      <c r="D140" s="308">
        <v>24463.967500000006</v>
      </c>
      <c r="E140" s="308">
        <v>53464.447999999997</v>
      </c>
      <c r="F140" s="308">
        <v>53021.008000000009</v>
      </c>
      <c r="G140" s="308">
        <v>12221.965999999999</v>
      </c>
      <c r="H140" s="309">
        <v>143171.38950000002</v>
      </c>
      <c r="I140" s="301"/>
      <c r="J140" s="58"/>
      <c r="BY140" s="271">
        <v>2011</v>
      </c>
      <c r="BZ140" s="68" t="s">
        <v>39</v>
      </c>
      <c r="CA140" s="283" t="e">
        <f>+D151+D406+D530+D654+D778+D902+D1026+D1150+#REF!+#REF!+#REF!+#REF!+#REF!+#REF!+#REF!+#REF!+#REF!+#REF!+#REF!+#REF!+#REF!</f>
        <v>#REF!</v>
      </c>
      <c r="CB140" s="283" t="e">
        <f>+E151+E406+E530+E654+E778+E902+E1026+E1150+#REF!+#REF!+#REF!+#REF!+#REF!+#REF!+#REF!+#REF!+#REF!+#REF!+#REF!+#REF!+#REF!</f>
        <v>#REF!</v>
      </c>
      <c r="CC140" s="283" t="e">
        <f>+F151+F406+F530+F654+F778+F902+F1026+F1150+#REF!+#REF!+#REF!+#REF!+#REF!+#REF!+#REF!+#REF!+#REF!+#REF!+#REF!+#REF!+#REF!</f>
        <v>#REF!</v>
      </c>
      <c r="CD140" s="283" t="e">
        <f>+G151+G406+G530+G654+G778+G902+G1026+G1150+#REF!+#REF!+#REF!+#REF!+#REF!+#REF!+#REF!+#REF!+#REF!+#REF!+#REF!+#REF!+#REF!</f>
        <v>#REF!</v>
      </c>
      <c r="CE140" s="283" t="e">
        <f>+H151+H406+H530+H654+H778+H902+H1026+H1150+#REF!+#REF!+#REF!+#REF!+#REF!+#REF!+#REF!+#REF!+#REF!+#REF!+#REF!+#REF!+#REF!</f>
        <v>#REF!</v>
      </c>
      <c r="CF140" s="271">
        <v>2011</v>
      </c>
      <c r="CG140" s="68" t="s">
        <v>39</v>
      </c>
      <c r="CH140" s="284">
        <f>+'Anexo 4'!D40+'Anexo 4'!E40</f>
        <v>193092.82050000006</v>
      </c>
      <c r="CI140" s="284">
        <f>+'Anexo 4'!F40+'Anexo 4'!G40</f>
        <v>531579.8685000001</v>
      </c>
      <c r="CJ140" s="284">
        <f>+'Anexo 4'!H40+'Anexo 4'!I40</f>
        <v>149320.18950000001</v>
      </c>
      <c r="CK140" s="284" t="e">
        <f>+'Anexo 4'!#REF!+'Anexo 4'!#REF!+'Anexo 4'!#REF!+'Anexo 4'!#REF!+'Anexo 4'!J40+'Anexo 4'!K40</f>
        <v>#REF!</v>
      </c>
      <c r="CL140" s="284">
        <f>+'Anexo 4'!L40+'Anexo 4'!M40</f>
        <v>918049.3045000002</v>
      </c>
      <c r="CM140" s="285" t="e">
        <f t="shared" si="2"/>
        <v>#REF!</v>
      </c>
      <c r="CN140" s="285" t="e">
        <f t="shared" si="2"/>
        <v>#REF!</v>
      </c>
      <c r="CO140" s="285" t="e">
        <f t="shared" si="2"/>
        <v>#REF!</v>
      </c>
      <c r="CP140" s="285" t="e">
        <f t="shared" si="2"/>
        <v>#REF!</v>
      </c>
      <c r="CQ140" s="285" t="e">
        <f t="shared" si="2"/>
        <v>#REF!</v>
      </c>
      <c r="CR140" s="271">
        <v>2011</v>
      </c>
      <c r="CS140" s="68" t="s">
        <v>39</v>
      </c>
      <c r="CT140" s="286">
        <f>'Anexo 2 '!C39</f>
        <v>193092.82050000003</v>
      </c>
      <c r="CU140" s="286">
        <f>'Anexo 2 '!D39</f>
        <v>531579.86850000022</v>
      </c>
      <c r="CV140" s="286">
        <f>'Anexo 2 '!E39</f>
        <v>149320.18950000009</v>
      </c>
      <c r="CW140" s="286" t="e">
        <f>+'Anexo 2 '!#REF!+'Anexo 2 '!#REF!+'Anexo 2 '!#REF!</f>
        <v>#REF!</v>
      </c>
      <c r="CX140" s="286">
        <f>+'Anexo 2 '!G39</f>
        <v>918049.30450000009</v>
      </c>
      <c r="CY140" s="271">
        <v>2011</v>
      </c>
      <c r="CZ140" s="68" t="s">
        <v>39</v>
      </c>
      <c r="DA140" s="285">
        <f t="shared" si="3"/>
        <v>0</v>
      </c>
      <c r="DB140" s="285">
        <f t="shared" si="3"/>
        <v>0</v>
      </c>
      <c r="DC140" s="285">
        <f t="shared" si="3"/>
        <v>0</v>
      </c>
      <c r="DD140" s="285" t="e">
        <f t="shared" si="3"/>
        <v>#REF!</v>
      </c>
      <c r="DE140" s="285">
        <f t="shared" si="3"/>
        <v>0</v>
      </c>
    </row>
    <row r="141" spans="1:109" ht="15" customHeight="1" x14ac:dyDescent="0.3">
      <c r="A141" s="307">
        <v>2020</v>
      </c>
      <c r="B141" s="409" t="s">
        <v>33</v>
      </c>
      <c r="C141" s="409" t="s">
        <v>88</v>
      </c>
      <c r="D141" s="308">
        <v>2727.51</v>
      </c>
      <c r="E141" s="308">
        <v>35255.4375</v>
      </c>
      <c r="F141" s="308">
        <v>9637.9825000000001</v>
      </c>
      <c r="G141" s="308">
        <v>2190.2849999999999</v>
      </c>
      <c r="H141" s="309">
        <v>49811.214999999997</v>
      </c>
      <c r="I141" s="301"/>
      <c r="J141" s="58"/>
      <c r="BY141" s="271">
        <v>2011</v>
      </c>
      <c r="BZ141" s="68" t="s">
        <v>40</v>
      </c>
      <c r="CA141" s="283" t="e">
        <f>+D152+D407+D531+D655+D779+D903+D1027+D1151+#REF!+#REF!+#REF!+#REF!+#REF!+#REF!+#REF!+#REF!+#REF!+#REF!+#REF!+#REF!+#REF!</f>
        <v>#REF!</v>
      </c>
      <c r="CB141" s="283" t="e">
        <f>+E152+E407+E531+E655+E779+E903+E1027+E1151+#REF!+#REF!+#REF!+#REF!+#REF!+#REF!+#REF!+#REF!+#REF!+#REF!+#REF!+#REF!+#REF!</f>
        <v>#REF!</v>
      </c>
      <c r="CC141" s="283" t="e">
        <f>+F152+F407+F531+F655+F779+F903+F1027+F1151+#REF!+#REF!+#REF!+#REF!+#REF!+#REF!+#REF!+#REF!+#REF!+#REF!+#REF!+#REF!+#REF!</f>
        <v>#REF!</v>
      </c>
      <c r="CD141" s="283" t="e">
        <f>+G152+G407+G531+G655+G779+G903+G1027+G1151+#REF!+#REF!+#REF!+#REF!+#REF!+#REF!+#REF!+#REF!+#REF!+#REF!+#REF!+#REF!+#REF!</f>
        <v>#REF!</v>
      </c>
      <c r="CE141" s="283" t="e">
        <f>+H152+H407+H531+H655+H779+H903+H1027+H1151+#REF!+#REF!+#REF!+#REF!+#REF!+#REF!+#REF!+#REF!+#REF!+#REF!+#REF!+#REF!+#REF!</f>
        <v>#REF!</v>
      </c>
      <c r="CF141" s="271">
        <v>2011</v>
      </c>
      <c r="CG141" s="68" t="s">
        <v>40</v>
      </c>
      <c r="CH141" s="284">
        <f>+'Anexo 4'!D41+'Anexo 4'!E41</f>
        <v>182092.74999999994</v>
      </c>
      <c r="CI141" s="284">
        <f>+'Anexo 4'!F41+'Anexo 4'!G41</f>
        <v>523675.8465000001</v>
      </c>
      <c r="CJ141" s="284">
        <f>+'Anexo 4'!H41+'Anexo 4'!I41</f>
        <v>136286.93499999997</v>
      </c>
      <c r="CK141" s="284" t="e">
        <f>+'Anexo 4'!#REF!+'Anexo 4'!#REF!+'Anexo 4'!#REF!+'Anexo 4'!#REF!+'Anexo 4'!J41+'Anexo 4'!K41</f>
        <v>#REF!</v>
      </c>
      <c r="CL141" s="284">
        <f>+'Anexo 4'!L41+'Anexo 4'!M41</f>
        <v>887708.91449999996</v>
      </c>
      <c r="CM141" s="285" t="e">
        <f t="shared" si="2"/>
        <v>#REF!</v>
      </c>
      <c r="CN141" s="285" t="e">
        <f t="shared" si="2"/>
        <v>#REF!</v>
      </c>
      <c r="CO141" s="285" t="e">
        <f t="shared" si="2"/>
        <v>#REF!</v>
      </c>
      <c r="CP141" s="285" t="e">
        <f t="shared" si="2"/>
        <v>#REF!</v>
      </c>
      <c r="CQ141" s="285" t="e">
        <f t="shared" si="2"/>
        <v>#REF!</v>
      </c>
      <c r="CR141" s="271">
        <v>2011</v>
      </c>
      <c r="CS141" s="68" t="s">
        <v>40</v>
      </c>
      <c r="CT141" s="286">
        <f>'Anexo 2 '!C40</f>
        <v>182092.74999999997</v>
      </c>
      <c r="CU141" s="286">
        <f>'Anexo 2 '!D40</f>
        <v>523675.8465000001</v>
      </c>
      <c r="CV141" s="286">
        <f>'Anexo 2 '!E40</f>
        <v>136286.93499999997</v>
      </c>
      <c r="CW141" s="286" t="e">
        <f>+'Anexo 2 '!#REF!+'Anexo 2 '!#REF!+'Anexo 2 '!#REF!</f>
        <v>#REF!</v>
      </c>
      <c r="CX141" s="286">
        <f>+'Anexo 2 '!G40</f>
        <v>887708.91450000007</v>
      </c>
      <c r="CY141" s="271">
        <v>2011</v>
      </c>
      <c r="CZ141" s="68" t="s">
        <v>40</v>
      </c>
      <c r="DA141" s="285">
        <f t="shared" si="3"/>
        <v>0</v>
      </c>
      <c r="DB141" s="285">
        <f t="shared" si="3"/>
        <v>0</v>
      </c>
      <c r="DC141" s="285">
        <f t="shared" si="3"/>
        <v>0</v>
      </c>
      <c r="DD141" s="285" t="e">
        <f t="shared" si="3"/>
        <v>#REF!</v>
      </c>
      <c r="DE141" s="285">
        <f t="shared" si="3"/>
        <v>0</v>
      </c>
    </row>
    <row r="142" spans="1:109" ht="15" customHeight="1" x14ac:dyDescent="0.3">
      <c r="A142" s="307">
        <v>2020</v>
      </c>
      <c r="B142" s="409" t="s">
        <v>35</v>
      </c>
      <c r="C142" s="409" t="s">
        <v>88</v>
      </c>
      <c r="D142" s="308">
        <v>25225.46849023438</v>
      </c>
      <c r="E142" s="308">
        <v>73484.43949837111</v>
      </c>
      <c r="F142" s="308">
        <v>46275.25900000002</v>
      </c>
      <c r="G142" s="308">
        <v>11930.765002548218</v>
      </c>
      <c r="H142" s="309">
        <v>156915.93199115375</v>
      </c>
      <c r="I142" s="301"/>
      <c r="J142" s="58"/>
      <c r="BY142" s="271">
        <v>2011</v>
      </c>
      <c r="BZ142" s="68" t="s">
        <v>41</v>
      </c>
      <c r="CA142" s="283" t="e">
        <f>+D153+D408+D532+D656+D780+D904+D1028+D1152+#REF!+#REF!+#REF!+#REF!+#REF!+#REF!+#REF!+#REF!+#REF!+#REF!+#REF!+#REF!+#REF!</f>
        <v>#REF!</v>
      </c>
      <c r="CB142" s="283" t="e">
        <f>+E153+E408+E532+E656+E780+E904+E1028+E1152+#REF!+#REF!+#REF!+#REF!+#REF!+#REF!+#REF!+#REF!+#REF!+#REF!+#REF!+#REF!+#REF!</f>
        <v>#REF!</v>
      </c>
      <c r="CC142" s="283" t="e">
        <f>+F153+F408+F532+F656+F780+F904+F1028+F1152+#REF!+#REF!+#REF!+#REF!+#REF!+#REF!+#REF!+#REF!+#REF!+#REF!+#REF!+#REF!+#REF!</f>
        <v>#REF!</v>
      </c>
      <c r="CD142" s="283" t="e">
        <f>+G153+G408+G532+G656+G780+G904+G1028+G1152+#REF!+#REF!+#REF!+#REF!+#REF!+#REF!+#REF!+#REF!+#REF!+#REF!+#REF!+#REF!+#REF!</f>
        <v>#REF!</v>
      </c>
      <c r="CE142" s="283" t="e">
        <f>+H153+H408+H532+H656+H780+H904+H1028+H1152+#REF!+#REF!+#REF!+#REF!+#REF!+#REF!+#REF!+#REF!+#REF!+#REF!+#REF!+#REF!+#REF!</f>
        <v>#REF!</v>
      </c>
      <c r="CF142" s="271">
        <v>2011</v>
      </c>
      <c r="CG142" s="68" t="s">
        <v>41</v>
      </c>
      <c r="CH142" s="284">
        <f>+'Anexo 4'!D42+'Anexo 4'!E42</f>
        <v>176881.42700000003</v>
      </c>
      <c r="CI142" s="284">
        <f>+'Anexo 4'!F42+'Anexo 4'!G42</f>
        <v>521919.13000000012</v>
      </c>
      <c r="CJ142" s="284">
        <f>+'Anexo 4'!H42+'Anexo 4'!I42</f>
        <v>141369.94250000003</v>
      </c>
      <c r="CK142" s="284" t="e">
        <f>+'Anexo 4'!#REF!+'Anexo 4'!#REF!+'Anexo 4'!#REF!+'Anexo 4'!#REF!+'Anexo 4'!J42+'Anexo 4'!K42</f>
        <v>#REF!</v>
      </c>
      <c r="CL142" s="284">
        <f>+'Anexo 4'!L42+'Anexo 4'!M42</f>
        <v>885829.97700000019</v>
      </c>
      <c r="CM142" s="285" t="e">
        <f t="shared" si="2"/>
        <v>#REF!</v>
      </c>
      <c r="CN142" s="285" t="e">
        <f t="shared" si="2"/>
        <v>#REF!</v>
      </c>
      <c r="CO142" s="285" t="e">
        <f t="shared" si="2"/>
        <v>#REF!</v>
      </c>
      <c r="CP142" s="285" t="e">
        <f t="shared" si="2"/>
        <v>#REF!</v>
      </c>
      <c r="CQ142" s="285" t="e">
        <f t="shared" si="2"/>
        <v>#REF!</v>
      </c>
      <c r="CR142" s="271">
        <v>2011</v>
      </c>
      <c r="CS142" s="68" t="s">
        <v>41</v>
      </c>
      <c r="CT142" s="286">
        <f>'Anexo 2 '!C41</f>
        <v>176881.427</v>
      </c>
      <c r="CU142" s="286">
        <f>'Anexo 2 '!D41</f>
        <v>521919.13000000006</v>
      </c>
      <c r="CV142" s="286">
        <f>'Anexo 2 '!E41</f>
        <v>141369.94249999998</v>
      </c>
      <c r="CW142" s="286" t="e">
        <f>+'Anexo 2 '!#REF!+'Anexo 2 '!#REF!+'Anexo 2 '!#REF!</f>
        <v>#REF!</v>
      </c>
      <c r="CX142" s="286">
        <f>+'Anexo 2 '!G41</f>
        <v>885829.97699999996</v>
      </c>
      <c r="CY142" s="271">
        <v>2011</v>
      </c>
      <c r="CZ142" s="68" t="s">
        <v>41</v>
      </c>
      <c r="DA142" s="285">
        <f t="shared" si="3"/>
        <v>0</v>
      </c>
      <c r="DB142" s="285">
        <f t="shared" si="3"/>
        <v>0</v>
      </c>
      <c r="DC142" s="285">
        <f t="shared" si="3"/>
        <v>0</v>
      </c>
      <c r="DD142" s="285" t="e">
        <f t="shared" si="3"/>
        <v>#REF!</v>
      </c>
      <c r="DE142" s="285">
        <f t="shared" si="3"/>
        <v>0</v>
      </c>
    </row>
    <row r="143" spans="1:109" s="6" customFormat="1" ht="15" customHeight="1" x14ac:dyDescent="0.3">
      <c r="A143" s="307">
        <v>2020</v>
      </c>
      <c r="B143" s="409" t="s">
        <v>36</v>
      </c>
      <c r="C143" s="409" t="s">
        <v>88</v>
      </c>
      <c r="D143" s="308">
        <v>31325.37200976563</v>
      </c>
      <c r="E143" s="308">
        <v>83956.760003158561</v>
      </c>
      <c r="F143" s="308">
        <v>55823.803000000014</v>
      </c>
      <c r="G143" s="308">
        <v>11919.734499461174</v>
      </c>
      <c r="H143" s="309">
        <v>183025.66951238539</v>
      </c>
      <c r="I143" s="301"/>
      <c r="J143" s="58"/>
      <c r="BY143" s="271"/>
      <c r="BZ143" s="68"/>
      <c r="CA143" s="283"/>
      <c r="CB143" s="283"/>
      <c r="CC143" s="283"/>
      <c r="CD143" s="283"/>
      <c r="CE143" s="283"/>
      <c r="CF143" s="271"/>
      <c r="CG143" s="68"/>
      <c r="CH143" s="310"/>
      <c r="CI143" s="310"/>
      <c r="CJ143" s="310"/>
      <c r="CK143" s="310"/>
      <c r="CL143" s="310"/>
      <c r="CM143" s="311"/>
      <c r="CN143" s="311"/>
      <c r="CO143" s="311"/>
      <c r="CP143" s="311"/>
      <c r="CQ143" s="311"/>
      <c r="CR143" s="271"/>
      <c r="CS143" s="68"/>
      <c r="CT143" s="249"/>
      <c r="CU143" s="249"/>
      <c r="CV143" s="249"/>
      <c r="CW143" s="249"/>
      <c r="CX143" s="249"/>
      <c r="CY143" s="271"/>
      <c r="CZ143" s="68"/>
      <c r="DA143" s="311"/>
      <c r="DB143" s="311"/>
      <c r="DC143" s="311"/>
      <c r="DD143" s="311"/>
      <c r="DE143" s="311"/>
    </row>
    <row r="144" spans="1:109" s="6" customFormat="1" ht="15" customHeight="1" x14ac:dyDescent="0.3">
      <c r="A144" s="307">
        <v>2020</v>
      </c>
      <c r="B144" s="409" t="s">
        <v>37</v>
      </c>
      <c r="C144" s="409" t="s">
        <v>88</v>
      </c>
      <c r="D144" s="308">
        <v>33278.258048828131</v>
      </c>
      <c r="E144" s="308">
        <v>99464.217979156485</v>
      </c>
      <c r="F144" s="308">
        <v>60382.19549961853</v>
      </c>
      <c r="G144" s="308">
        <v>14890.412493419646</v>
      </c>
      <c r="H144" s="309">
        <v>208015.08402102278</v>
      </c>
      <c r="I144" s="301"/>
      <c r="J144" s="58"/>
      <c r="BY144" s="271"/>
      <c r="BZ144" s="68"/>
      <c r="CA144" s="283"/>
      <c r="CB144" s="283"/>
      <c r="CC144" s="283"/>
      <c r="CD144" s="283"/>
      <c r="CE144" s="283"/>
      <c r="CF144" s="271"/>
      <c r="CG144" s="68"/>
      <c r="CH144" s="310"/>
      <c r="CI144" s="310"/>
      <c r="CJ144" s="310"/>
      <c r="CK144" s="310"/>
      <c r="CL144" s="310"/>
      <c r="CM144" s="311"/>
      <c r="CN144" s="311"/>
      <c r="CO144" s="311"/>
      <c r="CP144" s="311"/>
      <c r="CQ144" s="311"/>
      <c r="CR144" s="271"/>
      <c r="CS144" s="68"/>
      <c r="CT144" s="249"/>
      <c r="CU144" s="249"/>
      <c r="CV144" s="249"/>
      <c r="CW144" s="249"/>
      <c r="CX144" s="249"/>
      <c r="CY144" s="271"/>
      <c r="CZ144" s="68"/>
      <c r="DA144" s="311"/>
      <c r="DB144" s="311"/>
      <c r="DC144" s="311"/>
      <c r="DD144" s="311"/>
      <c r="DE144" s="311"/>
    </row>
    <row r="145" spans="1:109" ht="15" customHeight="1" x14ac:dyDescent="0.3">
      <c r="A145" s="307">
        <v>2020</v>
      </c>
      <c r="B145" s="409" t="s">
        <v>38</v>
      </c>
      <c r="C145" s="409" t="s">
        <v>88</v>
      </c>
      <c r="D145" s="308">
        <v>31030.13500488281</v>
      </c>
      <c r="E145" s="308">
        <v>94619.724479019162</v>
      </c>
      <c r="F145" s="308">
        <v>56611.527999999991</v>
      </c>
      <c r="G145" s="308">
        <v>16198.434507371903</v>
      </c>
      <c r="H145" s="309">
        <v>198459.82199127384</v>
      </c>
      <c r="I145" s="301"/>
      <c r="J145" s="58"/>
      <c r="BY145" s="271">
        <v>2011</v>
      </c>
      <c r="BZ145" s="68" t="s">
        <v>42</v>
      </c>
      <c r="CA145" s="283" t="e">
        <f>+D154+D409+D533+D657+D781+D905+D1029+D1153+#REF!+#REF!+#REF!+#REF!+#REF!+#REF!+#REF!+#REF!+#REF!+#REF!+#REF!+#REF!+#REF!</f>
        <v>#REF!</v>
      </c>
      <c r="CB145" s="283" t="e">
        <f>+E154+E409+E533+E657+E781+E905+E1029+E1153+#REF!+#REF!+#REF!+#REF!+#REF!+#REF!+#REF!+#REF!+#REF!+#REF!+#REF!+#REF!+#REF!</f>
        <v>#REF!</v>
      </c>
      <c r="CC145" s="283" t="e">
        <f>+F154+F409+F533+F657+F781+F905+F1029+F1153+#REF!+#REF!+#REF!+#REF!+#REF!+#REF!+#REF!+#REF!+#REF!+#REF!+#REF!+#REF!+#REF!</f>
        <v>#REF!</v>
      </c>
      <c r="CD145" s="283" t="e">
        <f>+G154+G409+G533+G657+G781+G905+G1029+G1153+#REF!+#REF!+#REF!+#REF!+#REF!+#REF!+#REF!+#REF!+#REF!+#REF!+#REF!+#REF!+#REF!</f>
        <v>#REF!</v>
      </c>
      <c r="CE145" s="283" t="e">
        <f>+H154+H409+H533+H657+H781+H905+H1029+H1153+#REF!+#REF!+#REF!+#REF!+#REF!+#REF!+#REF!+#REF!+#REF!+#REF!+#REF!+#REF!+#REF!</f>
        <v>#REF!</v>
      </c>
      <c r="CF145" s="271">
        <v>2011</v>
      </c>
      <c r="CG145" s="68" t="s">
        <v>42</v>
      </c>
      <c r="CH145" s="284">
        <f>+'Anexo 4'!D43+'Anexo 4'!E43</f>
        <v>170042.98949999991</v>
      </c>
      <c r="CI145" s="284">
        <f>+'Anexo 4'!F43+'Anexo 4'!G43</f>
        <v>540539.33349999995</v>
      </c>
      <c r="CJ145" s="284">
        <f>+'Anexo 4'!H43+'Anexo 4'!I43</f>
        <v>128850.51</v>
      </c>
      <c r="CK145" s="284" t="e">
        <f>+'Anexo 4'!#REF!+'Anexo 4'!#REF!+'Anexo 4'!#REF!+'Anexo 4'!#REF!+'Anexo 4'!J43+'Anexo 4'!K43</f>
        <v>#REF!</v>
      </c>
      <c r="CL145" s="284">
        <f>+'Anexo 4'!L43+'Anexo 4'!M43</f>
        <v>883854.39549999987</v>
      </c>
      <c r="CM145" s="285" t="e">
        <f t="shared" si="2"/>
        <v>#REF!</v>
      </c>
      <c r="CN145" s="285" t="e">
        <f t="shared" si="2"/>
        <v>#REF!</v>
      </c>
      <c r="CO145" s="285" t="e">
        <f t="shared" si="2"/>
        <v>#REF!</v>
      </c>
      <c r="CP145" s="285" t="e">
        <f t="shared" si="2"/>
        <v>#REF!</v>
      </c>
      <c r="CQ145" s="285" t="e">
        <f t="shared" si="2"/>
        <v>#REF!</v>
      </c>
      <c r="CR145" s="271">
        <v>2011</v>
      </c>
      <c r="CS145" s="68" t="s">
        <v>42</v>
      </c>
      <c r="CT145" s="286">
        <f>'Anexo 2 '!C42</f>
        <v>170042.98949999994</v>
      </c>
      <c r="CU145" s="286">
        <f>'Anexo 2 '!D42</f>
        <v>540539.33349999995</v>
      </c>
      <c r="CV145" s="286">
        <f>'Anexo 2 '!E42</f>
        <v>128850.51000000001</v>
      </c>
      <c r="CW145" s="286" t="e">
        <f>+'Anexo 2 '!#REF!+'Anexo 2 '!#REF!+'Anexo 2 '!#REF!</f>
        <v>#REF!</v>
      </c>
      <c r="CX145" s="286">
        <f>+'Anexo 2 '!G42</f>
        <v>883854.3955000001</v>
      </c>
      <c r="CY145" s="271">
        <v>2011</v>
      </c>
      <c r="CZ145" s="68" t="s">
        <v>42</v>
      </c>
      <c r="DA145" s="285">
        <f t="shared" si="3"/>
        <v>0</v>
      </c>
      <c r="DB145" s="285">
        <f t="shared" si="3"/>
        <v>0</v>
      </c>
      <c r="DC145" s="285">
        <f t="shared" si="3"/>
        <v>0</v>
      </c>
      <c r="DD145" s="285" t="e">
        <f t="shared" si="3"/>
        <v>#REF!</v>
      </c>
      <c r="DE145" s="285">
        <f t="shared" si="3"/>
        <v>0</v>
      </c>
    </row>
    <row r="146" spans="1:109" ht="15" customHeight="1" x14ac:dyDescent="0.3">
      <c r="A146" s="307">
        <v>2020</v>
      </c>
      <c r="B146" s="409" t="s">
        <v>39</v>
      </c>
      <c r="C146" s="409" t="s">
        <v>88</v>
      </c>
      <c r="D146" s="308">
        <v>26603.29004882813</v>
      </c>
      <c r="E146" s="308">
        <v>97738.872598131158</v>
      </c>
      <c r="F146" s="308">
        <v>66765.319999999978</v>
      </c>
      <c r="G146" s="308">
        <v>17525.012499496461</v>
      </c>
      <c r="H146" s="309">
        <v>208632.49514645574</v>
      </c>
      <c r="I146" s="301"/>
      <c r="J146" s="58"/>
      <c r="BY146" s="271"/>
      <c r="BZ146" s="68"/>
      <c r="CA146" s="283"/>
      <c r="CB146" s="283"/>
      <c r="CC146" s="283"/>
      <c r="CD146" s="283"/>
      <c r="CE146" s="283"/>
      <c r="CF146" s="271"/>
      <c r="CG146" s="68"/>
      <c r="CH146" s="284"/>
      <c r="CI146" s="284"/>
      <c r="CJ146" s="284"/>
      <c r="CK146" s="284"/>
      <c r="CL146" s="284"/>
      <c r="CM146" s="285"/>
      <c r="CN146" s="285"/>
      <c r="CO146" s="285"/>
      <c r="CP146" s="285"/>
      <c r="CQ146" s="285"/>
      <c r="CR146" s="271"/>
      <c r="CS146" s="68"/>
      <c r="CT146" s="286"/>
      <c r="CU146" s="286"/>
      <c r="CV146" s="286"/>
      <c r="CW146" s="286"/>
      <c r="CX146" s="286"/>
      <c r="CY146" s="271"/>
      <c r="CZ146" s="68"/>
      <c r="DA146" s="285"/>
      <c r="DB146" s="285"/>
      <c r="DC146" s="285"/>
      <c r="DD146" s="285"/>
      <c r="DE146" s="285"/>
    </row>
    <row r="147" spans="1:109" ht="15" customHeight="1" x14ac:dyDescent="0.3">
      <c r="A147" s="381">
        <v>2020</v>
      </c>
      <c r="B147" s="74" t="s">
        <v>40</v>
      </c>
      <c r="C147" s="302" t="s">
        <v>88</v>
      </c>
      <c r="D147" s="303">
        <v>25809.573965820309</v>
      </c>
      <c r="E147" s="303">
        <v>100499.50298678584</v>
      </c>
      <c r="F147" s="304">
        <v>72399.20749999996</v>
      </c>
      <c r="G147" s="304">
        <v>18193.494001678468</v>
      </c>
      <c r="H147" s="133">
        <v>216901.77845428459</v>
      </c>
      <c r="I147" s="301"/>
      <c r="J147" s="58"/>
      <c r="BY147" s="271">
        <v>2012</v>
      </c>
      <c r="BZ147" s="68" t="s">
        <v>43</v>
      </c>
      <c r="CA147" s="283" t="e">
        <f>+D155+D410+D534+D658+D782+D906+D1030+D1154+#REF!+#REF!+#REF!+#REF!+#REF!+#REF!+#REF!+#REF!+#REF!+#REF!+#REF!+#REF!+#REF!</f>
        <v>#REF!</v>
      </c>
      <c r="CB147" s="283" t="e">
        <f>+E155+E410+E534+E658+E782+E906+E1030+E1154+#REF!+#REF!+#REF!+#REF!+#REF!+#REF!+#REF!+#REF!+#REF!+#REF!+#REF!+#REF!+#REF!</f>
        <v>#REF!</v>
      </c>
      <c r="CC147" s="283" t="e">
        <f>+F155+F410+F534+F658+F782+F906+F1030+F1154+#REF!+#REF!+#REF!+#REF!+#REF!+#REF!+#REF!+#REF!+#REF!+#REF!+#REF!+#REF!+#REF!</f>
        <v>#REF!</v>
      </c>
      <c r="CD147" s="283" t="e">
        <f>+G155+G410+G534+G658+G782+G906+G1030+G1154+#REF!+#REF!+#REF!+#REF!+#REF!+#REF!+#REF!+#REF!+#REF!+#REF!+#REF!+#REF!+#REF!</f>
        <v>#REF!</v>
      </c>
      <c r="CE147" s="283" t="e">
        <f>+H155+H410+H534+H658+H782+H906+H1030+H1154+#REF!+#REF!+#REF!+#REF!+#REF!+#REF!+#REF!+#REF!+#REF!+#REF!+#REF!+#REF!+#REF!</f>
        <v>#REF!</v>
      </c>
      <c r="CF147" s="271">
        <v>2012</v>
      </c>
      <c r="CG147" s="68" t="s">
        <v>43</v>
      </c>
      <c r="CH147" s="284">
        <f>+'Anexo 4'!D44+'Anexo 4'!E44</f>
        <v>167426.37350000002</v>
      </c>
      <c r="CI147" s="284">
        <f>+'Anexo 4'!F44+'Anexo 4'!G44</f>
        <v>470000.00899999996</v>
      </c>
      <c r="CJ147" s="284">
        <f>+'Anexo 4'!H44+'Anexo 4'!I44</f>
        <v>138289.81500000003</v>
      </c>
      <c r="CK147" s="284" t="e">
        <f>+'Anexo 4'!#REF!+'Anexo 4'!#REF!+'Anexo 4'!#REF!+'Anexo 4'!#REF!+'Anexo 4'!J44+'Anexo 4'!K44</f>
        <v>#REF!</v>
      </c>
      <c r="CL147" s="284">
        <f>+'Anexo 4'!L44+'Anexo 4'!M44</f>
        <v>823283.71750000003</v>
      </c>
      <c r="CM147" s="285" t="e">
        <f t="shared" si="2"/>
        <v>#REF!</v>
      </c>
      <c r="CN147" s="285" t="e">
        <f t="shared" si="2"/>
        <v>#REF!</v>
      </c>
      <c r="CO147" s="285" t="e">
        <f t="shared" si="2"/>
        <v>#REF!</v>
      </c>
      <c r="CP147" s="285" t="e">
        <f t="shared" si="2"/>
        <v>#REF!</v>
      </c>
      <c r="CQ147" s="285" t="e">
        <f t="shared" si="2"/>
        <v>#REF!</v>
      </c>
      <c r="CR147" s="271">
        <v>2012</v>
      </c>
      <c r="CS147" s="68" t="s">
        <v>43</v>
      </c>
      <c r="CT147" s="286">
        <f>'Anexo 2 '!C43</f>
        <v>167426.37350000007</v>
      </c>
      <c r="CU147" s="286">
        <f>'Anexo 2 '!D43</f>
        <v>470000.00900000002</v>
      </c>
      <c r="CV147" s="286">
        <f>'Anexo 2 '!E43</f>
        <v>138289.81500000003</v>
      </c>
      <c r="CW147" s="286" t="e">
        <f>+'Anexo 2 '!#REF!+'Anexo 2 '!#REF!+'Anexo 2 '!#REF!</f>
        <v>#REF!</v>
      </c>
      <c r="CX147" s="286">
        <f>+'Anexo 2 '!G43</f>
        <v>823283.71750000003</v>
      </c>
      <c r="CY147" s="271">
        <v>2012</v>
      </c>
      <c r="CZ147" s="68" t="s">
        <v>43</v>
      </c>
      <c r="DA147" s="285">
        <f t="shared" si="3"/>
        <v>0</v>
      </c>
      <c r="DB147" s="285">
        <f t="shared" si="3"/>
        <v>0</v>
      </c>
      <c r="DC147" s="285">
        <f t="shared" si="3"/>
        <v>0</v>
      </c>
      <c r="DD147" s="285" t="e">
        <f t="shared" si="3"/>
        <v>#REF!</v>
      </c>
      <c r="DE147" s="285">
        <f t="shared" si="3"/>
        <v>0</v>
      </c>
    </row>
    <row r="148" spans="1:109" ht="15" customHeight="1" x14ac:dyDescent="0.3">
      <c r="A148" s="381">
        <v>2020</v>
      </c>
      <c r="B148" s="74" t="s">
        <v>41</v>
      </c>
      <c r="C148" s="302" t="s">
        <v>88</v>
      </c>
      <c r="D148" s="303">
        <v>25648.527441406251</v>
      </c>
      <c r="E148" s="303">
        <v>99061.967598076793</v>
      </c>
      <c r="F148" s="304">
        <v>67507.625999999989</v>
      </c>
      <c r="G148" s="304">
        <v>19387.862494373319</v>
      </c>
      <c r="H148" s="133">
        <v>211605.98353385634</v>
      </c>
      <c r="I148" s="301"/>
      <c r="J148" s="58"/>
      <c r="BY148" s="271"/>
      <c r="BZ148" s="68"/>
      <c r="CA148" s="283"/>
      <c r="CB148" s="283"/>
      <c r="CC148" s="283"/>
      <c r="CD148" s="283"/>
      <c r="CE148" s="283"/>
      <c r="CF148" s="271"/>
      <c r="CG148" s="68"/>
      <c r="CH148" s="284"/>
      <c r="CI148" s="284"/>
      <c r="CJ148" s="284"/>
      <c r="CK148" s="284"/>
      <c r="CL148" s="284"/>
      <c r="CM148" s="285"/>
      <c r="CN148" s="285"/>
      <c r="CO148" s="285"/>
      <c r="CP148" s="285"/>
      <c r="CQ148" s="285"/>
      <c r="CR148" s="271"/>
      <c r="CS148" s="68"/>
      <c r="CT148" s="286"/>
      <c r="CU148" s="286"/>
      <c r="CV148" s="286"/>
      <c r="CW148" s="286"/>
      <c r="CX148" s="286"/>
      <c r="CY148" s="271"/>
      <c r="CZ148" s="68"/>
      <c r="DA148" s="285"/>
      <c r="DB148" s="285"/>
      <c r="DC148" s="285"/>
      <c r="DD148" s="285"/>
      <c r="DE148" s="285"/>
    </row>
    <row r="149" spans="1:109" s="6" customFormat="1" ht="15" customHeight="1" x14ac:dyDescent="0.3">
      <c r="A149" s="381">
        <v>2020</v>
      </c>
      <c r="B149" s="74" t="s">
        <v>42</v>
      </c>
      <c r="C149" s="302" t="s">
        <v>88</v>
      </c>
      <c r="D149" s="303">
        <v>22203.475470703128</v>
      </c>
      <c r="E149" s="303">
        <v>93183.962455997476</v>
      </c>
      <c r="F149" s="304">
        <v>53553.763000000006</v>
      </c>
      <c r="G149" s="304">
        <v>16527.718000381472</v>
      </c>
      <c r="H149" s="133">
        <v>185468.91892708209</v>
      </c>
      <c r="I149" s="301"/>
      <c r="J149" s="301"/>
      <c r="BY149" s="271"/>
      <c r="BZ149" s="68"/>
      <c r="CA149" s="283"/>
      <c r="CB149" s="283"/>
      <c r="CC149" s="283"/>
      <c r="CD149" s="283"/>
      <c r="CE149" s="283"/>
      <c r="CF149" s="271"/>
      <c r="CG149" s="68"/>
      <c r="CH149" s="310"/>
      <c r="CI149" s="310"/>
      <c r="CJ149" s="310"/>
      <c r="CK149" s="310"/>
      <c r="CL149" s="310"/>
      <c r="CM149" s="311"/>
      <c r="CN149" s="311"/>
      <c r="CO149" s="311"/>
      <c r="CP149" s="311"/>
      <c r="CQ149" s="311"/>
      <c r="CR149" s="271"/>
      <c r="CS149" s="68"/>
      <c r="CT149" s="249"/>
      <c r="CU149" s="249"/>
      <c r="CV149" s="249"/>
      <c r="CW149" s="249"/>
      <c r="CX149" s="249"/>
      <c r="CY149" s="271"/>
      <c r="CZ149" s="68"/>
      <c r="DA149" s="311"/>
      <c r="DB149" s="311"/>
      <c r="DC149" s="311"/>
      <c r="DD149" s="311"/>
      <c r="DE149" s="311"/>
    </row>
    <row r="150" spans="1:109" ht="15" customHeight="1" x14ac:dyDescent="0.3">
      <c r="A150" s="381">
        <v>2021</v>
      </c>
      <c r="B150" s="74" t="s">
        <v>43</v>
      </c>
      <c r="C150" s="302" t="s">
        <v>88</v>
      </c>
      <c r="D150" s="303">
        <v>19672.08103417969</v>
      </c>
      <c r="E150" s="303">
        <v>91721.748045379645</v>
      </c>
      <c r="F150" s="304">
        <v>53274.124499904668</v>
      </c>
      <c r="G150" s="304">
        <v>16785.495999816419</v>
      </c>
      <c r="H150" s="133">
        <v>181453.44957928045</v>
      </c>
      <c r="I150" s="301"/>
      <c r="J150" s="58"/>
      <c r="BY150" s="271">
        <v>2012</v>
      </c>
      <c r="BZ150" s="68" t="s">
        <v>44</v>
      </c>
      <c r="CA150" s="283" t="e">
        <f>+D156+D411+D535+D659+D783+D907+D1031+D1155+#REF!+#REF!+#REF!+#REF!+#REF!+#REF!+#REF!+#REF!+#REF!+#REF!+#REF!+#REF!+#REF!</f>
        <v>#REF!</v>
      </c>
      <c r="CB150" s="283" t="e">
        <f>+E156+E411+E535+E659+E783+E907+E1031+E1155+#REF!+#REF!+#REF!+#REF!+#REF!+#REF!+#REF!+#REF!+#REF!+#REF!+#REF!+#REF!+#REF!</f>
        <v>#REF!</v>
      </c>
      <c r="CC150" s="283" t="e">
        <f>+F156+F411+F535+F659+F783+F907+F1031+F1155+#REF!+#REF!+#REF!+#REF!+#REF!+#REF!+#REF!+#REF!+#REF!+#REF!+#REF!+#REF!+#REF!</f>
        <v>#REF!</v>
      </c>
      <c r="CD150" s="283" t="e">
        <f>+G156+G411+G535+G659+G783+G907+G1031+G1155+#REF!+#REF!+#REF!+#REF!+#REF!+#REF!+#REF!+#REF!+#REF!+#REF!+#REF!+#REF!+#REF!</f>
        <v>#REF!</v>
      </c>
      <c r="CE150" s="283" t="e">
        <f>+H156+H411+H535+H659+H783+H907+H1031+H1155+#REF!+#REF!+#REF!+#REF!+#REF!+#REF!+#REF!+#REF!+#REF!+#REF!+#REF!+#REF!+#REF!</f>
        <v>#REF!</v>
      </c>
      <c r="CF150" s="271">
        <v>2012</v>
      </c>
      <c r="CG150" s="68" t="s">
        <v>44</v>
      </c>
      <c r="CH150" s="284">
        <f>+'Anexo 4'!D45+'Anexo 4'!E45</f>
        <v>185798.76800000004</v>
      </c>
      <c r="CI150" s="284">
        <f>+'Anexo 4'!F45+'Anexo 4'!G45</f>
        <v>454248.20700000005</v>
      </c>
      <c r="CJ150" s="284">
        <f>+'Anexo 4'!H45+'Anexo 4'!I45</f>
        <v>156313.97500000003</v>
      </c>
      <c r="CK150" s="284" t="e">
        <f>+'Anexo 4'!#REF!+'Anexo 4'!#REF!+'Anexo 4'!#REF!+'Anexo 4'!#REF!+'Anexo 4'!J45+'Anexo 4'!K45</f>
        <v>#REF!</v>
      </c>
      <c r="CL150" s="284">
        <f>+'Anexo 4'!L45+'Anexo 4'!M45</f>
        <v>846615.05950000009</v>
      </c>
      <c r="CM150" s="285" t="e">
        <f t="shared" si="2"/>
        <v>#REF!</v>
      </c>
      <c r="CN150" s="285" t="e">
        <f t="shared" si="2"/>
        <v>#REF!</v>
      </c>
      <c r="CO150" s="285" t="e">
        <f t="shared" si="2"/>
        <v>#REF!</v>
      </c>
      <c r="CP150" s="285" t="e">
        <f t="shared" si="2"/>
        <v>#REF!</v>
      </c>
      <c r="CQ150" s="285" t="e">
        <f t="shared" si="2"/>
        <v>#REF!</v>
      </c>
      <c r="CR150" s="271">
        <v>2012</v>
      </c>
      <c r="CS150" s="68" t="s">
        <v>44</v>
      </c>
      <c r="CT150" s="286">
        <f>'Anexo 2 '!C44</f>
        <v>185798.76800000004</v>
      </c>
      <c r="CU150" s="286">
        <f>'Anexo 2 '!D44</f>
        <v>454248.20700000005</v>
      </c>
      <c r="CV150" s="286">
        <f>'Anexo 2 '!E44</f>
        <v>156313.97500000003</v>
      </c>
      <c r="CW150" s="286" t="e">
        <f>+'Anexo 2 '!#REF!+'Anexo 2 '!#REF!+'Anexo 2 '!#REF!</f>
        <v>#REF!</v>
      </c>
      <c r="CX150" s="286">
        <f>+'Anexo 2 '!G44</f>
        <v>846615.05949999974</v>
      </c>
      <c r="CY150" s="271">
        <v>2012</v>
      </c>
      <c r="CZ150" s="68" t="s">
        <v>44</v>
      </c>
      <c r="DA150" s="285">
        <f t="shared" si="3"/>
        <v>0</v>
      </c>
      <c r="DB150" s="285">
        <f t="shared" si="3"/>
        <v>0</v>
      </c>
      <c r="DC150" s="285">
        <f t="shared" si="3"/>
        <v>0</v>
      </c>
      <c r="DD150" s="285" t="e">
        <f t="shared" si="3"/>
        <v>#REF!</v>
      </c>
      <c r="DE150" s="285">
        <f t="shared" si="3"/>
        <v>0</v>
      </c>
    </row>
    <row r="151" spans="1:109" ht="15" customHeight="1" x14ac:dyDescent="0.3">
      <c r="A151" s="381">
        <v>2021</v>
      </c>
      <c r="B151" s="74" t="s">
        <v>44</v>
      </c>
      <c r="C151" s="302" t="s">
        <v>88</v>
      </c>
      <c r="D151" s="303">
        <v>24868.677049000002</v>
      </c>
      <c r="E151" s="303">
        <v>95536.551519999994</v>
      </c>
      <c r="F151" s="304">
        <v>61519.762999800019</v>
      </c>
      <c r="G151" s="304">
        <v>19193.96050103</v>
      </c>
      <c r="H151" s="133">
        <v>201118.95206983003</v>
      </c>
      <c r="I151" s="301"/>
      <c r="J151" s="58"/>
      <c r="BY151" s="271">
        <v>2012</v>
      </c>
      <c r="BZ151" s="68" t="s">
        <v>45</v>
      </c>
      <c r="CA151" s="283" t="e">
        <f>+D157+D412+D536+D660+D784+D908+D1032+D1156+#REF!+#REF!+#REF!+#REF!+#REF!+#REF!+#REF!+#REF!+#REF!+#REF!+#REF!+#REF!+#REF!</f>
        <v>#REF!</v>
      </c>
      <c r="CB151" s="283" t="e">
        <f>+E157+E412+E536+E660+E784+E908+E1032+E1156+#REF!+#REF!+#REF!+#REF!+#REF!+#REF!+#REF!+#REF!+#REF!+#REF!+#REF!+#REF!+#REF!</f>
        <v>#REF!</v>
      </c>
      <c r="CC151" s="283" t="e">
        <f>+F157+F412+F536+F660+F784+F908+F1032+F1156+#REF!+#REF!+#REF!+#REF!+#REF!+#REF!+#REF!+#REF!+#REF!+#REF!+#REF!+#REF!+#REF!</f>
        <v>#REF!</v>
      </c>
      <c r="CD151" s="283" t="e">
        <f>+G157+G412+G536+G660+G784+G908+G1032+G1156+#REF!+#REF!+#REF!+#REF!+#REF!+#REF!+#REF!+#REF!+#REF!+#REF!+#REF!+#REF!+#REF!</f>
        <v>#REF!</v>
      </c>
      <c r="CE151" s="283" t="e">
        <f>+H157+H412+H536+H660+H784+H908+H1032+H1156+#REF!+#REF!+#REF!+#REF!+#REF!+#REF!+#REF!+#REF!+#REF!+#REF!+#REF!+#REF!+#REF!</f>
        <v>#REF!</v>
      </c>
      <c r="CF151" s="271">
        <v>2012</v>
      </c>
      <c r="CG151" s="68" t="s">
        <v>45</v>
      </c>
      <c r="CH151" s="284">
        <f>+'Anexo 4'!D46+'Anexo 4'!E46</f>
        <v>206963.7675000001</v>
      </c>
      <c r="CI151" s="284">
        <f>+'Anexo 4'!F46+'Anexo 4'!G46</f>
        <v>519135.20250000013</v>
      </c>
      <c r="CJ151" s="284">
        <f>+'Anexo 4'!H46+'Anexo 4'!I46</f>
        <v>172760.065</v>
      </c>
      <c r="CK151" s="284" t="e">
        <f>+'Anexo 4'!#REF!+'Anexo 4'!#REF!+'Anexo 4'!#REF!+'Anexo 4'!#REF!+'Anexo 4'!J46+'Anexo 4'!K46</f>
        <v>#REF!</v>
      </c>
      <c r="CL151" s="284">
        <f>+'Anexo 4'!L46+'Anexo 4'!M46</f>
        <v>950452.89200000023</v>
      </c>
      <c r="CM151" s="285" t="e">
        <f t="shared" si="2"/>
        <v>#REF!</v>
      </c>
      <c r="CN151" s="285" t="e">
        <f t="shared" si="2"/>
        <v>#REF!</v>
      </c>
      <c r="CO151" s="285" t="e">
        <f t="shared" si="2"/>
        <v>#REF!</v>
      </c>
      <c r="CP151" s="285" t="e">
        <f t="shared" si="2"/>
        <v>#REF!</v>
      </c>
      <c r="CQ151" s="285" t="e">
        <f t="shared" si="2"/>
        <v>#REF!</v>
      </c>
      <c r="CR151" s="271">
        <v>2012</v>
      </c>
      <c r="CS151" s="68" t="s">
        <v>45</v>
      </c>
      <c r="CT151" s="286">
        <f>'Anexo 2 '!C45</f>
        <v>206963.7675000001</v>
      </c>
      <c r="CU151" s="286">
        <f>'Anexo 2 '!D45</f>
        <v>519135.20250000013</v>
      </c>
      <c r="CV151" s="286">
        <f>'Anexo 2 '!E45</f>
        <v>172760.06499999997</v>
      </c>
      <c r="CW151" s="286" t="e">
        <f>+'Anexo 2 '!#REF!+'Anexo 2 '!#REF!+'Anexo 2 '!#REF!</f>
        <v>#REF!</v>
      </c>
      <c r="CX151" s="286">
        <f>+'Anexo 2 '!G45</f>
        <v>950452.89200000023</v>
      </c>
      <c r="CY151" s="271">
        <v>2012</v>
      </c>
      <c r="CZ151" s="68" t="s">
        <v>45</v>
      </c>
      <c r="DA151" s="285">
        <f t="shared" si="3"/>
        <v>0</v>
      </c>
      <c r="DB151" s="285">
        <f t="shared" si="3"/>
        <v>0</v>
      </c>
      <c r="DC151" s="285">
        <f t="shared" si="3"/>
        <v>0</v>
      </c>
      <c r="DD151" s="285" t="e">
        <f t="shared" si="3"/>
        <v>#REF!</v>
      </c>
      <c r="DE151" s="285">
        <f t="shared" si="3"/>
        <v>0</v>
      </c>
    </row>
    <row r="152" spans="1:109" ht="15" customHeight="1" x14ac:dyDescent="0.3">
      <c r="A152" s="381">
        <v>2021</v>
      </c>
      <c r="B152" s="74" t="s">
        <v>45</v>
      </c>
      <c r="C152" s="302" t="s">
        <v>88</v>
      </c>
      <c r="D152" s="303">
        <v>25931.409568359384</v>
      </c>
      <c r="E152" s="303">
        <v>107059.49150608263</v>
      </c>
      <c r="F152" s="304">
        <v>68323.660500095371</v>
      </c>
      <c r="G152" s="304">
        <v>17906.252499000548</v>
      </c>
      <c r="H152" s="133">
        <v>219220.81407353791</v>
      </c>
      <c r="I152" s="301"/>
      <c r="J152" s="58"/>
      <c r="BY152" s="271">
        <v>2012</v>
      </c>
      <c r="BZ152" s="68" t="s">
        <v>33</v>
      </c>
      <c r="CA152" s="283" t="e">
        <f>+D158+D413+D537+D661+D785+D909+D1033+D1157+#REF!+#REF!+#REF!+#REF!+#REF!+#REF!+#REF!+#REF!+#REF!+#REF!+#REF!+#REF!+#REF!</f>
        <v>#REF!</v>
      </c>
      <c r="CB152" s="283" t="e">
        <f>+E158+E413+E537+E661+E785+E909+E1033+E1157+#REF!+#REF!+#REF!+#REF!+#REF!+#REF!+#REF!+#REF!+#REF!+#REF!+#REF!+#REF!+#REF!</f>
        <v>#REF!</v>
      </c>
      <c r="CC152" s="283" t="e">
        <f>+F158+F413+F537+F661+F785+F909+F1033+F1157+#REF!+#REF!+#REF!+#REF!+#REF!+#REF!+#REF!+#REF!+#REF!+#REF!+#REF!+#REF!+#REF!</f>
        <v>#REF!</v>
      </c>
      <c r="CD152" s="283" t="e">
        <f>+G158+G413+G537+G661+G785+G909+G1033+G1157+#REF!+#REF!+#REF!+#REF!+#REF!+#REF!+#REF!+#REF!+#REF!+#REF!+#REF!+#REF!+#REF!</f>
        <v>#REF!</v>
      </c>
      <c r="CE152" s="283" t="e">
        <f>+H158+H413+H537+H661+H785+H909+H1033+H1157+#REF!+#REF!+#REF!+#REF!+#REF!+#REF!+#REF!+#REF!+#REF!+#REF!+#REF!+#REF!+#REF!</f>
        <v>#REF!</v>
      </c>
      <c r="CF152" s="271">
        <v>2012</v>
      </c>
      <c r="CG152" s="68" t="s">
        <v>33</v>
      </c>
      <c r="CH152" s="284">
        <f>+'Anexo 4'!D47+'Anexo 4'!E47</f>
        <v>173980.321</v>
      </c>
      <c r="CI152" s="284">
        <f>+'Anexo 4'!F47+'Anexo 4'!G47</f>
        <v>433422.40350000019</v>
      </c>
      <c r="CJ152" s="284">
        <f>+'Anexo 4'!H47+'Anexo 4'!I47</f>
        <v>138718.17250000002</v>
      </c>
      <c r="CK152" s="284" t="e">
        <f>+'Anexo 4'!#REF!+'Anexo 4'!#REF!+'Anexo 4'!#REF!+'Anexo 4'!#REF!+'Anexo 4'!J47+'Anexo 4'!K47</f>
        <v>#REF!</v>
      </c>
      <c r="CL152" s="284">
        <f>+'Anexo 4'!L47+'Anexo 4'!M47</f>
        <v>789541.98850000021</v>
      </c>
      <c r="CM152" s="285" t="e">
        <f t="shared" si="2"/>
        <v>#REF!</v>
      </c>
      <c r="CN152" s="285" t="e">
        <f t="shared" si="2"/>
        <v>#REF!</v>
      </c>
      <c r="CO152" s="285" t="e">
        <f t="shared" si="2"/>
        <v>#REF!</v>
      </c>
      <c r="CP152" s="285" t="e">
        <f t="shared" si="2"/>
        <v>#REF!</v>
      </c>
      <c r="CQ152" s="285" t="e">
        <f t="shared" si="2"/>
        <v>#REF!</v>
      </c>
      <c r="CR152" s="271">
        <v>2012</v>
      </c>
      <c r="CS152" s="68" t="s">
        <v>33</v>
      </c>
      <c r="CT152" s="286">
        <f>'Anexo 2 '!C46</f>
        <v>173980.32100000005</v>
      </c>
      <c r="CU152" s="286">
        <f>'Anexo 2 '!D46</f>
        <v>433422.40350000019</v>
      </c>
      <c r="CV152" s="286">
        <f>'Anexo 2 '!E46</f>
        <v>138718.17250000004</v>
      </c>
      <c r="CW152" s="286" t="e">
        <f>+'Anexo 2 '!#REF!+'Anexo 2 '!#REF!+'Anexo 2 '!#REF!</f>
        <v>#REF!</v>
      </c>
      <c r="CX152" s="286">
        <f>+'Anexo 2 '!G46</f>
        <v>789541.98850000021</v>
      </c>
      <c r="CY152" s="271">
        <v>2012</v>
      </c>
      <c r="CZ152" s="68" t="s">
        <v>33</v>
      </c>
      <c r="DA152" s="285">
        <f t="shared" si="3"/>
        <v>0</v>
      </c>
      <c r="DB152" s="285">
        <f t="shared" si="3"/>
        <v>0</v>
      </c>
      <c r="DC152" s="285">
        <f t="shared" si="3"/>
        <v>0</v>
      </c>
      <c r="DD152" s="285" t="e">
        <f t="shared" si="3"/>
        <v>#REF!</v>
      </c>
      <c r="DE152" s="285">
        <f t="shared" si="3"/>
        <v>0</v>
      </c>
    </row>
    <row r="153" spans="1:109" ht="15" customHeight="1" x14ac:dyDescent="0.3">
      <c r="A153" s="381">
        <v>2021</v>
      </c>
      <c r="B153" s="74" t="s">
        <v>33</v>
      </c>
      <c r="C153" s="302" t="s">
        <v>88</v>
      </c>
      <c r="D153" s="303">
        <v>23062.534490234382</v>
      </c>
      <c r="E153" s="303">
        <v>98585.276012806891</v>
      </c>
      <c r="F153" s="304">
        <v>63219.733499761598</v>
      </c>
      <c r="G153" s="304">
        <v>14533.455498369218</v>
      </c>
      <c r="H153" s="133">
        <v>199400.9995011721</v>
      </c>
      <c r="I153" s="301"/>
      <c r="J153" s="58"/>
      <c r="BY153" s="271">
        <v>2012</v>
      </c>
      <c r="BZ153" s="68" t="s">
        <v>35</v>
      </c>
      <c r="CA153" s="283" t="e">
        <f>+D159+D414+D538+D662+D786+D910+D1034+D1158+#REF!+#REF!+#REF!+#REF!+#REF!+#REF!+#REF!+#REF!+#REF!+#REF!+#REF!+#REF!+#REF!</f>
        <v>#REF!</v>
      </c>
      <c r="CB153" s="283" t="e">
        <f>+E159+E414+E538+E662+E786+E910+E1034+E1158+#REF!+#REF!+#REF!+#REF!+#REF!+#REF!+#REF!+#REF!+#REF!+#REF!+#REF!+#REF!+#REF!</f>
        <v>#REF!</v>
      </c>
      <c r="CC153" s="283" t="e">
        <f>+F159+F414+F538+F662+F786+F910+F1034+F1158+#REF!+#REF!+#REF!+#REF!+#REF!+#REF!+#REF!+#REF!+#REF!+#REF!+#REF!+#REF!+#REF!</f>
        <v>#REF!</v>
      </c>
      <c r="CD153" s="283" t="e">
        <f>+G159+G414+G538+G662+G786+G910+G1034+G1158+#REF!+#REF!+#REF!+#REF!+#REF!+#REF!+#REF!+#REF!+#REF!+#REF!+#REF!+#REF!+#REF!</f>
        <v>#REF!</v>
      </c>
      <c r="CE153" s="283" t="e">
        <f>+H159+H414+H538+H662+H786+H910+H1034+H1158+#REF!+#REF!+#REF!+#REF!+#REF!+#REF!+#REF!+#REF!+#REF!+#REF!+#REF!+#REF!+#REF!</f>
        <v>#REF!</v>
      </c>
      <c r="CF153" s="271">
        <v>2012</v>
      </c>
      <c r="CG153" s="68" t="s">
        <v>35</v>
      </c>
      <c r="CH153" s="284">
        <f>+'Anexo 4'!D48+'Anexo 4'!E48</f>
        <v>208186.23249999995</v>
      </c>
      <c r="CI153" s="284">
        <f>+'Anexo 4'!F48+'Anexo 4'!G48</f>
        <v>479828.70450000011</v>
      </c>
      <c r="CJ153" s="284">
        <f>+'Anexo 4'!H48+'Anexo 4'!I48</f>
        <v>166544.12850000002</v>
      </c>
      <c r="CK153" s="284" t="e">
        <f>+'Anexo 4'!#REF!+'Anexo 4'!#REF!+'Anexo 4'!#REF!+'Anexo 4'!#REF!+'Anexo 4'!J48+'Anexo 4'!K48</f>
        <v>#REF!</v>
      </c>
      <c r="CL153" s="284">
        <f>+'Anexo 4'!L48+'Anexo 4'!M48</f>
        <v>904690.56450000009</v>
      </c>
      <c r="CM153" s="285" t="e">
        <f t="shared" si="2"/>
        <v>#REF!</v>
      </c>
      <c r="CN153" s="285" t="e">
        <f t="shared" si="2"/>
        <v>#REF!</v>
      </c>
      <c r="CO153" s="285" t="e">
        <f t="shared" si="2"/>
        <v>#REF!</v>
      </c>
      <c r="CP153" s="285" t="e">
        <f t="shared" si="2"/>
        <v>#REF!</v>
      </c>
      <c r="CQ153" s="285" t="e">
        <f t="shared" si="2"/>
        <v>#REF!</v>
      </c>
      <c r="CR153" s="271">
        <v>2012</v>
      </c>
      <c r="CS153" s="68" t="s">
        <v>35</v>
      </c>
      <c r="CT153" s="286">
        <f>'Anexo 2 '!C47</f>
        <v>208186.23249999995</v>
      </c>
      <c r="CU153" s="286">
        <f>'Anexo 2 '!D47</f>
        <v>479828.70450000011</v>
      </c>
      <c r="CV153" s="286">
        <f>'Anexo 2 '!E47</f>
        <v>166544.12849999999</v>
      </c>
      <c r="CW153" s="286" t="e">
        <f>+'Anexo 2 '!#REF!+'Anexo 2 '!#REF!+'Anexo 2 '!#REF!</f>
        <v>#REF!</v>
      </c>
      <c r="CX153" s="286">
        <f>+'Anexo 2 '!G47</f>
        <v>904690.56449999986</v>
      </c>
      <c r="CY153" s="271">
        <v>2012</v>
      </c>
      <c r="CZ153" s="68" t="s">
        <v>35</v>
      </c>
      <c r="DA153" s="285">
        <f t="shared" si="3"/>
        <v>0</v>
      </c>
      <c r="DB153" s="285">
        <f t="shared" si="3"/>
        <v>0</v>
      </c>
      <c r="DC153" s="285">
        <f t="shared" si="3"/>
        <v>0</v>
      </c>
      <c r="DD153" s="285" t="e">
        <f t="shared" si="3"/>
        <v>#REF!</v>
      </c>
      <c r="DE153" s="285">
        <f t="shared" si="3"/>
        <v>0</v>
      </c>
    </row>
    <row r="154" spans="1:109" ht="15" customHeight="1" x14ac:dyDescent="0.3">
      <c r="A154" s="381">
        <v>2021</v>
      </c>
      <c r="B154" s="74" t="s">
        <v>35</v>
      </c>
      <c r="C154" s="302" t="s">
        <v>88</v>
      </c>
      <c r="D154" s="303">
        <v>27416.504014648439</v>
      </c>
      <c r="E154" s="303">
        <v>92562.662989800432</v>
      </c>
      <c r="F154" s="304">
        <v>57227.881499237075</v>
      </c>
      <c r="G154" s="304">
        <v>12733.302499656676</v>
      </c>
      <c r="H154" s="133">
        <v>189940.35100334266</v>
      </c>
      <c r="I154" s="301"/>
      <c r="J154" s="58"/>
      <c r="BY154" s="271">
        <v>2012</v>
      </c>
      <c r="BZ154" s="68" t="s">
        <v>36</v>
      </c>
      <c r="CA154" s="283" t="e">
        <f>+D160+D415+D539+D663+D787+D911+D1035+D1159+#REF!+#REF!+#REF!+#REF!+#REF!+#REF!+#REF!+#REF!+#REF!+#REF!+#REF!+#REF!+#REF!</f>
        <v>#REF!</v>
      </c>
      <c r="CB154" s="283" t="e">
        <f>+E160+E415+E539+E663+E787+E911+E1035+E1159+#REF!+#REF!+#REF!+#REF!+#REF!+#REF!+#REF!+#REF!+#REF!+#REF!+#REF!+#REF!+#REF!</f>
        <v>#REF!</v>
      </c>
      <c r="CC154" s="283" t="e">
        <f>+F160+F415+F539+F663+F787+F911+F1035+F1159+#REF!+#REF!+#REF!+#REF!+#REF!+#REF!+#REF!+#REF!+#REF!+#REF!+#REF!+#REF!+#REF!</f>
        <v>#REF!</v>
      </c>
      <c r="CD154" s="283" t="e">
        <f>+G160+G415+G539+G663+G787+G911+G1035+G1159+#REF!+#REF!+#REF!+#REF!+#REF!+#REF!+#REF!+#REF!+#REF!+#REF!+#REF!+#REF!+#REF!</f>
        <v>#REF!</v>
      </c>
      <c r="CE154" s="283" t="e">
        <f>+H160+H415+H539+H663+H787+H911+H1035+H1159+#REF!+#REF!+#REF!+#REF!+#REF!+#REF!+#REF!+#REF!+#REF!+#REF!+#REF!+#REF!+#REF!</f>
        <v>#REF!</v>
      </c>
      <c r="CF154" s="271">
        <v>2012</v>
      </c>
      <c r="CG154" s="68" t="s">
        <v>36</v>
      </c>
      <c r="CH154" s="284">
        <f>+'Anexo 4'!D49+'Anexo 4'!E49</f>
        <v>202304.63249999995</v>
      </c>
      <c r="CI154" s="284">
        <f>+'Anexo 4'!F49+'Anexo 4'!G49</f>
        <v>468538.625</v>
      </c>
      <c r="CJ154" s="284">
        <f>+'Anexo 4'!H49+'Anexo 4'!I49</f>
        <v>162288.61549999996</v>
      </c>
      <c r="CK154" s="284" t="e">
        <f>+'Anexo 4'!#REF!+'Anexo 4'!#REF!+'Anexo 4'!#REF!+'Anexo 4'!#REF!+'Anexo 4'!J49+'Anexo 4'!K49</f>
        <v>#REF!</v>
      </c>
      <c r="CL154" s="284">
        <f>+'Anexo 4'!L49+'Anexo 4'!M49</f>
        <v>879219.28549999988</v>
      </c>
      <c r="CM154" s="285" t="e">
        <f t="shared" si="2"/>
        <v>#REF!</v>
      </c>
      <c r="CN154" s="285" t="e">
        <f t="shared" si="2"/>
        <v>#REF!</v>
      </c>
      <c r="CO154" s="285" t="e">
        <f t="shared" si="2"/>
        <v>#REF!</v>
      </c>
      <c r="CP154" s="285" t="e">
        <f t="shared" si="2"/>
        <v>#REF!</v>
      </c>
      <c r="CQ154" s="285" t="e">
        <f t="shared" si="2"/>
        <v>#REF!</v>
      </c>
      <c r="CR154" s="271">
        <v>2012</v>
      </c>
      <c r="CS154" s="68" t="s">
        <v>36</v>
      </c>
      <c r="CT154" s="286">
        <f>'Anexo 2 '!C48</f>
        <v>202304.63249999995</v>
      </c>
      <c r="CU154" s="286">
        <f>'Anexo 2 '!D48</f>
        <v>468538.62499999988</v>
      </c>
      <c r="CV154" s="286">
        <f>'Anexo 2 '!E48</f>
        <v>162288.61550000007</v>
      </c>
      <c r="CW154" s="286" t="e">
        <f>+'Anexo 2 '!#REF!+'Anexo 2 '!#REF!+'Anexo 2 '!#REF!</f>
        <v>#REF!</v>
      </c>
      <c r="CX154" s="286">
        <f>+'Anexo 2 '!G48</f>
        <v>879219.2855</v>
      </c>
      <c r="CY154" s="271">
        <v>2012</v>
      </c>
      <c r="CZ154" s="68" t="s">
        <v>36</v>
      </c>
      <c r="DA154" s="285">
        <f t="shared" ref="DA154:DE180" si="4">+CH154-CT154</f>
        <v>0</v>
      </c>
      <c r="DB154" s="285">
        <f t="shared" si="4"/>
        <v>0</v>
      </c>
      <c r="DC154" s="285">
        <f t="shared" si="4"/>
        <v>0</v>
      </c>
      <c r="DD154" s="285" t="e">
        <f t="shared" si="4"/>
        <v>#REF!</v>
      </c>
      <c r="DE154" s="285">
        <f t="shared" si="4"/>
        <v>0</v>
      </c>
    </row>
    <row r="155" spans="1:109" ht="15" customHeight="1" x14ac:dyDescent="0.3">
      <c r="A155" s="381">
        <v>2021</v>
      </c>
      <c r="B155" s="74" t="s">
        <v>36</v>
      </c>
      <c r="C155" s="302" t="s">
        <v>88</v>
      </c>
      <c r="D155" s="303">
        <v>25175.48244140625</v>
      </c>
      <c r="E155" s="303">
        <v>102702.93448094081</v>
      </c>
      <c r="F155" s="304">
        <v>65296.756499356285</v>
      </c>
      <c r="G155" s="304">
        <v>16992.154000839233</v>
      </c>
      <c r="H155" s="133">
        <v>210167.32742254258</v>
      </c>
      <c r="I155" s="301"/>
      <c r="J155" s="58"/>
      <c r="BY155" s="271">
        <v>2012</v>
      </c>
      <c r="BZ155" s="68" t="s">
        <v>37</v>
      </c>
      <c r="CA155" s="283" t="e">
        <f>+D161+D416+D540+D664+D788+D912+D1036+D1160+#REF!+#REF!+#REF!+#REF!+#REF!+#REF!+#REF!+#REF!+#REF!+#REF!+#REF!+#REF!+#REF!</f>
        <v>#REF!</v>
      </c>
      <c r="CB155" s="283" t="e">
        <f>+E161+E416+E540+E664+E788+E912+E1036+E1160+#REF!+#REF!+#REF!+#REF!+#REF!+#REF!+#REF!+#REF!+#REF!+#REF!+#REF!+#REF!+#REF!</f>
        <v>#REF!</v>
      </c>
      <c r="CC155" s="283" t="e">
        <f>+F161+F416+F540+F664+F788+F912+F1036+F1160+#REF!+#REF!+#REF!+#REF!+#REF!+#REF!+#REF!+#REF!+#REF!+#REF!+#REF!+#REF!+#REF!</f>
        <v>#REF!</v>
      </c>
      <c r="CD155" s="283" t="e">
        <f>+G161+G416+G540+G664+G788+G912+G1036+G1160+#REF!+#REF!+#REF!+#REF!+#REF!+#REF!+#REF!+#REF!+#REF!+#REF!+#REF!+#REF!+#REF!</f>
        <v>#REF!</v>
      </c>
      <c r="CE155" s="283" t="e">
        <f>+H161+H416+H540+H664+H788+H912+H1036+H1160+#REF!+#REF!+#REF!+#REF!+#REF!+#REF!+#REF!+#REF!+#REF!+#REF!+#REF!+#REF!+#REF!</f>
        <v>#REF!</v>
      </c>
      <c r="CF155" s="271">
        <v>2012</v>
      </c>
      <c r="CG155" s="68" t="s">
        <v>37</v>
      </c>
      <c r="CH155" s="284">
        <f>+'Anexo 4'!D50+'Anexo 4'!E50</f>
        <v>199361.38749999992</v>
      </c>
      <c r="CI155" s="284">
        <f>+'Anexo 4'!F50+'Anexo 4'!G50</f>
        <v>462078.74749999994</v>
      </c>
      <c r="CJ155" s="284">
        <f>+'Anexo 4'!H50+'Anexo 4'!I50</f>
        <v>167330.42050000001</v>
      </c>
      <c r="CK155" s="284" t="e">
        <f>+'Anexo 4'!#REF!+'Anexo 4'!#REF!+'Anexo 4'!#REF!+'Anexo 4'!#REF!+'Anexo 4'!J50+'Anexo 4'!K50</f>
        <v>#REF!</v>
      </c>
      <c r="CL155" s="284">
        <f>+'Anexo 4'!L50+'Anexo 4'!M50</f>
        <v>879632.56099999987</v>
      </c>
      <c r="CM155" s="285" t="e">
        <f t="shared" si="2"/>
        <v>#REF!</v>
      </c>
      <c r="CN155" s="285" t="e">
        <f t="shared" si="2"/>
        <v>#REF!</v>
      </c>
      <c r="CO155" s="285" t="e">
        <f t="shared" si="2"/>
        <v>#REF!</v>
      </c>
      <c r="CP155" s="285" t="e">
        <f t="shared" si="2"/>
        <v>#REF!</v>
      </c>
      <c r="CQ155" s="285" t="e">
        <f t="shared" si="2"/>
        <v>#REF!</v>
      </c>
      <c r="CR155" s="271">
        <v>2012</v>
      </c>
      <c r="CS155" s="68" t="s">
        <v>37</v>
      </c>
      <c r="CT155" s="286">
        <f>'Anexo 2 '!C49</f>
        <v>199361.3874999999</v>
      </c>
      <c r="CU155" s="286">
        <f>'Anexo 2 '!D49</f>
        <v>462078.74749999994</v>
      </c>
      <c r="CV155" s="286">
        <f>'Anexo 2 '!E49</f>
        <v>167330.42050000007</v>
      </c>
      <c r="CW155" s="286" t="e">
        <f>+'Anexo 2 '!#REF!+'Anexo 2 '!#REF!+'Anexo 2 '!#REF!</f>
        <v>#REF!</v>
      </c>
      <c r="CX155" s="286">
        <f>+'Anexo 2 '!G49</f>
        <v>879632.56099999975</v>
      </c>
      <c r="CY155" s="271">
        <v>2012</v>
      </c>
      <c r="CZ155" s="68" t="s">
        <v>37</v>
      </c>
      <c r="DA155" s="285">
        <f t="shared" si="4"/>
        <v>0</v>
      </c>
      <c r="DB155" s="285">
        <f t="shared" si="4"/>
        <v>0</v>
      </c>
      <c r="DC155" s="285">
        <f t="shared" si="4"/>
        <v>0</v>
      </c>
      <c r="DD155" s="285" t="e">
        <f t="shared" si="4"/>
        <v>#REF!</v>
      </c>
      <c r="DE155" s="285">
        <f t="shared" si="4"/>
        <v>0</v>
      </c>
    </row>
    <row r="156" spans="1:109" ht="15" customHeight="1" x14ac:dyDescent="0.3">
      <c r="A156" s="381">
        <v>2021</v>
      </c>
      <c r="B156" s="74" t="s">
        <v>37</v>
      </c>
      <c r="C156" s="302" t="s">
        <v>88</v>
      </c>
      <c r="D156" s="303">
        <v>26866.314980468749</v>
      </c>
      <c r="E156" s="303">
        <v>106749.03348288816</v>
      </c>
      <c r="F156" s="304">
        <v>66137.409999880794</v>
      </c>
      <c r="G156" s="304">
        <v>17457.468507419584</v>
      </c>
      <c r="H156" s="133">
        <v>217210.22697065727</v>
      </c>
      <c r="I156" s="301"/>
      <c r="J156" s="58"/>
      <c r="BY156" s="271">
        <v>2012</v>
      </c>
      <c r="BZ156" s="68" t="s">
        <v>38</v>
      </c>
      <c r="CA156" s="283" t="e">
        <f>+D162+D417+D541+D665+D789+D913+D1037+D1161+#REF!+#REF!+#REF!+#REF!+#REF!+#REF!+#REF!+#REF!+#REF!+#REF!+#REF!+#REF!+#REF!</f>
        <v>#REF!</v>
      </c>
      <c r="CB156" s="283" t="e">
        <f>+E162+E417+E541+E665+E789+E913+E1037+E1161+#REF!+#REF!+#REF!+#REF!+#REF!+#REF!+#REF!+#REF!+#REF!+#REF!+#REF!+#REF!+#REF!</f>
        <v>#REF!</v>
      </c>
      <c r="CC156" s="283" t="e">
        <f>+F162+F417+F541+F665+F789+F913+F1037+F1161+#REF!+#REF!+#REF!+#REF!+#REF!+#REF!+#REF!+#REF!+#REF!+#REF!+#REF!+#REF!+#REF!</f>
        <v>#REF!</v>
      </c>
      <c r="CD156" s="283" t="e">
        <f>+G162+G417+G541+G665+G789+G913+G1037+G1161+#REF!+#REF!+#REF!+#REF!+#REF!+#REF!+#REF!+#REF!+#REF!+#REF!+#REF!+#REF!+#REF!</f>
        <v>#REF!</v>
      </c>
      <c r="CE156" s="283" t="e">
        <f>+H162+H417+H541+H665+H789+H913+H1037+H1161+#REF!+#REF!+#REF!+#REF!+#REF!+#REF!+#REF!+#REF!+#REF!+#REF!+#REF!+#REF!+#REF!</f>
        <v>#REF!</v>
      </c>
      <c r="CF156" s="271">
        <v>2012</v>
      </c>
      <c r="CG156" s="68" t="s">
        <v>38</v>
      </c>
      <c r="CH156" s="284">
        <f>+'Anexo 4'!D51+'Anexo 4'!E51</f>
        <v>206133.73349999989</v>
      </c>
      <c r="CI156" s="284">
        <f>+'Anexo 4'!F51+'Anexo 4'!G51</f>
        <v>483669.13000000018</v>
      </c>
      <c r="CJ156" s="284">
        <f>+'Anexo 4'!H51+'Anexo 4'!I51</f>
        <v>166500.88499999998</v>
      </c>
      <c r="CK156" s="284" t="e">
        <f>+'Anexo 4'!#REF!+'Anexo 4'!#REF!+'Anexo 4'!#REF!+'Anexo 4'!#REF!+'Anexo 4'!J51+'Anexo 4'!K51</f>
        <v>#REF!</v>
      </c>
      <c r="CL156" s="284">
        <f>+'Anexo 4'!L51+'Anexo 4'!M51</f>
        <v>906462.98</v>
      </c>
      <c r="CM156" s="285" t="e">
        <f t="shared" si="2"/>
        <v>#REF!</v>
      </c>
      <c r="CN156" s="285" t="e">
        <f t="shared" si="2"/>
        <v>#REF!</v>
      </c>
      <c r="CO156" s="285" t="e">
        <f t="shared" si="2"/>
        <v>#REF!</v>
      </c>
      <c r="CP156" s="285" t="e">
        <f t="shared" si="2"/>
        <v>#REF!</v>
      </c>
      <c r="CQ156" s="285" t="e">
        <f t="shared" si="2"/>
        <v>#REF!</v>
      </c>
      <c r="CR156" s="271">
        <v>2012</v>
      </c>
      <c r="CS156" s="68" t="s">
        <v>38</v>
      </c>
      <c r="CT156" s="286">
        <f>'Anexo 2 '!C50</f>
        <v>206133.73349999994</v>
      </c>
      <c r="CU156" s="286">
        <f>'Anexo 2 '!D50</f>
        <v>483669.13000000018</v>
      </c>
      <c r="CV156" s="286">
        <f>'Anexo 2 '!E50</f>
        <v>166500.88500000001</v>
      </c>
      <c r="CW156" s="286" t="e">
        <f>+'Anexo 2 '!#REF!+'Anexo 2 '!#REF!+'Anexo 2 '!#REF!</f>
        <v>#REF!</v>
      </c>
      <c r="CX156" s="286">
        <f>+'Anexo 2 '!G50</f>
        <v>906462.98000000021</v>
      </c>
      <c r="CY156" s="271">
        <v>2012</v>
      </c>
      <c r="CZ156" s="68" t="s">
        <v>38</v>
      </c>
      <c r="DA156" s="285">
        <f t="shared" si="4"/>
        <v>0</v>
      </c>
      <c r="DB156" s="285">
        <f t="shared" si="4"/>
        <v>0</v>
      </c>
      <c r="DC156" s="285">
        <f t="shared" si="4"/>
        <v>0</v>
      </c>
      <c r="DD156" s="285" t="e">
        <f t="shared" si="4"/>
        <v>#REF!</v>
      </c>
      <c r="DE156" s="285">
        <f t="shared" si="4"/>
        <v>0</v>
      </c>
    </row>
    <row r="157" spans="1:109" ht="15" customHeight="1" x14ac:dyDescent="0.3">
      <c r="A157" s="381">
        <v>2021</v>
      </c>
      <c r="B157" s="74" t="s">
        <v>38</v>
      </c>
      <c r="C157" s="302" t="s">
        <v>88</v>
      </c>
      <c r="D157" s="303">
        <v>26619.239465820308</v>
      </c>
      <c r="E157" s="303">
        <v>102107.3889757135</v>
      </c>
      <c r="F157" s="304">
        <v>66315.053498674388</v>
      </c>
      <c r="G157" s="304">
        <v>16292.74700427246</v>
      </c>
      <c r="H157" s="133">
        <v>211334.42894448066</v>
      </c>
      <c r="I157" s="301"/>
      <c r="J157" s="58"/>
      <c r="BY157" s="271">
        <v>2012</v>
      </c>
      <c r="BZ157" s="68" t="s">
        <v>39</v>
      </c>
      <c r="CA157" s="283" t="e">
        <f>+D163+D418+D542+D666+D790+D914+D1038+D1162+#REF!+#REF!+#REF!+#REF!+#REF!+#REF!+#REF!+#REF!+#REF!+#REF!+#REF!+#REF!+#REF!</f>
        <v>#REF!</v>
      </c>
      <c r="CB157" s="283" t="e">
        <f>+E163+E418+E542+E666+E790+E914+E1038+E1162+#REF!+#REF!+#REF!+#REF!+#REF!+#REF!+#REF!+#REF!+#REF!+#REF!+#REF!+#REF!+#REF!</f>
        <v>#REF!</v>
      </c>
      <c r="CC157" s="283" t="e">
        <f>+F163+F418+F542+F666+F790+F914+F1038+F1162+#REF!+#REF!+#REF!+#REF!+#REF!+#REF!+#REF!+#REF!+#REF!+#REF!+#REF!+#REF!+#REF!</f>
        <v>#REF!</v>
      </c>
      <c r="CD157" s="283" t="e">
        <f>+G163+G418+G542+G666+G790+G914+G1038+G1162+#REF!+#REF!+#REF!+#REF!+#REF!+#REF!+#REF!+#REF!+#REF!+#REF!+#REF!+#REF!+#REF!</f>
        <v>#REF!</v>
      </c>
      <c r="CE157" s="283" t="e">
        <f>+H163+H418+H542+H666+H790+H914+H1038+H1162+#REF!+#REF!+#REF!+#REF!+#REF!+#REF!+#REF!+#REF!+#REF!+#REF!+#REF!+#REF!+#REF!</f>
        <v>#REF!</v>
      </c>
      <c r="CF157" s="271">
        <v>2012</v>
      </c>
      <c r="CG157" s="68" t="s">
        <v>39</v>
      </c>
      <c r="CH157" s="284">
        <f>+'Anexo 4'!D52+'Anexo 4'!E52</f>
        <v>199182.20099999994</v>
      </c>
      <c r="CI157" s="284">
        <f>+'Anexo 4'!F52+'Anexo 4'!G52</f>
        <v>445539.30099999992</v>
      </c>
      <c r="CJ157" s="284">
        <f>+'Anexo 4'!H52+'Anexo 4'!I52</f>
        <v>167060.18200000006</v>
      </c>
      <c r="CK157" s="284" t="e">
        <f>+'Anexo 4'!#REF!+'Anexo 4'!#REF!+'Anexo 4'!#REF!+'Anexo 4'!#REF!+'Anexo 4'!J52+'Anexo 4'!K52</f>
        <v>#REF!</v>
      </c>
      <c r="CL157" s="284">
        <f>+'Anexo 4'!L52+'Anexo 4'!M52</f>
        <v>862746.65599999996</v>
      </c>
      <c r="CM157" s="285" t="e">
        <f t="shared" si="2"/>
        <v>#REF!</v>
      </c>
      <c r="CN157" s="285" t="e">
        <f t="shared" si="2"/>
        <v>#REF!</v>
      </c>
      <c r="CO157" s="285" t="e">
        <f t="shared" si="2"/>
        <v>#REF!</v>
      </c>
      <c r="CP157" s="285" t="e">
        <f t="shared" si="2"/>
        <v>#REF!</v>
      </c>
      <c r="CQ157" s="285" t="e">
        <f t="shared" si="2"/>
        <v>#REF!</v>
      </c>
      <c r="CR157" s="271">
        <v>2012</v>
      </c>
      <c r="CS157" s="68" t="s">
        <v>39</v>
      </c>
      <c r="CT157" s="286">
        <f>'Anexo 2 '!C51</f>
        <v>199182.20099999994</v>
      </c>
      <c r="CU157" s="286">
        <f>'Anexo 2 '!D51</f>
        <v>445539.30099999998</v>
      </c>
      <c r="CV157" s="286">
        <f>'Anexo 2 '!E51</f>
        <v>167060.18200000003</v>
      </c>
      <c r="CW157" s="286" t="e">
        <f>+'Anexo 2 '!#REF!+'Anexo 2 '!#REF!+'Anexo 2 '!#REF!</f>
        <v>#REF!</v>
      </c>
      <c r="CX157" s="286">
        <f>+'Anexo 2 '!G51</f>
        <v>862746.65600000019</v>
      </c>
      <c r="CY157" s="271">
        <v>2012</v>
      </c>
      <c r="CZ157" s="68" t="s">
        <v>39</v>
      </c>
      <c r="DA157" s="285">
        <f t="shared" si="4"/>
        <v>0</v>
      </c>
      <c r="DB157" s="285">
        <f t="shared" si="4"/>
        <v>0</v>
      </c>
      <c r="DC157" s="285">
        <f t="shared" si="4"/>
        <v>0</v>
      </c>
      <c r="DD157" s="285" t="e">
        <f t="shared" si="4"/>
        <v>#REF!</v>
      </c>
      <c r="DE157" s="285">
        <f t="shared" si="4"/>
        <v>0</v>
      </c>
    </row>
    <row r="158" spans="1:109" ht="15" customHeight="1" x14ac:dyDescent="0.3">
      <c r="A158" s="381">
        <v>2009</v>
      </c>
      <c r="B158" s="74" t="s">
        <v>33</v>
      </c>
      <c r="C158" s="302" t="s">
        <v>132</v>
      </c>
      <c r="D158" s="303">
        <v>55517.886499999993</v>
      </c>
      <c r="E158" s="303">
        <v>40615.174999999996</v>
      </c>
      <c r="F158" s="304">
        <v>24432.122500000001</v>
      </c>
      <c r="G158" s="304">
        <v>6392.0249999999996</v>
      </c>
      <c r="H158" s="133">
        <v>126957.209</v>
      </c>
      <c r="I158" s="301"/>
      <c r="J158" s="58"/>
      <c r="BY158" s="271">
        <v>2012</v>
      </c>
      <c r="BZ158" s="68" t="s">
        <v>40</v>
      </c>
      <c r="CA158" s="283" t="e">
        <f>+D164+D419+D543+D667+D791+D915+D1039+D1163+#REF!+#REF!+#REF!+#REF!+#REF!+#REF!+#REF!+#REF!+#REF!+#REF!+#REF!+#REF!+#REF!</f>
        <v>#REF!</v>
      </c>
      <c r="CB158" s="283" t="e">
        <f>+E164+E419+E543+E667+E791+E915+E1039+E1163+#REF!+#REF!+#REF!+#REF!+#REF!+#REF!+#REF!+#REF!+#REF!+#REF!+#REF!+#REF!+#REF!</f>
        <v>#REF!</v>
      </c>
      <c r="CC158" s="283" t="e">
        <f>+F164+F419+F543+F667+F791+F915+F1039+F1163+#REF!+#REF!+#REF!+#REF!+#REF!+#REF!+#REF!+#REF!+#REF!+#REF!+#REF!+#REF!+#REF!</f>
        <v>#REF!</v>
      </c>
      <c r="CD158" s="283" t="e">
        <f>+G164+G419+G543+G667+G791+G915+G1039+G1163+#REF!+#REF!+#REF!+#REF!+#REF!+#REF!+#REF!+#REF!+#REF!+#REF!+#REF!+#REF!+#REF!</f>
        <v>#REF!</v>
      </c>
      <c r="CE158" s="283" t="e">
        <f>+H164+H419+H543+H667+H791+H915+H1039+H1163+#REF!+#REF!+#REF!+#REF!+#REF!+#REF!+#REF!+#REF!+#REF!+#REF!+#REF!+#REF!+#REF!</f>
        <v>#REF!</v>
      </c>
      <c r="CF158" s="271">
        <v>2012</v>
      </c>
      <c r="CG158" s="68" t="s">
        <v>40</v>
      </c>
      <c r="CH158" s="284">
        <f>+'Anexo 4'!D53+'Anexo 4'!E53</f>
        <v>201282.48300000001</v>
      </c>
      <c r="CI158" s="284">
        <f>+'Anexo 4'!F53+'Anexo 4'!G53</f>
        <v>475866.47600000014</v>
      </c>
      <c r="CJ158" s="284">
        <f>+'Anexo 4'!H53+'Anexo 4'!I53</f>
        <v>176320.93399999992</v>
      </c>
      <c r="CK158" s="284" t="e">
        <f>+'Anexo 4'!#REF!+'Anexo 4'!#REF!+'Anexo 4'!#REF!+'Anexo 4'!#REF!+'Anexo 4'!J53+'Anexo 4'!K53</f>
        <v>#REF!</v>
      </c>
      <c r="CL158" s="284">
        <f>+'Anexo 4'!L53+'Anexo 4'!M53</f>
        <v>906790.64850000001</v>
      </c>
      <c r="CM158" s="285" t="e">
        <f t="shared" si="2"/>
        <v>#REF!</v>
      </c>
      <c r="CN158" s="285" t="e">
        <f t="shared" si="2"/>
        <v>#REF!</v>
      </c>
      <c r="CO158" s="285" t="e">
        <f t="shared" si="2"/>
        <v>#REF!</v>
      </c>
      <c r="CP158" s="285" t="e">
        <f t="shared" si="2"/>
        <v>#REF!</v>
      </c>
      <c r="CQ158" s="285" t="e">
        <f t="shared" si="2"/>
        <v>#REF!</v>
      </c>
      <c r="CR158" s="271">
        <v>2012</v>
      </c>
      <c r="CS158" s="68" t="s">
        <v>40</v>
      </c>
      <c r="CT158" s="286">
        <f>'Anexo 2 '!C52</f>
        <v>201282.48300000001</v>
      </c>
      <c r="CU158" s="286">
        <f>'Anexo 2 '!D52</f>
        <v>475866.47600000008</v>
      </c>
      <c r="CV158" s="286">
        <f>'Anexo 2 '!E52</f>
        <v>176320.93399999995</v>
      </c>
      <c r="CW158" s="286" t="e">
        <f>+'Anexo 2 '!#REF!+'Anexo 2 '!#REF!+'Anexo 2 '!#REF!</f>
        <v>#REF!</v>
      </c>
      <c r="CX158" s="286">
        <f>+'Anexo 2 '!G52</f>
        <v>906790.64849999989</v>
      </c>
      <c r="CY158" s="271">
        <v>2012</v>
      </c>
      <c r="CZ158" s="68" t="s">
        <v>40</v>
      </c>
      <c r="DA158" s="285">
        <f t="shared" si="4"/>
        <v>0</v>
      </c>
      <c r="DB158" s="285">
        <f t="shared" si="4"/>
        <v>0</v>
      </c>
      <c r="DC158" s="285">
        <f t="shared" si="4"/>
        <v>0</v>
      </c>
      <c r="DD158" s="285" t="e">
        <f t="shared" si="4"/>
        <v>#REF!</v>
      </c>
      <c r="DE158" s="285">
        <f t="shared" si="4"/>
        <v>0</v>
      </c>
    </row>
    <row r="159" spans="1:109" ht="15" customHeight="1" x14ac:dyDescent="0.3">
      <c r="A159" s="381">
        <v>2009</v>
      </c>
      <c r="B159" s="74" t="s">
        <v>35</v>
      </c>
      <c r="C159" s="302" t="s">
        <v>132</v>
      </c>
      <c r="D159" s="303">
        <v>59484.432499999995</v>
      </c>
      <c r="E159" s="303">
        <v>46463.525000000009</v>
      </c>
      <c r="F159" s="304">
        <v>24128.747500000001</v>
      </c>
      <c r="G159" s="304">
        <v>6860.49</v>
      </c>
      <c r="H159" s="133">
        <v>136937.19500000001</v>
      </c>
      <c r="I159" s="301"/>
      <c r="J159" s="58"/>
      <c r="BY159" s="271">
        <v>2012</v>
      </c>
      <c r="BZ159" s="68" t="s">
        <v>41</v>
      </c>
      <c r="CA159" s="283" t="e">
        <f>+D165+D420+D544+D668+D792+D916+D1040+D1164+#REF!+#REF!+#REF!+#REF!+#REF!+#REF!+#REF!+#REF!+#REF!+#REF!+#REF!+#REF!+#REF!</f>
        <v>#REF!</v>
      </c>
      <c r="CB159" s="283" t="e">
        <f>+E165+E420+E544+E668+E792+E916+E1040+E1164+#REF!+#REF!+#REF!+#REF!+#REF!+#REF!+#REF!+#REF!+#REF!+#REF!+#REF!+#REF!+#REF!</f>
        <v>#REF!</v>
      </c>
      <c r="CC159" s="283" t="e">
        <f>+F165+F420+F544+F668+F792+F916+F1040+F1164+#REF!+#REF!+#REF!+#REF!+#REF!+#REF!+#REF!+#REF!+#REF!+#REF!+#REF!+#REF!+#REF!</f>
        <v>#REF!</v>
      </c>
      <c r="CD159" s="283" t="e">
        <f>+G165+G420+G544+G668+G792+G916+G1040+G1164+#REF!+#REF!+#REF!+#REF!+#REF!+#REF!+#REF!+#REF!+#REF!+#REF!+#REF!+#REF!+#REF!</f>
        <v>#REF!</v>
      </c>
      <c r="CE159" s="283" t="e">
        <f>+H165+H420+H544+H668+H792+H916+H1040+H1164+#REF!+#REF!+#REF!+#REF!+#REF!+#REF!+#REF!+#REF!+#REF!+#REF!+#REF!+#REF!+#REF!</f>
        <v>#REF!</v>
      </c>
      <c r="CF159" s="271">
        <v>2012</v>
      </c>
      <c r="CG159" s="68" t="s">
        <v>41</v>
      </c>
      <c r="CH159" s="284">
        <f>+'Anexo 4'!D54+'Anexo 4'!E54</f>
        <v>197940.43999999986</v>
      </c>
      <c r="CI159" s="284">
        <f>+'Anexo 4'!F54+'Anexo 4'!G54</f>
        <v>491605.77250000002</v>
      </c>
      <c r="CJ159" s="284">
        <f>+'Anexo 4'!H54+'Anexo 4'!I54</f>
        <v>172788.77449999994</v>
      </c>
      <c r="CK159" s="284" t="e">
        <f>+'Anexo 4'!#REF!+'Anexo 4'!#REF!+'Anexo 4'!#REF!+'Anexo 4'!#REF!+'Anexo 4'!J54+'Anexo 4'!K54</f>
        <v>#REF!</v>
      </c>
      <c r="CL159" s="284">
        <f>+'Anexo 4'!L54+'Anexo 4'!M54</f>
        <v>915069.58949999977</v>
      </c>
      <c r="CM159" s="285" t="e">
        <f t="shared" si="2"/>
        <v>#REF!</v>
      </c>
      <c r="CN159" s="285" t="e">
        <f t="shared" si="2"/>
        <v>#REF!</v>
      </c>
      <c r="CO159" s="285" t="e">
        <f t="shared" si="2"/>
        <v>#REF!</v>
      </c>
      <c r="CP159" s="285" t="e">
        <f t="shared" si="2"/>
        <v>#REF!</v>
      </c>
      <c r="CQ159" s="285" t="e">
        <f t="shared" si="2"/>
        <v>#REF!</v>
      </c>
      <c r="CR159" s="271">
        <v>2012</v>
      </c>
      <c r="CS159" s="68" t="s">
        <v>41</v>
      </c>
      <c r="CT159" s="286">
        <f>'Anexo 2 '!C53</f>
        <v>197940.43999999986</v>
      </c>
      <c r="CU159" s="286">
        <f>'Anexo 2 '!D53</f>
        <v>491605.77250000002</v>
      </c>
      <c r="CV159" s="286">
        <f>'Anexo 2 '!E53</f>
        <v>172788.77450000003</v>
      </c>
      <c r="CW159" s="286" t="e">
        <f>+'Anexo 2 '!#REF!+'Anexo 2 '!#REF!+'Anexo 2 '!#REF!</f>
        <v>#REF!</v>
      </c>
      <c r="CX159" s="286">
        <f>+'Anexo 2 '!G53</f>
        <v>915069.58950000012</v>
      </c>
      <c r="CY159" s="271">
        <v>2012</v>
      </c>
      <c r="CZ159" s="68" t="s">
        <v>41</v>
      </c>
      <c r="DA159" s="285">
        <f t="shared" si="4"/>
        <v>0</v>
      </c>
      <c r="DB159" s="285">
        <f t="shared" si="4"/>
        <v>0</v>
      </c>
      <c r="DC159" s="285">
        <f t="shared" si="4"/>
        <v>0</v>
      </c>
      <c r="DD159" s="285" t="e">
        <f t="shared" si="4"/>
        <v>#REF!</v>
      </c>
      <c r="DE159" s="285">
        <f t="shared" si="4"/>
        <v>0</v>
      </c>
    </row>
    <row r="160" spans="1:109" ht="15" customHeight="1" x14ac:dyDescent="0.3">
      <c r="A160" s="381">
        <v>2009</v>
      </c>
      <c r="B160" s="74" t="s">
        <v>36</v>
      </c>
      <c r="C160" s="302" t="s">
        <v>132</v>
      </c>
      <c r="D160" s="303">
        <v>61461.767500000002</v>
      </c>
      <c r="E160" s="303">
        <v>37193.125</v>
      </c>
      <c r="F160" s="304">
        <v>18206.13</v>
      </c>
      <c r="G160" s="304">
        <v>6110.2350000000006</v>
      </c>
      <c r="H160" s="133">
        <v>122971.25749999999</v>
      </c>
      <c r="I160" s="301"/>
      <c r="J160" s="58"/>
      <c r="BY160" s="271">
        <v>2012</v>
      </c>
      <c r="BZ160" s="68" t="s">
        <v>42</v>
      </c>
      <c r="CA160" s="283" t="e">
        <f>+D166+D423+D545+D669+D793+D917+D1041+D1165+#REF!+#REF!+#REF!+#REF!+#REF!+#REF!+#REF!+#REF!+#REF!+#REF!+#REF!+#REF!+#REF!</f>
        <v>#REF!</v>
      </c>
      <c r="CB160" s="283" t="e">
        <f>+E166+E423+E545+E669+E793+E917+E1041+E1165+#REF!+#REF!+#REF!+#REF!+#REF!+#REF!+#REF!+#REF!+#REF!+#REF!+#REF!+#REF!+#REF!</f>
        <v>#REF!</v>
      </c>
      <c r="CC160" s="283" t="e">
        <f>+F166+F423+F545+F669+F793+F917+F1041+F1165+#REF!+#REF!+#REF!+#REF!+#REF!+#REF!+#REF!+#REF!+#REF!+#REF!+#REF!+#REF!+#REF!</f>
        <v>#REF!</v>
      </c>
      <c r="CD160" s="283" t="e">
        <f>+G166+G423+G545+G669+G793+G917+G1041+G1165+#REF!+#REF!+#REF!+#REF!+#REF!+#REF!+#REF!+#REF!+#REF!+#REF!+#REF!+#REF!+#REF!</f>
        <v>#REF!</v>
      </c>
      <c r="CE160" s="283" t="e">
        <f>+H166+H423+H545+H669+H793+H917+H1041+H1165+#REF!+#REF!+#REF!+#REF!+#REF!+#REF!+#REF!+#REF!+#REF!+#REF!+#REF!+#REF!+#REF!</f>
        <v>#REF!</v>
      </c>
      <c r="CF160" s="271">
        <v>2012</v>
      </c>
      <c r="CG160" s="68" t="s">
        <v>42</v>
      </c>
      <c r="CH160" s="284">
        <f>+'Anexo 4'!D55+'Anexo 4'!E55</f>
        <v>170233.70850000001</v>
      </c>
      <c r="CI160" s="284">
        <f>+'Anexo 4'!F55+'Anexo 4'!G55</f>
        <v>478029.26350000006</v>
      </c>
      <c r="CJ160" s="284">
        <f>+'Anexo 4'!H55+'Anexo 4'!I55</f>
        <v>141561.8885</v>
      </c>
      <c r="CK160" s="284" t="e">
        <f>+'Anexo 4'!#REF!+'Anexo 4'!#REF!+'Anexo 4'!#REF!+'Anexo 4'!#REF!+'Anexo 4'!J55+'Anexo 4'!K55</f>
        <v>#REF!</v>
      </c>
      <c r="CL160" s="284">
        <f>+'Anexo 4'!L55+'Anexo 4'!M55</f>
        <v>831485.21550000005</v>
      </c>
      <c r="CM160" s="285" t="e">
        <f t="shared" si="2"/>
        <v>#REF!</v>
      </c>
      <c r="CN160" s="285" t="e">
        <f t="shared" si="2"/>
        <v>#REF!</v>
      </c>
      <c r="CO160" s="285" t="e">
        <f t="shared" si="2"/>
        <v>#REF!</v>
      </c>
      <c r="CP160" s="285" t="e">
        <f t="shared" si="2"/>
        <v>#REF!</v>
      </c>
      <c r="CQ160" s="285" t="e">
        <f t="shared" si="2"/>
        <v>#REF!</v>
      </c>
      <c r="CR160" s="271">
        <v>2012</v>
      </c>
      <c r="CS160" s="68" t="s">
        <v>42</v>
      </c>
      <c r="CT160" s="286">
        <f>'Anexo 2 '!C54</f>
        <v>170233.70849999998</v>
      </c>
      <c r="CU160" s="286">
        <f>'Anexo 2 '!D54</f>
        <v>478029.26349999994</v>
      </c>
      <c r="CV160" s="286">
        <f>'Anexo 2 '!E54</f>
        <v>141561.88850000006</v>
      </c>
      <c r="CW160" s="286" t="e">
        <f>+'Anexo 2 '!#REF!+'Anexo 2 '!#REF!+'Anexo 2 '!#REF!</f>
        <v>#REF!</v>
      </c>
      <c r="CX160" s="286">
        <f>+'Anexo 2 '!G54</f>
        <v>831485.21549999993</v>
      </c>
      <c r="CY160" s="271">
        <v>2012</v>
      </c>
      <c r="CZ160" s="68" t="s">
        <v>42</v>
      </c>
      <c r="DA160" s="285">
        <f t="shared" si="4"/>
        <v>0</v>
      </c>
      <c r="DB160" s="285">
        <f t="shared" si="4"/>
        <v>0</v>
      </c>
      <c r="DC160" s="285">
        <f t="shared" si="4"/>
        <v>0</v>
      </c>
      <c r="DD160" s="285" t="e">
        <f t="shared" si="4"/>
        <v>#REF!</v>
      </c>
      <c r="DE160" s="285">
        <f t="shared" si="4"/>
        <v>0</v>
      </c>
    </row>
    <row r="161" spans="1:109" ht="15" customHeight="1" x14ac:dyDescent="0.3">
      <c r="A161" s="381">
        <v>2009</v>
      </c>
      <c r="B161" s="74" t="s">
        <v>37</v>
      </c>
      <c r="C161" s="302" t="s">
        <v>132</v>
      </c>
      <c r="D161" s="303">
        <v>65001.41</v>
      </c>
      <c r="E161" s="303">
        <v>45566.024999999994</v>
      </c>
      <c r="F161" s="304">
        <v>21250.260000000002</v>
      </c>
      <c r="G161" s="304">
        <v>7470.4750000000004</v>
      </c>
      <c r="H161" s="133">
        <v>139288.16999999998</v>
      </c>
      <c r="I161" s="301"/>
      <c r="J161" s="58"/>
      <c r="BY161" s="271">
        <v>2013</v>
      </c>
      <c r="BZ161" s="68" t="s">
        <v>43</v>
      </c>
      <c r="CA161" s="283" t="e">
        <f>+D167+D424+D546+D670+D794+D918+D1042+D1166+#REF!+#REF!+#REF!+#REF!+#REF!+#REF!+#REF!+#REF!+#REF!+#REF!+#REF!+#REF!+#REF!</f>
        <v>#REF!</v>
      </c>
      <c r="CB161" s="283" t="e">
        <f>+E167+E424+E546+E670+E794+E918+E1042+E1166+#REF!+#REF!+#REF!+#REF!+#REF!+#REF!+#REF!+#REF!+#REF!+#REF!+#REF!+#REF!+#REF!</f>
        <v>#REF!</v>
      </c>
      <c r="CC161" s="283" t="e">
        <f>+F167+F424+F546+F670+F794+F918+F1042+F1166+#REF!+#REF!+#REF!+#REF!+#REF!+#REF!+#REF!+#REF!+#REF!+#REF!+#REF!+#REF!+#REF!</f>
        <v>#REF!</v>
      </c>
      <c r="CD161" s="283" t="e">
        <f>+G167+G424+G546+G670+G794+G918+G1042+G1166+#REF!+#REF!+#REF!+#REF!+#REF!+#REF!+#REF!+#REF!+#REF!+#REF!+#REF!+#REF!+#REF!</f>
        <v>#REF!</v>
      </c>
      <c r="CE161" s="283" t="e">
        <f>+H167+H424+H546+H670+H794+H918+H1042+H1166+#REF!+#REF!+#REF!+#REF!+#REF!+#REF!+#REF!+#REF!+#REF!+#REF!+#REF!+#REF!+#REF!</f>
        <v>#REF!</v>
      </c>
      <c r="CF161" s="271">
        <v>2013</v>
      </c>
      <c r="CG161" s="68" t="s">
        <v>43</v>
      </c>
      <c r="CH161" s="284">
        <f>+'Anexo 4'!D56+'Anexo 4'!E56</f>
        <v>174911.27000000002</v>
      </c>
      <c r="CI161" s="284">
        <f>+'Anexo 4'!F56+'Anexo 4'!G56</f>
        <v>406740.57700000005</v>
      </c>
      <c r="CJ161" s="284">
        <f>+'Anexo 4'!H56+'Anexo 4'!I56</f>
        <v>165538.63149999996</v>
      </c>
      <c r="CK161" s="284" t="e">
        <f>+'Anexo 4'!#REF!+'Anexo 4'!#REF!+'Anexo 4'!#REF!+'Anexo 4'!#REF!+'Anexo 4'!J56+'Anexo 4'!K56</f>
        <v>#REF!</v>
      </c>
      <c r="CL161" s="284">
        <f>+'Anexo 4'!L56+'Anexo 4'!M56</f>
        <v>797141.56500000006</v>
      </c>
      <c r="CM161" s="285" t="e">
        <f t="shared" si="2"/>
        <v>#REF!</v>
      </c>
      <c r="CN161" s="285" t="e">
        <f t="shared" si="2"/>
        <v>#REF!</v>
      </c>
      <c r="CO161" s="285" t="e">
        <f t="shared" si="2"/>
        <v>#REF!</v>
      </c>
      <c r="CP161" s="285" t="e">
        <f t="shared" si="2"/>
        <v>#REF!</v>
      </c>
      <c r="CQ161" s="285" t="e">
        <f t="shared" si="2"/>
        <v>#REF!</v>
      </c>
      <c r="CR161" s="271">
        <v>2013</v>
      </c>
      <c r="CS161" s="68" t="s">
        <v>43</v>
      </c>
      <c r="CT161" s="286">
        <f>'Anexo 2 '!C55</f>
        <v>174911.27</v>
      </c>
      <c r="CU161" s="286">
        <f>'Anexo 2 '!D55</f>
        <v>406740.57700000005</v>
      </c>
      <c r="CV161" s="286">
        <f>'Anexo 2 '!E55</f>
        <v>165538.63150000005</v>
      </c>
      <c r="CW161" s="286" t="e">
        <f>+'Anexo 2 '!#REF!+'Anexo 2 '!#REF!+'Anexo 2 '!#REF!</f>
        <v>#REF!</v>
      </c>
      <c r="CX161" s="286">
        <f>+'Anexo 2 '!G55</f>
        <v>797141.56500000006</v>
      </c>
      <c r="CY161" s="271">
        <v>2013</v>
      </c>
      <c r="CZ161" s="68" t="s">
        <v>43</v>
      </c>
      <c r="DA161" s="285">
        <f t="shared" si="4"/>
        <v>0</v>
      </c>
      <c r="DB161" s="285">
        <f t="shared" si="4"/>
        <v>0</v>
      </c>
      <c r="DC161" s="285">
        <f t="shared" si="4"/>
        <v>0</v>
      </c>
      <c r="DD161" s="285" t="e">
        <f t="shared" si="4"/>
        <v>#REF!</v>
      </c>
      <c r="DE161" s="285">
        <f t="shared" si="4"/>
        <v>0</v>
      </c>
    </row>
    <row r="162" spans="1:109" ht="15" customHeight="1" x14ac:dyDescent="0.3">
      <c r="A162" s="381">
        <v>2009</v>
      </c>
      <c r="B162" s="74" t="s">
        <v>38</v>
      </c>
      <c r="C162" s="302" t="s">
        <v>132</v>
      </c>
      <c r="D162" s="303">
        <v>56798.039500000028</v>
      </c>
      <c r="E162" s="303">
        <v>48045.275000000001</v>
      </c>
      <c r="F162" s="304">
        <v>21559.432499999999</v>
      </c>
      <c r="G162" s="304">
        <v>7828.57</v>
      </c>
      <c r="H162" s="133">
        <v>134231.31700000004</v>
      </c>
      <c r="I162" s="301"/>
      <c r="J162" s="58"/>
      <c r="BY162" s="271">
        <v>2013</v>
      </c>
      <c r="BZ162" s="68" t="s">
        <v>44</v>
      </c>
      <c r="CA162" s="283" t="e">
        <f>+D168+D425+D547+D671+D795+D919+D1043+D1167+#REF!+#REF!+#REF!+#REF!+#REF!+#REF!+#REF!+#REF!+#REF!+#REF!+#REF!+#REF!+#REF!</f>
        <v>#REF!</v>
      </c>
      <c r="CB162" s="283" t="e">
        <f>+E168+E425+E547+E671+E795+E919+E1043+E1167+#REF!+#REF!+#REF!+#REF!+#REF!+#REF!+#REF!+#REF!+#REF!+#REF!+#REF!+#REF!+#REF!</f>
        <v>#REF!</v>
      </c>
      <c r="CC162" s="283" t="e">
        <f>+F168+F425+F547+F671+F795+F919+F1043+F1167+#REF!+#REF!+#REF!+#REF!+#REF!+#REF!+#REF!+#REF!+#REF!+#REF!+#REF!+#REF!+#REF!</f>
        <v>#REF!</v>
      </c>
      <c r="CD162" s="283" t="e">
        <f>+G168+G425+G547+G671+G795+G919+G1043+G1167+#REF!+#REF!+#REF!+#REF!+#REF!+#REF!+#REF!+#REF!+#REF!+#REF!+#REF!+#REF!+#REF!</f>
        <v>#REF!</v>
      </c>
      <c r="CE162" s="283" t="e">
        <f>+H168+H425+H547+H671+H795+H919+H1043+H1167+#REF!+#REF!+#REF!+#REF!+#REF!+#REF!+#REF!+#REF!+#REF!+#REF!+#REF!+#REF!+#REF!</f>
        <v>#REF!</v>
      </c>
      <c r="CF162" s="271">
        <v>2013</v>
      </c>
      <c r="CG162" s="68" t="s">
        <v>44</v>
      </c>
      <c r="CH162" s="284">
        <f>+'Anexo 4'!D57+'Anexo 4'!E57</f>
        <v>190624.96</v>
      </c>
      <c r="CI162" s="284">
        <f>+'Anexo 4'!F57+'Anexo 4'!G57</f>
        <v>428209.22700000001</v>
      </c>
      <c r="CJ162" s="284">
        <f>+'Anexo 4'!H57+'Anexo 4'!I57</f>
        <v>160978.42199999996</v>
      </c>
      <c r="CK162" s="284" t="e">
        <f>+'Anexo 4'!#REF!+'Anexo 4'!#REF!+'Anexo 4'!#REF!+'Anexo 4'!#REF!+'Anexo 4'!J57+'Anexo 4'!K57</f>
        <v>#REF!</v>
      </c>
      <c r="CL162" s="284">
        <f>+'Anexo 4'!L57+'Anexo 4'!M57</f>
        <v>826921.12899999996</v>
      </c>
      <c r="CM162" s="285" t="e">
        <f t="shared" si="2"/>
        <v>#REF!</v>
      </c>
      <c r="CN162" s="285" t="e">
        <f t="shared" si="2"/>
        <v>#REF!</v>
      </c>
      <c r="CO162" s="285" t="e">
        <f t="shared" si="2"/>
        <v>#REF!</v>
      </c>
      <c r="CP162" s="285" t="e">
        <f t="shared" si="2"/>
        <v>#REF!</v>
      </c>
      <c r="CQ162" s="285" t="e">
        <f t="shared" si="2"/>
        <v>#REF!</v>
      </c>
      <c r="CR162" s="271">
        <v>2013</v>
      </c>
      <c r="CS162" s="68" t="s">
        <v>44</v>
      </c>
      <c r="CT162" s="286">
        <f>'Anexo 2 '!C56</f>
        <v>190624.96</v>
      </c>
      <c r="CU162" s="286">
        <f>'Anexo 2 '!D56</f>
        <v>428209.22700000001</v>
      </c>
      <c r="CV162" s="286">
        <f>'Anexo 2 '!E56</f>
        <v>160978.42199999993</v>
      </c>
      <c r="CW162" s="286" t="e">
        <f>+'Anexo 2 '!#REF!+'Anexo 2 '!#REF!+'Anexo 2 '!#REF!</f>
        <v>#REF!</v>
      </c>
      <c r="CX162" s="286">
        <f>+'Anexo 2 '!G56</f>
        <v>826921.12899999996</v>
      </c>
      <c r="CY162" s="271">
        <v>2013</v>
      </c>
      <c r="CZ162" s="68" t="s">
        <v>44</v>
      </c>
      <c r="DA162" s="285">
        <f t="shared" si="4"/>
        <v>0</v>
      </c>
      <c r="DB162" s="285">
        <f t="shared" si="4"/>
        <v>0</v>
      </c>
      <c r="DC162" s="285">
        <f t="shared" si="4"/>
        <v>0</v>
      </c>
      <c r="DD162" s="285" t="e">
        <f t="shared" si="4"/>
        <v>#REF!</v>
      </c>
      <c r="DE162" s="285">
        <f t="shared" si="4"/>
        <v>0</v>
      </c>
    </row>
    <row r="163" spans="1:109" ht="15" customHeight="1" x14ac:dyDescent="0.3">
      <c r="A163" s="381">
        <v>2009</v>
      </c>
      <c r="B163" s="74" t="s">
        <v>39</v>
      </c>
      <c r="C163" s="302" t="s">
        <v>132</v>
      </c>
      <c r="D163" s="303">
        <v>70204.694999999949</v>
      </c>
      <c r="E163" s="303">
        <v>49875.775000000001</v>
      </c>
      <c r="F163" s="304">
        <v>21631.797500000001</v>
      </c>
      <c r="G163" s="304">
        <v>7294.6875</v>
      </c>
      <c r="H163" s="133">
        <v>149006.95499999996</v>
      </c>
      <c r="I163" s="301"/>
      <c r="J163" s="58"/>
      <c r="BY163" s="271">
        <v>2013</v>
      </c>
      <c r="BZ163" s="68" t="s">
        <v>45</v>
      </c>
      <c r="CA163" s="283" t="e">
        <f>+D169+D426+D548+D672+D796+D920+D1044+D1168+#REF!+#REF!+#REF!+#REF!+#REF!+#REF!+#REF!+#REF!+#REF!+#REF!+#REF!+#REF!+#REF!</f>
        <v>#REF!</v>
      </c>
      <c r="CB163" s="283" t="e">
        <f>+E169+E426+E548+E672+E796+E920+E1044+E1168+#REF!+#REF!+#REF!+#REF!+#REF!+#REF!+#REF!+#REF!+#REF!+#REF!+#REF!+#REF!+#REF!</f>
        <v>#REF!</v>
      </c>
      <c r="CC163" s="283" t="e">
        <f>+F169+F426+F548+F672+F796+F920+F1044+F1168+#REF!+#REF!+#REF!+#REF!+#REF!+#REF!+#REF!+#REF!+#REF!+#REF!+#REF!+#REF!+#REF!</f>
        <v>#REF!</v>
      </c>
      <c r="CD163" s="283" t="e">
        <f>+G169+G426+G548+G672+G796+G920+G1044+G1168+#REF!+#REF!+#REF!+#REF!+#REF!+#REF!+#REF!+#REF!+#REF!+#REF!+#REF!+#REF!+#REF!</f>
        <v>#REF!</v>
      </c>
      <c r="CE163" s="283" t="e">
        <f>+H169+H426+H548+H672+H796+H920+H1044+H1168+#REF!+#REF!+#REF!+#REF!+#REF!+#REF!+#REF!+#REF!+#REF!+#REF!+#REF!+#REF!+#REF!</f>
        <v>#REF!</v>
      </c>
      <c r="CF163" s="271">
        <v>2013</v>
      </c>
      <c r="CG163" s="68" t="s">
        <v>45</v>
      </c>
      <c r="CH163" s="284">
        <f>+'Anexo 4'!D58+'Anexo 4'!E58</f>
        <v>192917.21500000003</v>
      </c>
      <c r="CI163" s="284">
        <f>+'Anexo 4'!F58+'Anexo 4'!G58</f>
        <v>417659.58950000029</v>
      </c>
      <c r="CJ163" s="284">
        <f>+'Anexo 4'!H58+'Anexo 4'!I58</f>
        <v>155050.00100000002</v>
      </c>
      <c r="CK163" s="284" t="e">
        <f>+'Anexo 4'!#REF!+'Anexo 4'!#REF!+'Anexo 4'!#REF!+'Anexo 4'!#REF!+'Anexo 4'!J58+'Anexo 4'!K58</f>
        <v>#REF!</v>
      </c>
      <c r="CL163" s="284">
        <f>+'Anexo 4'!L58+'Anexo 4'!M58</f>
        <v>808108.26300000038</v>
      </c>
      <c r="CM163" s="285" t="e">
        <f t="shared" si="2"/>
        <v>#REF!</v>
      </c>
      <c r="CN163" s="285" t="e">
        <f t="shared" si="2"/>
        <v>#REF!</v>
      </c>
      <c r="CO163" s="285" t="e">
        <f t="shared" si="2"/>
        <v>#REF!</v>
      </c>
      <c r="CP163" s="285" t="e">
        <f t="shared" si="2"/>
        <v>#REF!</v>
      </c>
      <c r="CQ163" s="285" t="e">
        <f t="shared" si="2"/>
        <v>#REF!</v>
      </c>
      <c r="CR163" s="271">
        <v>2013</v>
      </c>
      <c r="CS163" s="68" t="s">
        <v>45</v>
      </c>
      <c r="CT163" s="286">
        <f>'Anexo 2 '!C57</f>
        <v>192917.21500000003</v>
      </c>
      <c r="CU163" s="286">
        <f>'Anexo 2 '!D57</f>
        <v>417659.58950000023</v>
      </c>
      <c r="CV163" s="286">
        <f>'Anexo 2 '!E57</f>
        <v>155050.00100000002</v>
      </c>
      <c r="CW163" s="286" t="e">
        <f>+'Anexo 2 '!#REF!+'Anexo 2 '!#REF!+'Anexo 2 '!#REF!</f>
        <v>#REF!</v>
      </c>
      <c r="CX163" s="286">
        <f>+'Anexo 2 '!G57</f>
        <v>808108.26300000015</v>
      </c>
      <c r="CY163" s="271">
        <v>2013</v>
      </c>
      <c r="CZ163" s="68" t="s">
        <v>45</v>
      </c>
      <c r="DA163" s="285">
        <f t="shared" si="4"/>
        <v>0</v>
      </c>
      <c r="DB163" s="285">
        <f t="shared" si="4"/>
        <v>0</v>
      </c>
      <c r="DC163" s="285">
        <f t="shared" si="4"/>
        <v>0</v>
      </c>
      <c r="DD163" s="285" t="e">
        <f t="shared" si="4"/>
        <v>#REF!</v>
      </c>
      <c r="DE163" s="285">
        <f t="shared" si="4"/>
        <v>0</v>
      </c>
    </row>
    <row r="164" spans="1:109" ht="15" customHeight="1" x14ac:dyDescent="0.3">
      <c r="A164" s="381">
        <v>2009</v>
      </c>
      <c r="B164" s="74" t="s">
        <v>40</v>
      </c>
      <c r="C164" s="302" t="s">
        <v>132</v>
      </c>
      <c r="D164" s="303">
        <v>61283.611499999999</v>
      </c>
      <c r="E164" s="303">
        <v>45977.200000000004</v>
      </c>
      <c r="F164" s="304">
        <v>21553.377500000002</v>
      </c>
      <c r="G164" s="304">
        <v>7066.1374999999998</v>
      </c>
      <c r="H164" s="133">
        <v>135880.3265</v>
      </c>
      <c r="I164" s="301"/>
      <c r="J164" s="58"/>
      <c r="BY164" s="271">
        <v>2013</v>
      </c>
      <c r="BZ164" s="68" t="s">
        <v>33</v>
      </c>
      <c r="CA164" s="283" t="e">
        <f>+D170+D427+D549+D673+D797+D921+D1045+D1169+#REF!+#REF!+#REF!+#REF!+#REF!+#REF!+#REF!+#REF!+#REF!+#REF!+#REF!+#REF!+#REF!</f>
        <v>#REF!</v>
      </c>
      <c r="CB164" s="283" t="e">
        <f>+E170+E427+E549+E673+E797+E921+E1045+E1169+#REF!+#REF!+#REF!+#REF!+#REF!+#REF!+#REF!+#REF!+#REF!+#REF!+#REF!+#REF!+#REF!</f>
        <v>#REF!</v>
      </c>
      <c r="CC164" s="283" t="e">
        <f>+F170+F427+F549+F673+F797+F921+F1045+F1169+#REF!+#REF!+#REF!+#REF!+#REF!+#REF!+#REF!+#REF!+#REF!+#REF!+#REF!+#REF!+#REF!</f>
        <v>#REF!</v>
      </c>
      <c r="CD164" s="283" t="e">
        <f>+G170+G427+G549+G673+G797+G921+G1045+G1169+#REF!+#REF!+#REF!+#REF!+#REF!+#REF!+#REF!+#REF!+#REF!+#REF!+#REF!+#REF!+#REF!</f>
        <v>#REF!</v>
      </c>
      <c r="CE164" s="283" t="e">
        <f>+H170+H427+H549+H673+H797+H921+H1045+H1169+#REF!+#REF!+#REF!+#REF!+#REF!+#REF!+#REF!+#REF!+#REF!+#REF!+#REF!+#REF!+#REF!</f>
        <v>#REF!</v>
      </c>
      <c r="CF164" s="271">
        <v>2013</v>
      </c>
      <c r="CG164" s="68" t="s">
        <v>33</v>
      </c>
      <c r="CH164" s="284">
        <f>+'Anexo 4'!D59+'Anexo 4'!E59</f>
        <v>206734.34249999988</v>
      </c>
      <c r="CI164" s="284">
        <f>+'Anexo 4'!F59+'Anexo 4'!G59</f>
        <v>473860.62650000013</v>
      </c>
      <c r="CJ164" s="284">
        <f>+'Anexo 4'!H59+'Anexo 4'!I59</f>
        <v>188140.25449999995</v>
      </c>
      <c r="CK164" s="284" t="e">
        <f>+'Anexo 4'!#REF!+'Anexo 4'!#REF!+'Anexo 4'!#REF!+'Anexo 4'!#REF!+'Anexo 4'!J59+'Anexo 4'!K59</f>
        <v>#REF!</v>
      </c>
      <c r="CL164" s="284">
        <f>+'Anexo 4'!L59+'Anexo 4'!M59</f>
        <v>917850.46050000004</v>
      </c>
      <c r="CM164" s="285" t="e">
        <f t="shared" si="2"/>
        <v>#REF!</v>
      </c>
      <c r="CN164" s="285" t="e">
        <f t="shared" si="2"/>
        <v>#REF!</v>
      </c>
      <c r="CO164" s="285" t="e">
        <f t="shared" si="2"/>
        <v>#REF!</v>
      </c>
      <c r="CP164" s="285" t="e">
        <f t="shared" si="2"/>
        <v>#REF!</v>
      </c>
      <c r="CQ164" s="285" t="e">
        <f t="shared" si="2"/>
        <v>#REF!</v>
      </c>
      <c r="CR164" s="271">
        <v>2013</v>
      </c>
      <c r="CS164" s="68" t="s">
        <v>33</v>
      </c>
      <c r="CT164" s="286">
        <f>'Anexo 2 '!C58</f>
        <v>206734.34249999991</v>
      </c>
      <c r="CU164" s="286">
        <f>'Anexo 2 '!D58</f>
        <v>473860.62650000019</v>
      </c>
      <c r="CV164" s="286">
        <f>'Anexo 2 '!E58</f>
        <v>188140.25450000004</v>
      </c>
      <c r="CW164" s="286" t="e">
        <f>+'Anexo 2 '!#REF!+'Anexo 2 '!#REF!+'Anexo 2 '!#REF!</f>
        <v>#REF!</v>
      </c>
      <c r="CX164" s="286">
        <f>+'Anexo 2 '!G58</f>
        <v>917850.46050000028</v>
      </c>
      <c r="CY164" s="271">
        <v>2013</v>
      </c>
      <c r="CZ164" s="68" t="s">
        <v>33</v>
      </c>
      <c r="DA164" s="285">
        <f t="shared" si="4"/>
        <v>0</v>
      </c>
      <c r="DB164" s="285">
        <f t="shared" si="4"/>
        <v>0</v>
      </c>
      <c r="DC164" s="285">
        <f t="shared" si="4"/>
        <v>0</v>
      </c>
      <c r="DD164" s="285" t="e">
        <f t="shared" si="4"/>
        <v>#REF!</v>
      </c>
      <c r="DE164" s="285">
        <f t="shared" si="4"/>
        <v>0</v>
      </c>
    </row>
    <row r="165" spans="1:109" ht="15" customHeight="1" x14ac:dyDescent="0.3">
      <c r="A165" s="381">
        <v>2009</v>
      </c>
      <c r="B165" s="74" t="s">
        <v>41</v>
      </c>
      <c r="C165" s="302" t="s">
        <v>132</v>
      </c>
      <c r="D165" s="303">
        <v>59265.607499999998</v>
      </c>
      <c r="E165" s="303">
        <v>45138</v>
      </c>
      <c r="F165" s="304">
        <v>17925.642500000002</v>
      </c>
      <c r="G165" s="304">
        <v>7282.3799999999992</v>
      </c>
      <c r="H165" s="133">
        <v>129611.62999999999</v>
      </c>
      <c r="I165" s="301"/>
      <c r="J165" s="58"/>
      <c r="BY165" s="271">
        <v>2013</v>
      </c>
      <c r="BZ165" s="68" t="s">
        <v>35</v>
      </c>
      <c r="CA165" s="283" t="e">
        <f>+D171+D429+D550+D674+D798+D922+D1046+D1170+#REF!+#REF!+#REF!+#REF!+#REF!+#REF!+#REF!+#REF!+#REF!+#REF!+#REF!+#REF!+#REF!</f>
        <v>#REF!</v>
      </c>
      <c r="CB165" s="283" t="e">
        <f>+E171+E429+E550+E674+E798+E922+E1046+E1170+#REF!+#REF!+#REF!+#REF!+#REF!+#REF!+#REF!+#REF!+#REF!+#REF!+#REF!+#REF!+#REF!</f>
        <v>#REF!</v>
      </c>
      <c r="CC165" s="283" t="e">
        <f>+F171+F429+F550+F674+F798+F922+F1046+F1170+#REF!+#REF!+#REF!+#REF!+#REF!+#REF!+#REF!+#REF!+#REF!+#REF!+#REF!+#REF!+#REF!</f>
        <v>#REF!</v>
      </c>
      <c r="CD165" s="283" t="e">
        <f>+G171+G429+G550+G674+G798+G922+G1046+G1170+#REF!+#REF!+#REF!+#REF!+#REF!+#REF!+#REF!+#REF!+#REF!+#REF!+#REF!+#REF!+#REF!</f>
        <v>#REF!</v>
      </c>
      <c r="CE165" s="283" t="e">
        <f>+H171+H429+H550+H674+H798+H922+H1046+H1170+#REF!+#REF!+#REF!+#REF!+#REF!+#REF!+#REF!+#REF!+#REF!+#REF!+#REF!+#REF!+#REF!</f>
        <v>#REF!</v>
      </c>
      <c r="CF165" s="271">
        <v>2013</v>
      </c>
      <c r="CG165" s="68" t="s">
        <v>35</v>
      </c>
      <c r="CH165" s="284">
        <f>+'Anexo 4'!D60+'Anexo 4'!E60</f>
        <v>216389.14999999997</v>
      </c>
      <c r="CI165" s="284">
        <f>+'Anexo 4'!F60+'Anexo 4'!G60</f>
        <v>450972.73750000005</v>
      </c>
      <c r="CJ165" s="284">
        <f>+'Anexo 4'!H60+'Anexo 4'!I60</f>
        <v>184676.17650000003</v>
      </c>
      <c r="CK165" s="284" t="e">
        <f>+'Anexo 4'!#REF!+'Anexo 4'!#REF!+'Anexo 4'!#REF!+'Anexo 4'!#REF!+'Anexo 4'!J60+'Anexo 4'!K60</f>
        <v>#REF!</v>
      </c>
      <c r="CL165" s="284">
        <f>+'Anexo 4'!L60+'Anexo 4'!M60</f>
        <v>901645.57550000015</v>
      </c>
      <c r="CM165" s="285" t="e">
        <f t="shared" si="2"/>
        <v>#REF!</v>
      </c>
      <c r="CN165" s="285" t="e">
        <f t="shared" si="2"/>
        <v>#REF!</v>
      </c>
      <c r="CO165" s="285" t="e">
        <f t="shared" si="2"/>
        <v>#REF!</v>
      </c>
      <c r="CP165" s="285" t="e">
        <f t="shared" si="2"/>
        <v>#REF!</v>
      </c>
      <c r="CQ165" s="285" t="e">
        <f t="shared" si="2"/>
        <v>#REF!</v>
      </c>
      <c r="CR165" s="271">
        <v>2013</v>
      </c>
      <c r="CS165" s="68" t="s">
        <v>35</v>
      </c>
      <c r="CT165" s="286">
        <f>'Anexo 2 '!C59</f>
        <v>216389.15</v>
      </c>
      <c r="CU165" s="286">
        <f>'Anexo 2 '!D59</f>
        <v>450972.7375000001</v>
      </c>
      <c r="CV165" s="286">
        <f>'Anexo 2 '!E59</f>
        <v>184676.1765</v>
      </c>
      <c r="CW165" s="286" t="e">
        <f>+'Anexo 2 '!#REF!+'Anexo 2 '!#REF!+'Anexo 2 '!#REF!</f>
        <v>#REF!</v>
      </c>
      <c r="CX165" s="286">
        <f>+'Anexo 2 '!G59</f>
        <v>901645.57550000004</v>
      </c>
      <c r="CY165" s="271">
        <v>2013</v>
      </c>
      <c r="CZ165" s="68" t="s">
        <v>35</v>
      </c>
      <c r="DA165" s="285">
        <f t="shared" si="4"/>
        <v>0</v>
      </c>
      <c r="DB165" s="285">
        <f t="shared" si="4"/>
        <v>0</v>
      </c>
      <c r="DC165" s="285">
        <f t="shared" si="4"/>
        <v>0</v>
      </c>
      <c r="DD165" s="285" t="e">
        <f t="shared" si="4"/>
        <v>#REF!</v>
      </c>
      <c r="DE165" s="285">
        <f t="shared" si="4"/>
        <v>0</v>
      </c>
    </row>
    <row r="166" spans="1:109" ht="15" customHeight="1" x14ac:dyDescent="0.3">
      <c r="A166" s="381">
        <v>2009</v>
      </c>
      <c r="B166" s="74" t="s">
        <v>42</v>
      </c>
      <c r="C166" s="302" t="s">
        <v>132</v>
      </c>
      <c r="D166" s="303">
        <v>56214.220000000008</v>
      </c>
      <c r="E166" s="303">
        <v>44032.324999999997</v>
      </c>
      <c r="F166" s="304">
        <v>15186.560000000001</v>
      </c>
      <c r="G166" s="304">
        <v>6792.2974999999988</v>
      </c>
      <c r="H166" s="133">
        <v>122225.40250000001</v>
      </c>
      <c r="I166" s="301"/>
      <c r="J166" s="58"/>
      <c r="BY166" s="271">
        <v>2013</v>
      </c>
      <c r="BZ166" s="68" t="s">
        <v>36</v>
      </c>
      <c r="CA166" s="283" t="e">
        <f>+D172+D432+D551+D675+D799+D923+D1047+D1171+#REF!+#REF!+#REF!+#REF!+#REF!+#REF!+#REF!+#REF!+#REF!+#REF!+#REF!+#REF!+#REF!</f>
        <v>#REF!</v>
      </c>
      <c r="CB166" s="283" t="e">
        <f>+E172+E432+E551+E675+E799+E923+E1047+E1171+#REF!+#REF!+#REF!+#REF!+#REF!+#REF!+#REF!+#REF!+#REF!+#REF!+#REF!+#REF!+#REF!</f>
        <v>#REF!</v>
      </c>
      <c r="CC166" s="283" t="e">
        <f>+F172+F432+F551+F675+F799+F923+F1047+F1171+#REF!+#REF!+#REF!+#REF!+#REF!+#REF!+#REF!+#REF!+#REF!+#REF!+#REF!+#REF!+#REF!</f>
        <v>#REF!</v>
      </c>
      <c r="CD166" s="283" t="e">
        <f>+G172+G432+G551+G675+G799+G923+G1047+G1171+#REF!+#REF!+#REF!+#REF!+#REF!+#REF!+#REF!+#REF!+#REF!+#REF!+#REF!+#REF!+#REF!</f>
        <v>#REF!</v>
      </c>
      <c r="CE166" s="283" t="e">
        <f>+H172+H432+H551+H675+H799+H923+H1047+H1171+#REF!+#REF!+#REF!+#REF!+#REF!+#REF!+#REF!+#REF!+#REF!+#REF!+#REF!+#REF!+#REF!</f>
        <v>#REF!</v>
      </c>
      <c r="CF166" s="271">
        <v>2013</v>
      </c>
      <c r="CG166" s="68" t="s">
        <v>36</v>
      </c>
      <c r="CH166" s="284">
        <f>+'Anexo 4'!D61+'Anexo 4'!E61</f>
        <v>206929.09800000003</v>
      </c>
      <c r="CI166" s="284">
        <f>+'Anexo 4'!F61+'Anexo 4'!G61</f>
        <v>438886.32350000006</v>
      </c>
      <c r="CJ166" s="284">
        <f>+'Anexo 4'!H61+'Anexo 4'!I61</f>
        <v>171736.136</v>
      </c>
      <c r="CK166" s="284" t="e">
        <f>+'Anexo 4'!#REF!+'Anexo 4'!#REF!+'Anexo 4'!#REF!+'Anexo 4'!#REF!+'Anexo 4'!J61+'Anexo 4'!K61</f>
        <v>#REF!</v>
      </c>
      <c r="CL166" s="284">
        <f>+'Anexo 4'!L61+'Anexo 4'!M61</f>
        <v>864810.72200000007</v>
      </c>
      <c r="CM166" s="285" t="e">
        <f t="shared" si="2"/>
        <v>#REF!</v>
      </c>
      <c r="CN166" s="285" t="e">
        <f t="shared" si="2"/>
        <v>#REF!</v>
      </c>
      <c r="CO166" s="285" t="e">
        <f t="shared" si="2"/>
        <v>#REF!</v>
      </c>
      <c r="CP166" s="285" t="e">
        <f t="shared" si="2"/>
        <v>#REF!</v>
      </c>
      <c r="CQ166" s="285" t="e">
        <f t="shared" si="2"/>
        <v>#REF!</v>
      </c>
      <c r="CR166" s="271">
        <v>2013</v>
      </c>
      <c r="CS166" s="68" t="s">
        <v>36</v>
      </c>
      <c r="CT166" s="286">
        <f>'Anexo 2 '!C60</f>
        <v>206929.09800000003</v>
      </c>
      <c r="CU166" s="286">
        <f>'Anexo 2 '!D60</f>
        <v>438886.32349999994</v>
      </c>
      <c r="CV166" s="286">
        <f>'Anexo 2 '!E60</f>
        <v>171736.136</v>
      </c>
      <c r="CW166" s="286" t="e">
        <f>+'Anexo 2 '!#REF!+'Anexo 2 '!#REF!+'Anexo 2 '!#REF!</f>
        <v>#REF!</v>
      </c>
      <c r="CX166" s="286">
        <f>+'Anexo 2 '!G60</f>
        <v>864810.72199999983</v>
      </c>
      <c r="CY166" s="271">
        <v>2013</v>
      </c>
      <c r="CZ166" s="68" t="s">
        <v>36</v>
      </c>
      <c r="DA166" s="285">
        <f t="shared" si="4"/>
        <v>0</v>
      </c>
      <c r="DB166" s="285">
        <f t="shared" si="4"/>
        <v>0</v>
      </c>
      <c r="DC166" s="285">
        <f t="shared" si="4"/>
        <v>0</v>
      </c>
      <c r="DD166" s="285" t="e">
        <f t="shared" si="4"/>
        <v>#REF!</v>
      </c>
      <c r="DE166" s="285">
        <f t="shared" si="4"/>
        <v>0</v>
      </c>
    </row>
    <row r="167" spans="1:109" ht="15" customHeight="1" x14ac:dyDescent="0.3">
      <c r="A167" s="381">
        <v>2010</v>
      </c>
      <c r="B167" s="74" t="s">
        <v>43</v>
      </c>
      <c r="C167" s="302" t="s">
        <v>132</v>
      </c>
      <c r="D167" s="303">
        <v>49796.294999999947</v>
      </c>
      <c r="E167" s="303">
        <v>38980.775000000001</v>
      </c>
      <c r="F167" s="304">
        <v>15592.135</v>
      </c>
      <c r="G167" s="304">
        <v>6696.7724999999991</v>
      </c>
      <c r="H167" s="133">
        <v>111065.97749999994</v>
      </c>
      <c r="I167" s="301"/>
      <c r="J167" s="58"/>
      <c r="BY167" s="271">
        <v>2013</v>
      </c>
      <c r="BZ167" s="68" t="s">
        <v>37</v>
      </c>
      <c r="CA167" s="283" t="e">
        <f>+D173+D433+D552+D676+D800+D924+D1048+D1172+#REF!+#REF!+#REF!+#REF!+#REF!+#REF!+#REF!+#REF!+#REF!+#REF!+#REF!+#REF!+#REF!</f>
        <v>#REF!</v>
      </c>
      <c r="CB167" s="283" t="e">
        <f>+E173+E433+E552+E676+E800+E924+E1048+E1172+#REF!+#REF!+#REF!+#REF!+#REF!+#REF!+#REF!+#REF!+#REF!+#REF!+#REF!+#REF!+#REF!</f>
        <v>#REF!</v>
      </c>
      <c r="CC167" s="283" t="e">
        <f>+F173+F433+F552+F676+F800+F924+F1048+F1172+#REF!+#REF!+#REF!+#REF!+#REF!+#REF!+#REF!+#REF!+#REF!+#REF!+#REF!+#REF!+#REF!</f>
        <v>#REF!</v>
      </c>
      <c r="CD167" s="283" t="e">
        <f>+G173+G433+G552+G676+G800+G924+G1048+G1172+#REF!+#REF!+#REF!+#REF!+#REF!+#REF!+#REF!+#REF!+#REF!+#REF!+#REF!+#REF!+#REF!</f>
        <v>#REF!</v>
      </c>
      <c r="CE167" s="283" t="e">
        <f>+H173+H433+H552+H676+H800+H924+H1048+H1172+#REF!+#REF!+#REF!+#REF!+#REF!+#REF!+#REF!+#REF!+#REF!+#REF!+#REF!+#REF!+#REF!</f>
        <v>#REF!</v>
      </c>
      <c r="CF167" s="271">
        <v>2013</v>
      </c>
      <c r="CG167" s="68" t="s">
        <v>37</v>
      </c>
      <c r="CH167" s="284">
        <f>+'Anexo 4'!D62+'Anexo 4'!E62</f>
        <v>236228.8045</v>
      </c>
      <c r="CI167" s="284">
        <f>+'Anexo 4'!F62+'Anexo 4'!G62</f>
        <v>489978.1</v>
      </c>
      <c r="CJ167" s="284">
        <f>+'Anexo 4'!H62+'Anexo 4'!I62</f>
        <v>200253.21849999999</v>
      </c>
      <c r="CK167" s="284" t="e">
        <f>+'Anexo 4'!#REF!+'Anexo 4'!#REF!+'Anexo 4'!#REF!+'Anexo 4'!#REF!+'Anexo 4'!J62+'Anexo 4'!K62</f>
        <v>#REF!</v>
      </c>
      <c r="CL167" s="284">
        <f>+'Anexo 4'!L62+'Anexo 4'!M62</f>
        <v>980476.58700000006</v>
      </c>
      <c r="CM167" s="285" t="e">
        <f t="shared" si="2"/>
        <v>#REF!</v>
      </c>
      <c r="CN167" s="285" t="e">
        <f t="shared" si="2"/>
        <v>#REF!</v>
      </c>
      <c r="CO167" s="285" t="e">
        <f t="shared" si="2"/>
        <v>#REF!</v>
      </c>
      <c r="CP167" s="285" t="e">
        <f t="shared" si="2"/>
        <v>#REF!</v>
      </c>
      <c r="CQ167" s="285" t="e">
        <f t="shared" si="2"/>
        <v>#REF!</v>
      </c>
      <c r="CR167" s="271">
        <v>2013</v>
      </c>
      <c r="CS167" s="68" t="s">
        <v>37</v>
      </c>
      <c r="CT167" s="286">
        <f>'Anexo 2 '!C61</f>
        <v>236228.80450000003</v>
      </c>
      <c r="CU167" s="286">
        <f>'Anexo 2 '!D61</f>
        <v>489978.10000000003</v>
      </c>
      <c r="CV167" s="286">
        <f>'Anexo 2 '!E61</f>
        <v>200253.21849999996</v>
      </c>
      <c r="CW167" s="286" t="e">
        <f>+'Anexo 2 '!#REF!+'Anexo 2 '!#REF!+'Anexo 2 '!#REF!</f>
        <v>#REF!</v>
      </c>
      <c r="CX167" s="286">
        <f>+'Anexo 2 '!G61</f>
        <v>980476.58700000017</v>
      </c>
      <c r="CY167" s="271">
        <v>2013</v>
      </c>
      <c r="CZ167" s="68" t="s">
        <v>37</v>
      </c>
      <c r="DA167" s="285">
        <f t="shared" si="4"/>
        <v>0</v>
      </c>
      <c r="DB167" s="285">
        <f t="shared" si="4"/>
        <v>0</v>
      </c>
      <c r="DC167" s="285">
        <f t="shared" si="4"/>
        <v>0</v>
      </c>
      <c r="DD167" s="285" t="e">
        <f t="shared" si="4"/>
        <v>#REF!</v>
      </c>
      <c r="DE167" s="285">
        <f t="shared" si="4"/>
        <v>0</v>
      </c>
    </row>
    <row r="168" spans="1:109" ht="15" customHeight="1" x14ac:dyDescent="0.3">
      <c r="A168" s="381">
        <v>2010</v>
      </c>
      <c r="B168" s="74" t="s">
        <v>44</v>
      </c>
      <c r="C168" s="302" t="s">
        <v>132</v>
      </c>
      <c r="D168" s="303">
        <v>55743.824999999997</v>
      </c>
      <c r="E168" s="303">
        <v>53296.775000000001</v>
      </c>
      <c r="F168" s="304">
        <v>18680.728999999999</v>
      </c>
      <c r="G168" s="304">
        <v>8165.4949999999999</v>
      </c>
      <c r="H168" s="133">
        <v>135886.82399999999</v>
      </c>
      <c r="I168" s="301"/>
      <c r="J168" s="58"/>
      <c r="BY168" s="271">
        <v>2013</v>
      </c>
      <c r="BZ168" s="68" t="s">
        <v>38</v>
      </c>
      <c r="CA168" s="283" t="e">
        <f>+D174+D434+D553+D677+D801+D925+D1049+D1173+#REF!+#REF!+#REF!+#REF!+#REF!+#REF!+#REF!+#REF!+#REF!+#REF!+#REF!+#REF!+#REF!</f>
        <v>#REF!</v>
      </c>
      <c r="CB168" s="283" t="e">
        <f>+E174+E434+E553+E677+E801+E925+E1049+E1173+#REF!+#REF!+#REF!+#REF!+#REF!+#REF!+#REF!+#REF!+#REF!+#REF!+#REF!+#REF!+#REF!</f>
        <v>#REF!</v>
      </c>
      <c r="CC168" s="283" t="e">
        <f>+F174+F434+F553+F677+F801+F925+F1049+F1173+#REF!+#REF!+#REF!+#REF!+#REF!+#REF!+#REF!+#REF!+#REF!+#REF!+#REF!+#REF!+#REF!</f>
        <v>#REF!</v>
      </c>
      <c r="CD168" s="283" t="e">
        <f>+G174+G434+G553+G677+G801+G925+G1049+G1173+#REF!+#REF!+#REF!+#REF!+#REF!+#REF!+#REF!+#REF!+#REF!+#REF!+#REF!+#REF!+#REF!</f>
        <v>#REF!</v>
      </c>
      <c r="CE168" s="283" t="e">
        <f>+H174+H434+H553+H677+H801+H925+H1049+H1173+#REF!+#REF!+#REF!+#REF!+#REF!+#REF!+#REF!+#REF!+#REF!+#REF!+#REF!+#REF!+#REF!</f>
        <v>#REF!</v>
      </c>
      <c r="CF168" s="271">
        <v>2013</v>
      </c>
      <c r="CG168" s="68" t="s">
        <v>38</v>
      </c>
      <c r="CH168" s="284">
        <f>+'Anexo 4'!D63+'Anexo 4'!E63</f>
        <v>213185.07400000005</v>
      </c>
      <c r="CI168" s="284">
        <f>+'Anexo 4'!F63+'Anexo 4'!G63</f>
        <v>430873.40350000007</v>
      </c>
      <c r="CJ168" s="284">
        <f>+'Anexo 4'!H63+'Anexo 4'!I63</f>
        <v>180992.14499999996</v>
      </c>
      <c r="CK168" s="284" t="e">
        <f>+'Anexo 4'!#REF!+'Anexo 4'!#REF!+'Anexo 4'!#REF!+'Anexo 4'!#REF!+'Anexo 4'!J63+'Anexo 4'!K63</f>
        <v>#REF!</v>
      </c>
      <c r="CL168" s="284">
        <f>+'Anexo 4'!L63+'Anexo 4'!M63</f>
        <v>870423.13750000007</v>
      </c>
      <c r="CM168" s="285" t="e">
        <f t="shared" ref="CM168:CQ218" si="5">+CA168-CH168</f>
        <v>#REF!</v>
      </c>
      <c r="CN168" s="285" t="e">
        <f t="shared" si="5"/>
        <v>#REF!</v>
      </c>
      <c r="CO168" s="285" t="e">
        <f t="shared" si="5"/>
        <v>#REF!</v>
      </c>
      <c r="CP168" s="285" t="e">
        <f t="shared" si="5"/>
        <v>#REF!</v>
      </c>
      <c r="CQ168" s="285" t="e">
        <f t="shared" si="5"/>
        <v>#REF!</v>
      </c>
      <c r="CR168" s="271">
        <v>2013</v>
      </c>
      <c r="CS168" s="68" t="s">
        <v>38</v>
      </c>
      <c r="CT168" s="286">
        <f>'Anexo 2 '!C62</f>
        <v>213185.07400000002</v>
      </c>
      <c r="CU168" s="286">
        <f>'Anexo 2 '!D62</f>
        <v>430873.40350000007</v>
      </c>
      <c r="CV168" s="286">
        <f>'Anexo 2 '!E62</f>
        <v>180992.14499999999</v>
      </c>
      <c r="CW168" s="286" t="e">
        <f>+'Anexo 2 '!#REF!+'Anexo 2 '!#REF!+'Anexo 2 '!#REF!</f>
        <v>#REF!</v>
      </c>
      <c r="CX168" s="286">
        <f>+'Anexo 2 '!G62</f>
        <v>870423.13750000019</v>
      </c>
      <c r="CY168" s="271">
        <v>2013</v>
      </c>
      <c r="CZ168" s="68" t="s">
        <v>38</v>
      </c>
      <c r="DA168" s="285">
        <f t="shared" si="4"/>
        <v>0</v>
      </c>
      <c r="DB168" s="285">
        <f t="shared" si="4"/>
        <v>0</v>
      </c>
      <c r="DC168" s="285">
        <f t="shared" si="4"/>
        <v>0</v>
      </c>
      <c r="DD168" s="285" t="e">
        <f t="shared" si="4"/>
        <v>#REF!</v>
      </c>
      <c r="DE168" s="285">
        <f t="shared" si="4"/>
        <v>0</v>
      </c>
    </row>
    <row r="169" spans="1:109" ht="15" customHeight="1" x14ac:dyDescent="0.3">
      <c r="A169" s="381">
        <v>2010</v>
      </c>
      <c r="B169" s="74" t="s">
        <v>45</v>
      </c>
      <c r="C169" s="302" t="s">
        <v>132</v>
      </c>
      <c r="D169" s="303">
        <v>58539.24</v>
      </c>
      <c r="E169" s="303">
        <v>43599.65</v>
      </c>
      <c r="F169" s="304">
        <v>19682.36</v>
      </c>
      <c r="G169" s="304">
        <v>7955.3874999999998</v>
      </c>
      <c r="H169" s="133">
        <v>129776.63750000001</v>
      </c>
      <c r="I169" s="301"/>
      <c r="J169" s="58"/>
      <c r="BY169" s="271">
        <v>2013</v>
      </c>
      <c r="BZ169" s="68" t="s">
        <v>39</v>
      </c>
      <c r="CA169" s="283" t="e">
        <f>+D175+D435+D554+D678+D802+D926+D1050+D1174+#REF!+#REF!+#REF!+#REF!+#REF!+#REF!+#REF!+#REF!+#REF!+#REF!+#REF!+#REF!+#REF!</f>
        <v>#REF!</v>
      </c>
      <c r="CB169" s="283" t="e">
        <f>+E175+E435+E554+E678+E802+E926+E1050+E1174+#REF!+#REF!+#REF!+#REF!+#REF!+#REF!+#REF!+#REF!+#REF!+#REF!+#REF!+#REF!+#REF!</f>
        <v>#REF!</v>
      </c>
      <c r="CC169" s="283" t="e">
        <f>+F175+F435+F554+F678+F802+F926+F1050+F1174+#REF!+#REF!+#REF!+#REF!+#REF!+#REF!+#REF!+#REF!+#REF!+#REF!+#REF!+#REF!+#REF!</f>
        <v>#REF!</v>
      </c>
      <c r="CD169" s="283" t="e">
        <f>+G175+G435+G554+G678+G802+G926+G1050+G1174+#REF!+#REF!+#REF!+#REF!+#REF!+#REF!+#REF!+#REF!+#REF!+#REF!+#REF!+#REF!+#REF!</f>
        <v>#REF!</v>
      </c>
      <c r="CE169" s="283" t="e">
        <f>+H175+H435+H554+H678+H802+H926+H1050+H1174+#REF!+#REF!+#REF!+#REF!+#REF!+#REF!+#REF!+#REF!+#REF!+#REF!+#REF!+#REF!+#REF!</f>
        <v>#REF!</v>
      </c>
      <c r="CF169" s="271">
        <v>2013</v>
      </c>
      <c r="CG169" s="68" t="s">
        <v>39</v>
      </c>
      <c r="CH169" s="284">
        <f>+'Anexo 4'!D64+'Anexo 4'!E64</f>
        <v>239182.64950000003</v>
      </c>
      <c r="CI169" s="284">
        <f>+'Anexo 4'!F64+'Anexo 4'!G64</f>
        <v>481260.42900000006</v>
      </c>
      <c r="CJ169" s="284">
        <f>+'Anexo 4'!H64+'Anexo 4'!I64</f>
        <v>207324.55650000006</v>
      </c>
      <c r="CK169" s="284" t="e">
        <f>+'Anexo 4'!#REF!+'Anexo 4'!#REF!+'Anexo 4'!#REF!+'Anexo 4'!#REF!+'Anexo 4'!J64+'Anexo 4'!K64</f>
        <v>#REF!</v>
      </c>
      <c r="CL169" s="284">
        <f>+'Anexo 4'!L64+'Anexo 4'!M64</f>
        <v>981342.53900000011</v>
      </c>
      <c r="CM169" s="285" t="e">
        <f t="shared" si="5"/>
        <v>#REF!</v>
      </c>
      <c r="CN169" s="285" t="e">
        <f t="shared" si="5"/>
        <v>#REF!</v>
      </c>
      <c r="CO169" s="285" t="e">
        <f t="shared" si="5"/>
        <v>#REF!</v>
      </c>
      <c r="CP169" s="285" t="e">
        <f t="shared" si="5"/>
        <v>#REF!</v>
      </c>
      <c r="CQ169" s="285" t="e">
        <f t="shared" si="5"/>
        <v>#REF!</v>
      </c>
      <c r="CR169" s="271">
        <v>2013</v>
      </c>
      <c r="CS169" s="68" t="s">
        <v>39</v>
      </c>
      <c r="CT169" s="286">
        <f>'Anexo 2 '!C63</f>
        <v>239182.64950000003</v>
      </c>
      <c r="CU169" s="286">
        <f>'Anexo 2 '!D63</f>
        <v>481260.42900000012</v>
      </c>
      <c r="CV169" s="286">
        <f>'Anexo 2 '!E63</f>
        <v>207324.55650000004</v>
      </c>
      <c r="CW169" s="286" t="e">
        <f>+'Anexo 2 '!#REF!+'Anexo 2 '!#REF!+'Anexo 2 '!#REF!</f>
        <v>#REF!</v>
      </c>
      <c r="CX169" s="286">
        <f>+'Anexo 2 '!G63</f>
        <v>981342.53900000034</v>
      </c>
      <c r="CY169" s="271">
        <v>2013</v>
      </c>
      <c r="CZ169" s="68" t="s">
        <v>39</v>
      </c>
      <c r="DA169" s="285">
        <f t="shared" si="4"/>
        <v>0</v>
      </c>
      <c r="DB169" s="285">
        <f t="shared" si="4"/>
        <v>0</v>
      </c>
      <c r="DC169" s="285">
        <f t="shared" si="4"/>
        <v>0</v>
      </c>
      <c r="DD169" s="285" t="e">
        <f t="shared" si="4"/>
        <v>#REF!</v>
      </c>
      <c r="DE169" s="285">
        <f t="shared" si="4"/>
        <v>0</v>
      </c>
    </row>
    <row r="170" spans="1:109" ht="15" customHeight="1" x14ac:dyDescent="0.3">
      <c r="A170" s="381">
        <v>2010</v>
      </c>
      <c r="B170" s="74" t="s">
        <v>33</v>
      </c>
      <c r="C170" s="302" t="s">
        <v>132</v>
      </c>
      <c r="D170" s="303">
        <v>51529.060000000005</v>
      </c>
      <c r="E170" s="303">
        <v>41173.775000000001</v>
      </c>
      <c r="F170" s="304">
        <v>17179.022499999999</v>
      </c>
      <c r="G170" s="304">
        <v>6826.9750000000004</v>
      </c>
      <c r="H170" s="133">
        <v>116708.83249999999</v>
      </c>
      <c r="I170" s="301"/>
      <c r="J170" s="58"/>
      <c r="BY170" s="271">
        <v>2013</v>
      </c>
      <c r="BZ170" s="68" t="s">
        <v>40</v>
      </c>
      <c r="CA170" s="283" t="e">
        <f>+D176+D436+D555+D679+D803+D927+D1051+D1175+#REF!+#REF!+#REF!+#REF!+#REF!+#REF!+#REF!+#REF!+#REF!+#REF!+#REF!+#REF!+#REF!</f>
        <v>#REF!</v>
      </c>
      <c r="CB170" s="283" t="e">
        <f>+E176+E436+E555+E679+E803+E927+E1051+E1175+#REF!+#REF!+#REF!+#REF!+#REF!+#REF!+#REF!+#REF!+#REF!+#REF!+#REF!+#REF!+#REF!</f>
        <v>#REF!</v>
      </c>
      <c r="CC170" s="283" t="e">
        <f>+F176+F436+F555+F679+F803+F927+F1051+F1175+#REF!+#REF!+#REF!+#REF!+#REF!+#REF!+#REF!+#REF!+#REF!+#REF!+#REF!+#REF!+#REF!</f>
        <v>#REF!</v>
      </c>
      <c r="CD170" s="283" t="e">
        <f>+G176+G436+G555+G679+G803+G927+G1051+G1175+#REF!+#REF!+#REF!+#REF!+#REF!+#REF!+#REF!+#REF!+#REF!+#REF!+#REF!+#REF!+#REF!</f>
        <v>#REF!</v>
      </c>
      <c r="CE170" s="283" t="e">
        <f>+H176+H436+H555+H679+H803+H927+H1051+H1175+#REF!+#REF!+#REF!+#REF!+#REF!+#REF!+#REF!+#REF!+#REF!+#REF!+#REF!+#REF!+#REF!</f>
        <v>#REF!</v>
      </c>
      <c r="CF170" s="271">
        <v>2013</v>
      </c>
      <c r="CG170" s="68" t="s">
        <v>40</v>
      </c>
      <c r="CH170" s="284">
        <f>+'Anexo 4'!D65+'Anexo 4'!E65</f>
        <v>240620.28200000001</v>
      </c>
      <c r="CI170" s="284">
        <f>+'Anexo 4'!F65+'Anexo 4'!G65</f>
        <v>512399.34099999996</v>
      </c>
      <c r="CJ170" s="284">
        <f>+'Anexo 4'!H65+'Anexo 4'!I65</f>
        <v>220805.12699999998</v>
      </c>
      <c r="CK170" s="284" t="e">
        <f>+'Anexo 4'!#REF!+'Anexo 4'!#REF!+'Anexo 4'!#REF!+'Anexo 4'!#REF!+'Anexo 4'!J65+'Anexo 4'!K65</f>
        <v>#REF!</v>
      </c>
      <c r="CL170" s="284">
        <f>+'Anexo 4'!L65+'Anexo 4'!M65</f>
        <v>1032773.2879999999</v>
      </c>
      <c r="CM170" s="285" t="e">
        <f t="shared" si="5"/>
        <v>#REF!</v>
      </c>
      <c r="CN170" s="285" t="e">
        <f t="shared" si="5"/>
        <v>#REF!</v>
      </c>
      <c r="CO170" s="285" t="e">
        <f t="shared" si="5"/>
        <v>#REF!</v>
      </c>
      <c r="CP170" s="285" t="e">
        <f t="shared" si="5"/>
        <v>#REF!</v>
      </c>
      <c r="CQ170" s="285" t="e">
        <f t="shared" si="5"/>
        <v>#REF!</v>
      </c>
      <c r="CR170" s="271">
        <v>2013</v>
      </c>
      <c r="CS170" s="68" t="s">
        <v>40</v>
      </c>
      <c r="CT170" s="286">
        <f>'Anexo 2 '!C64</f>
        <v>240620.28199999998</v>
      </c>
      <c r="CU170" s="286">
        <f>'Anexo 2 '!D64</f>
        <v>512399.34099999996</v>
      </c>
      <c r="CV170" s="286">
        <f>'Anexo 2 '!E64</f>
        <v>220805.12700000007</v>
      </c>
      <c r="CW170" s="286" t="e">
        <f>+'Anexo 2 '!#REF!+'Anexo 2 '!#REF!+'Anexo 2 '!#REF!</f>
        <v>#REF!</v>
      </c>
      <c r="CX170" s="286">
        <f>+'Anexo 2 '!G64</f>
        <v>1032773.2879999999</v>
      </c>
      <c r="CY170" s="271">
        <v>2013</v>
      </c>
      <c r="CZ170" s="68" t="s">
        <v>40</v>
      </c>
      <c r="DA170" s="285">
        <f t="shared" si="4"/>
        <v>0</v>
      </c>
      <c r="DB170" s="285">
        <f t="shared" si="4"/>
        <v>0</v>
      </c>
      <c r="DC170" s="285">
        <f t="shared" si="4"/>
        <v>0</v>
      </c>
      <c r="DD170" s="285" t="e">
        <f t="shared" si="4"/>
        <v>#REF!</v>
      </c>
      <c r="DE170" s="285">
        <f t="shared" si="4"/>
        <v>0</v>
      </c>
    </row>
    <row r="171" spans="1:109" ht="15" customHeight="1" x14ac:dyDescent="0.3">
      <c r="A171" s="381">
        <v>2010</v>
      </c>
      <c r="B171" s="74" t="s">
        <v>35</v>
      </c>
      <c r="C171" s="302" t="s">
        <v>132</v>
      </c>
      <c r="D171" s="303">
        <v>59486.714999999997</v>
      </c>
      <c r="E171" s="303">
        <v>45697.925000000003</v>
      </c>
      <c r="F171" s="304">
        <v>18153.732500000002</v>
      </c>
      <c r="G171" s="304">
        <v>6622.2875000000004</v>
      </c>
      <c r="H171" s="133">
        <v>129960.66</v>
      </c>
      <c r="I171" s="301"/>
      <c r="J171" s="58"/>
      <c r="BY171" s="271">
        <v>2013</v>
      </c>
      <c r="BZ171" s="68" t="s">
        <v>41</v>
      </c>
      <c r="CA171" s="283" t="e">
        <f>+D177+D437+D556+D680+D804+D928+D1052+D1176+#REF!+#REF!+#REF!+#REF!+#REF!+#REF!+#REF!+#REF!+#REF!+#REF!+#REF!+#REF!+#REF!</f>
        <v>#REF!</v>
      </c>
      <c r="CB171" s="283" t="e">
        <f>+E177+E437+E556+E680+E804+E928+E1052+E1176+#REF!+#REF!+#REF!+#REF!+#REF!+#REF!+#REF!+#REF!+#REF!+#REF!+#REF!+#REF!+#REF!</f>
        <v>#REF!</v>
      </c>
      <c r="CC171" s="283" t="e">
        <f>+F177+F437+F556+F680+F804+F928+F1052+F1176+#REF!+#REF!+#REF!+#REF!+#REF!+#REF!+#REF!+#REF!+#REF!+#REF!+#REF!+#REF!+#REF!</f>
        <v>#REF!</v>
      </c>
      <c r="CD171" s="283" t="e">
        <f>+G177+G437+G556+G680+G804+G928+G1052+G1176+#REF!+#REF!+#REF!+#REF!+#REF!+#REF!+#REF!+#REF!+#REF!+#REF!+#REF!+#REF!+#REF!</f>
        <v>#REF!</v>
      </c>
      <c r="CE171" s="283" t="e">
        <f>+H177+H437+H556+H680+H804+H928+H1052+H1176+#REF!+#REF!+#REF!+#REF!+#REF!+#REF!+#REF!+#REF!+#REF!+#REF!+#REF!+#REF!+#REF!</f>
        <v>#REF!</v>
      </c>
      <c r="CF171" s="271">
        <v>2013</v>
      </c>
      <c r="CG171" s="68" t="s">
        <v>41</v>
      </c>
      <c r="CH171" s="284">
        <f>+'Anexo 4'!D66+'Anexo 4'!E66</f>
        <v>224659.46849999993</v>
      </c>
      <c r="CI171" s="284">
        <f>+'Anexo 4'!F66+'Anexo 4'!G66</f>
        <v>491059.50050000014</v>
      </c>
      <c r="CJ171" s="284">
        <f>+'Anexo 4'!H66+'Anexo 4'!I66</f>
        <v>204987.87349999999</v>
      </c>
      <c r="CK171" s="284" t="e">
        <f>+'Anexo 4'!#REF!+'Anexo 4'!#REF!+'Anexo 4'!#REF!+'Anexo 4'!#REF!+'Anexo 4'!J66+'Anexo 4'!K66</f>
        <v>#REF!</v>
      </c>
      <c r="CL171" s="284">
        <f>+'Anexo 4'!L66+'Anexo 4'!M66</f>
        <v>978662.32400000014</v>
      </c>
      <c r="CM171" s="285" t="e">
        <f t="shared" si="5"/>
        <v>#REF!</v>
      </c>
      <c r="CN171" s="285" t="e">
        <f t="shared" si="5"/>
        <v>#REF!</v>
      </c>
      <c r="CO171" s="285" t="e">
        <f t="shared" si="5"/>
        <v>#REF!</v>
      </c>
      <c r="CP171" s="285" t="e">
        <f t="shared" si="5"/>
        <v>#REF!</v>
      </c>
      <c r="CQ171" s="285" t="e">
        <f t="shared" si="5"/>
        <v>#REF!</v>
      </c>
      <c r="CR171" s="271">
        <v>2013</v>
      </c>
      <c r="CS171" s="68" t="s">
        <v>41</v>
      </c>
      <c r="CT171" s="286">
        <f>'Anexo 2 '!C65</f>
        <v>224659.46849999996</v>
      </c>
      <c r="CU171" s="286">
        <f>'Anexo 2 '!D65</f>
        <v>491059.50050000014</v>
      </c>
      <c r="CV171" s="286">
        <f>'Anexo 2 '!E65</f>
        <v>204987.87349999993</v>
      </c>
      <c r="CW171" s="286" t="e">
        <f>+'Anexo 2 '!#REF!+'Anexo 2 '!#REF!+'Anexo 2 '!#REF!</f>
        <v>#REF!</v>
      </c>
      <c r="CX171" s="286">
        <f>+'Anexo 2 '!G65</f>
        <v>978662.32400000049</v>
      </c>
      <c r="CY171" s="271">
        <v>2013</v>
      </c>
      <c r="CZ171" s="68" t="s">
        <v>41</v>
      </c>
      <c r="DA171" s="285">
        <f t="shared" si="4"/>
        <v>0</v>
      </c>
      <c r="DB171" s="285">
        <f t="shared" si="4"/>
        <v>0</v>
      </c>
      <c r="DC171" s="285">
        <f t="shared" si="4"/>
        <v>0</v>
      </c>
      <c r="DD171" s="285" t="e">
        <f t="shared" si="4"/>
        <v>#REF!</v>
      </c>
      <c r="DE171" s="285">
        <f t="shared" si="4"/>
        <v>0</v>
      </c>
    </row>
    <row r="172" spans="1:109" ht="15" customHeight="1" x14ac:dyDescent="0.3">
      <c r="A172" s="381">
        <v>2010</v>
      </c>
      <c r="B172" s="74" t="s">
        <v>36</v>
      </c>
      <c r="C172" s="302" t="s">
        <v>132</v>
      </c>
      <c r="D172" s="303">
        <v>60472.714999999997</v>
      </c>
      <c r="E172" s="303">
        <v>46456.649999999994</v>
      </c>
      <c r="F172" s="304">
        <v>19425.172500000001</v>
      </c>
      <c r="G172" s="304">
        <v>6548.7974999999997</v>
      </c>
      <c r="H172" s="133">
        <v>132903.33500000002</v>
      </c>
      <c r="I172" s="301"/>
      <c r="J172" s="58"/>
      <c r="BY172" s="271">
        <v>2013</v>
      </c>
      <c r="BZ172" s="68" t="s">
        <v>42</v>
      </c>
      <c r="CA172" s="283" t="e">
        <f>+D178+D438+D557+D681+D805+D929+D1053+D1177+#REF!+#REF!+#REF!+#REF!+#REF!+#REF!+#REF!+#REF!+#REF!+#REF!+#REF!+#REF!+#REF!</f>
        <v>#REF!</v>
      </c>
      <c r="CB172" s="283" t="e">
        <f>+E178+E438+E557+E681+E805+E929+E1053+E1177+#REF!+#REF!+#REF!+#REF!+#REF!+#REF!+#REF!+#REF!+#REF!+#REF!+#REF!+#REF!+#REF!</f>
        <v>#REF!</v>
      </c>
      <c r="CC172" s="283" t="e">
        <f>+F178+F438+F557+F681+F805+F929+F1053+F1177+#REF!+#REF!+#REF!+#REF!+#REF!+#REF!+#REF!+#REF!+#REF!+#REF!+#REF!+#REF!+#REF!</f>
        <v>#REF!</v>
      </c>
      <c r="CD172" s="283" t="e">
        <f>+G178+G438+G557+G681+G805+G929+G1053+G1177+#REF!+#REF!+#REF!+#REF!+#REF!+#REF!+#REF!+#REF!+#REF!+#REF!+#REF!+#REF!+#REF!</f>
        <v>#REF!</v>
      </c>
      <c r="CE172" s="283" t="e">
        <f>+H178+H438+H557+H681+H805+H929+H1053+H1177+#REF!+#REF!+#REF!+#REF!+#REF!+#REF!+#REF!+#REF!+#REF!+#REF!+#REF!+#REF!+#REF!</f>
        <v>#REF!</v>
      </c>
      <c r="CF172" s="271">
        <v>2013</v>
      </c>
      <c r="CG172" s="68" t="s">
        <v>42</v>
      </c>
      <c r="CH172" s="284">
        <f>+'Anexo 4'!D67+'Anexo 4'!E67</f>
        <v>203739.33000000002</v>
      </c>
      <c r="CI172" s="284">
        <f>+'Anexo 4'!F67+'Anexo 4'!G67</f>
        <v>478208.65300000005</v>
      </c>
      <c r="CJ172" s="284">
        <f>+'Anexo 4'!H67+'Anexo 4'!I67</f>
        <v>175925.11699999997</v>
      </c>
      <c r="CK172" s="284" t="e">
        <f>+'Anexo 4'!#REF!+'Anexo 4'!#REF!+'Anexo 4'!#REF!+'Anexo 4'!#REF!+'Anexo 4'!J67+'Anexo 4'!K67</f>
        <v>#REF!</v>
      </c>
      <c r="CL172" s="284">
        <f>+'Anexo 4'!L67+'Anexo 4'!M67</f>
        <v>905880.76750000007</v>
      </c>
      <c r="CM172" s="285" t="e">
        <f t="shared" si="5"/>
        <v>#REF!</v>
      </c>
      <c r="CN172" s="285" t="e">
        <f t="shared" si="5"/>
        <v>#REF!</v>
      </c>
      <c r="CO172" s="285" t="e">
        <f t="shared" si="5"/>
        <v>#REF!</v>
      </c>
      <c r="CP172" s="285" t="e">
        <f t="shared" si="5"/>
        <v>#REF!</v>
      </c>
      <c r="CQ172" s="285" t="e">
        <f t="shared" si="5"/>
        <v>#REF!</v>
      </c>
      <c r="CR172" s="271">
        <v>2013</v>
      </c>
      <c r="CS172" s="68" t="s">
        <v>42</v>
      </c>
      <c r="CT172" s="286">
        <f>'Anexo 2 '!C66</f>
        <v>203739.33000000002</v>
      </c>
      <c r="CU172" s="286">
        <f>'Anexo 2 '!D66</f>
        <v>478208.65300000005</v>
      </c>
      <c r="CV172" s="286">
        <f>'Anexo 2 '!E66</f>
        <v>175925.117</v>
      </c>
      <c r="CW172" s="286" t="e">
        <f>+'Anexo 2 '!#REF!+'Anexo 2 '!#REF!+'Anexo 2 '!#REF!</f>
        <v>#REF!</v>
      </c>
      <c r="CX172" s="286">
        <f>+'Anexo 2 '!G66</f>
        <v>905880.76750000007</v>
      </c>
      <c r="CY172" s="271">
        <v>2013</v>
      </c>
      <c r="CZ172" s="68" t="s">
        <v>42</v>
      </c>
      <c r="DA172" s="285">
        <f t="shared" si="4"/>
        <v>0</v>
      </c>
      <c r="DB172" s="285">
        <f t="shared" si="4"/>
        <v>0</v>
      </c>
      <c r="DC172" s="285">
        <f t="shared" si="4"/>
        <v>0</v>
      </c>
      <c r="DD172" s="285" t="e">
        <f t="shared" si="4"/>
        <v>#REF!</v>
      </c>
      <c r="DE172" s="285">
        <f t="shared" si="4"/>
        <v>0</v>
      </c>
    </row>
    <row r="173" spans="1:109" ht="15" customHeight="1" x14ac:dyDescent="0.3">
      <c r="A173" s="381">
        <v>2010</v>
      </c>
      <c r="B173" s="74" t="s">
        <v>37</v>
      </c>
      <c r="C173" s="302" t="s">
        <v>132</v>
      </c>
      <c r="D173" s="303">
        <v>64501.792499999996</v>
      </c>
      <c r="E173" s="303">
        <v>53901.025000000001</v>
      </c>
      <c r="F173" s="304">
        <v>19761.310000000001</v>
      </c>
      <c r="G173" s="304">
        <v>7247.8725000000004</v>
      </c>
      <c r="H173" s="133">
        <v>145412</v>
      </c>
      <c r="I173" s="301"/>
      <c r="J173" s="58"/>
      <c r="BY173" s="271">
        <v>2014</v>
      </c>
      <c r="BZ173" s="68" t="s">
        <v>43</v>
      </c>
      <c r="CA173" s="283" t="e">
        <f>+D179+D439+D558+D682+D806+D930+D1054+D1178+#REF!+#REF!+#REF!+#REF!+#REF!+#REF!+#REF!+#REF!+#REF!+#REF!+#REF!+#REF!+#REF!</f>
        <v>#REF!</v>
      </c>
      <c r="CB173" s="283" t="e">
        <f>+E179+E439+E558+E682+E806+E930+E1054+E1178+#REF!+#REF!+#REF!+#REF!+#REF!+#REF!+#REF!+#REF!+#REF!+#REF!+#REF!+#REF!+#REF!</f>
        <v>#REF!</v>
      </c>
      <c r="CC173" s="283" t="e">
        <f>+F179+F439+F558+F682+F806+F930+F1054+F1178+#REF!+#REF!+#REF!+#REF!+#REF!+#REF!+#REF!+#REF!+#REF!+#REF!+#REF!+#REF!+#REF!</f>
        <v>#REF!</v>
      </c>
      <c r="CD173" s="283" t="e">
        <f>+G179+G439+G558+G682+G806+G930+G1054+G1178+#REF!+#REF!+#REF!+#REF!+#REF!+#REF!+#REF!+#REF!+#REF!+#REF!+#REF!+#REF!+#REF!</f>
        <v>#REF!</v>
      </c>
      <c r="CE173" s="283" t="e">
        <f>+H179+H439+H558+H682+H806+H930+H1054+H1178+#REF!+#REF!+#REF!+#REF!+#REF!+#REF!+#REF!+#REF!+#REF!+#REF!+#REF!+#REF!+#REF!</f>
        <v>#REF!</v>
      </c>
      <c r="CF173" s="271">
        <v>2014</v>
      </c>
      <c r="CG173" s="68" t="s">
        <v>43</v>
      </c>
      <c r="CH173" s="284">
        <f>+'Anexo 4'!D68+'Anexo 4'!E68</f>
        <v>192806.52750000003</v>
      </c>
      <c r="CI173" s="284">
        <f>+'Anexo 4'!F68+'Anexo 4'!G68</f>
        <v>387146.41350000002</v>
      </c>
      <c r="CJ173" s="284">
        <f>+'Anexo 4'!H68+'Anexo 4'!I68</f>
        <v>179914.01649999997</v>
      </c>
      <c r="CK173" s="284" t="e">
        <f>+'Anexo 4'!#REF!+'Anexo 4'!#REF!+'Anexo 4'!#REF!+'Anexo 4'!#REF!+'Anexo 4'!J68+'Anexo 4'!K68</f>
        <v>#REF!</v>
      </c>
      <c r="CL173" s="284">
        <f>+'Anexo 4'!L68+'Anexo 4'!M68</f>
        <v>810402.54249999998</v>
      </c>
      <c r="CM173" s="285" t="e">
        <f t="shared" si="5"/>
        <v>#REF!</v>
      </c>
      <c r="CN173" s="285" t="e">
        <f t="shared" si="5"/>
        <v>#REF!</v>
      </c>
      <c r="CO173" s="285" t="e">
        <f t="shared" si="5"/>
        <v>#REF!</v>
      </c>
      <c r="CP173" s="285" t="e">
        <f t="shared" si="5"/>
        <v>#REF!</v>
      </c>
      <c r="CQ173" s="285" t="e">
        <f t="shared" si="5"/>
        <v>#REF!</v>
      </c>
      <c r="CR173" s="271">
        <v>2014</v>
      </c>
      <c r="CS173" s="68" t="s">
        <v>43</v>
      </c>
      <c r="CT173" s="286">
        <f>'Anexo 2 '!C67</f>
        <v>192806.5275</v>
      </c>
      <c r="CU173" s="286">
        <f>'Anexo 2 '!D67</f>
        <v>387146.41350000008</v>
      </c>
      <c r="CV173" s="286">
        <f>'Anexo 2 '!E67</f>
        <v>179914.0165</v>
      </c>
      <c r="CW173" s="286" t="e">
        <f>+'Anexo 2 '!#REF!+'Anexo 2 '!#REF!+'Anexo 2 '!#REF!</f>
        <v>#REF!</v>
      </c>
      <c r="CX173" s="286">
        <f>+'Anexo 2 '!G67</f>
        <v>810402.54249999998</v>
      </c>
      <c r="CY173" s="271">
        <v>2014</v>
      </c>
      <c r="CZ173" s="68" t="s">
        <v>43</v>
      </c>
      <c r="DA173" s="285">
        <f t="shared" si="4"/>
        <v>0</v>
      </c>
      <c r="DB173" s="285">
        <f t="shared" si="4"/>
        <v>0</v>
      </c>
      <c r="DC173" s="285">
        <f t="shared" si="4"/>
        <v>0</v>
      </c>
      <c r="DD173" s="285" t="e">
        <f t="shared" si="4"/>
        <v>#REF!</v>
      </c>
      <c r="DE173" s="285">
        <f t="shared" si="4"/>
        <v>0</v>
      </c>
    </row>
    <row r="174" spans="1:109" ht="15" customHeight="1" x14ac:dyDescent="0.3">
      <c r="A174" s="381">
        <v>2010</v>
      </c>
      <c r="B174" s="74" t="s">
        <v>38</v>
      </c>
      <c r="C174" s="302" t="s">
        <v>132</v>
      </c>
      <c r="D174" s="303">
        <v>64311.615000000005</v>
      </c>
      <c r="E174" s="303">
        <v>47821.505000000005</v>
      </c>
      <c r="F174" s="304">
        <v>18850.092499999999</v>
      </c>
      <c r="G174" s="304">
        <v>7591.9600000000009</v>
      </c>
      <c r="H174" s="133">
        <v>138575.17250000002</v>
      </c>
      <c r="I174" s="301"/>
      <c r="J174" s="58"/>
      <c r="BY174" s="271">
        <v>2014</v>
      </c>
      <c r="BZ174" s="68" t="s">
        <v>44</v>
      </c>
      <c r="CA174" s="283" t="e">
        <f>+D180+D440+D559+D683+D807+D931+D1055+D1179+#REF!+#REF!+#REF!+#REF!+#REF!+#REF!+#REF!+#REF!+#REF!+#REF!+#REF!+#REF!+#REF!</f>
        <v>#REF!</v>
      </c>
      <c r="CB174" s="283" t="e">
        <f>+E180+E440+E559+E683+E807+E931+E1055+E1179+#REF!+#REF!+#REF!+#REF!+#REF!+#REF!+#REF!+#REF!+#REF!+#REF!+#REF!+#REF!+#REF!</f>
        <v>#REF!</v>
      </c>
      <c r="CC174" s="283" t="e">
        <f>+F180+F440+F559+F683+F807+F931+F1055+F1179+#REF!+#REF!+#REF!+#REF!+#REF!+#REF!+#REF!+#REF!+#REF!+#REF!+#REF!+#REF!+#REF!</f>
        <v>#REF!</v>
      </c>
      <c r="CD174" s="283" t="e">
        <f>+G180+G440+G559+G683+G807+G931+G1055+G1179+#REF!+#REF!+#REF!+#REF!+#REF!+#REF!+#REF!+#REF!+#REF!+#REF!+#REF!+#REF!+#REF!</f>
        <v>#REF!</v>
      </c>
      <c r="CE174" s="283" t="e">
        <f>+H180+H440+H559+H683+H807+H931+H1055+H1179+#REF!+#REF!+#REF!+#REF!+#REF!+#REF!+#REF!+#REF!+#REF!+#REF!+#REF!+#REF!+#REF!</f>
        <v>#REF!</v>
      </c>
      <c r="CF174" s="271">
        <v>2014</v>
      </c>
      <c r="CG174" s="68" t="s">
        <v>44</v>
      </c>
      <c r="CH174" s="284">
        <f>+'Anexo 4'!D69+'Anexo 4'!E69</f>
        <v>224934.5040000001</v>
      </c>
      <c r="CI174" s="284">
        <f>+'Anexo 4'!F69+'Anexo 4'!G69</f>
        <v>448847.1370000001</v>
      </c>
      <c r="CJ174" s="284">
        <f>+'Anexo 4'!H69+'Anexo 4'!I69</f>
        <v>198940.94749999992</v>
      </c>
      <c r="CK174" s="284" t="e">
        <f>+'Anexo 4'!#REF!+'Anexo 4'!#REF!+'Anexo 4'!#REF!+'Anexo 4'!#REF!+'Anexo 4'!J69+'Anexo 4'!K69</f>
        <v>#REF!</v>
      </c>
      <c r="CL174" s="284">
        <f>+'Anexo 4'!L69+'Anexo 4'!M69</f>
        <v>928329.4310000001</v>
      </c>
      <c r="CM174" s="285" t="e">
        <f t="shared" si="5"/>
        <v>#REF!</v>
      </c>
      <c r="CN174" s="285" t="e">
        <f t="shared" si="5"/>
        <v>#REF!</v>
      </c>
      <c r="CO174" s="285" t="e">
        <f t="shared" si="5"/>
        <v>#REF!</v>
      </c>
      <c r="CP174" s="285" t="e">
        <f t="shared" si="5"/>
        <v>#REF!</v>
      </c>
      <c r="CQ174" s="285" t="e">
        <f t="shared" si="5"/>
        <v>#REF!</v>
      </c>
      <c r="CR174" s="271">
        <v>2014</v>
      </c>
      <c r="CS174" s="68" t="s">
        <v>44</v>
      </c>
      <c r="CT174" s="286">
        <f>'Anexo 2 '!C68</f>
        <v>224934.50400000013</v>
      </c>
      <c r="CU174" s="286">
        <f>'Anexo 2 '!D68</f>
        <v>448847.1370000001</v>
      </c>
      <c r="CV174" s="286">
        <f>'Anexo 2 '!E68</f>
        <v>198940.94749999989</v>
      </c>
      <c r="CW174" s="286" t="e">
        <f>+'Anexo 2 '!#REF!+'Anexo 2 '!#REF!+'Anexo 2 '!#REF!</f>
        <v>#REF!</v>
      </c>
      <c r="CX174" s="286">
        <f>+'Anexo 2 '!G68</f>
        <v>928329.43100000022</v>
      </c>
      <c r="CY174" s="271">
        <v>2014</v>
      </c>
      <c r="CZ174" s="68" t="s">
        <v>44</v>
      </c>
      <c r="DA174" s="285">
        <f t="shared" si="4"/>
        <v>0</v>
      </c>
      <c r="DB174" s="285">
        <f t="shared" si="4"/>
        <v>0</v>
      </c>
      <c r="DC174" s="285">
        <f t="shared" si="4"/>
        <v>0</v>
      </c>
      <c r="DD174" s="285" t="e">
        <f t="shared" si="4"/>
        <v>#REF!</v>
      </c>
      <c r="DE174" s="285">
        <f t="shared" si="4"/>
        <v>0</v>
      </c>
    </row>
    <row r="175" spans="1:109" ht="15" customHeight="1" x14ac:dyDescent="0.3">
      <c r="A175" s="381">
        <v>2010</v>
      </c>
      <c r="B175" s="74" t="s">
        <v>39</v>
      </c>
      <c r="C175" s="302" t="s">
        <v>132</v>
      </c>
      <c r="D175" s="303">
        <v>67049.899999999994</v>
      </c>
      <c r="E175" s="303">
        <v>48720.649999999994</v>
      </c>
      <c r="F175" s="304">
        <v>21712.5</v>
      </c>
      <c r="G175" s="304">
        <v>8483.6299999999992</v>
      </c>
      <c r="H175" s="133">
        <v>145966.68</v>
      </c>
      <c r="I175" s="301"/>
      <c r="J175" s="58"/>
      <c r="BY175" s="271">
        <v>2014</v>
      </c>
      <c r="BZ175" s="68" t="s">
        <v>45</v>
      </c>
      <c r="CA175" s="283" t="e">
        <f>+D181+D441+D562+D684+D808+D932+D1056+D1180+#REF!+#REF!+#REF!+#REF!+#REF!+#REF!+#REF!+#REF!+#REF!+#REF!+#REF!+#REF!+#REF!</f>
        <v>#REF!</v>
      </c>
      <c r="CB175" s="283" t="e">
        <f>+E181+E441+E562+E684+E808+E932+E1056+E1180+#REF!+#REF!+#REF!+#REF!+#REF!+#REF!+#REF!+#REF!+#REF!+#REF!+#REF!+#REF!+#REF!</f>
        <v>#REF!</v>
      </c>
      <c r="CC175" s="283" t="e">
        <f>+F181+F441+F562+F684+F808+F932+F1056+F1180+#REF!+#REF!+#REF!+#REF!+#REF!+#REF!+#REF!+#REF!+#REF!+#REF!+#REF!+#REF!+#REF!</f>
        <v>#REF!</v>
      </c>
      <c r="CD175" s="283" t="e">
        <f>+G181+G441+G562+G684+G808+G932+G1056+G1180+#REF!+#REF!+#REF!+#REF!+#REF!+#REF!+#REF!+#REF!+#REF!+#REF!+#REF!+#REF!+#REF!</f>
        <v>#REF!</v>
      </c>
      <c r="CE175" s="283" t="e">
        <f>+H181+H441+H562+H684+H808+H932+H1056+H1180+#REF!+#REF!+#REF!+#REF!+#REF!+#REF!+#REF!+#REF!+#REF!+#REF!+#REF!+#REF!+#REF!</f>
        <v>#REF!</v>
      </c>
      <c r="CF175" s="271">
        <v>2014</v>
      </c>
      <c r="CG175" s="68" t="s">
        <v>45</v>
      </c>
      <c r="CH175" s="284">
        <f>+'Anexo 4'!D70+'Anexo 4'!E70</f>
        <v>233759.75900000008</v>
      </c>
      <c r="CI175" s="284">
        <f>+'Anexo 4'!F70+'Anexo 4'!G70</f>
        <v>552883.26149999991</v>
      </c>
      <c r="CJ175" s="284">
        <f>+'Anexo 4'!H70+'Anexo 4'!I70</f>
        <v>199387.4865</v>
      </c>
      <c r="CK175" s="284" t="e">
        <f>+'Anexo 4'!#REF!+'Anexo 4'!#REF!+'Anexo 4'!#REF!+'Anexo 4'!#REF!+'Anexo 4'!J70+'Anexo 4'!K70</f>
        <v>#REF!</v>
      </c>
      <c r="CL175" s="284">
        <f>+'Anexo 4'!L70+'Anexo 4'!M70</f>
        <v>1041472.4499999998</v>
      </c>
      <c r="CM175" s="285" t="e">
        <f t="shared" si="5"/>
        <v>#REF!</v>
      </c>
      <c r="CN175" s="285" t="e">
        <f t="shared" si="5"/>
        <v>#REF!</v>
      </c>
      <c r="CO175" s="285" t="e">
        <f t="shared" si="5"/>
        <v>#REF!</v>
      </c>
      <c r="CP175" s="285" t="e">
        <f t="shared" si="5"/>
        <v>#REF!</v>
      </c>
      <c r="CQ175" s="285" t="e">
        <f t="shared" si="5"/>
        <v>#REF!</v>
      </c>
      <c r="CR175" s="271">
        <v>2014</v>
      </c>
      <c r="CS175" s="68" t="s">
        <v>45</v>
      </c>
      <c r="CT175" s="286">
        <f>'Anexo 2 '!C69</f>
        <v>233759.75900000002</v>
      </c>
      <c r="CU175" s="286">
        <f>'Anexo 2 '!D69</f>
        <v>552883.26149999991</v>
      </c>
      <c r="CV175" s="286">
        <f>'Anexo 2 '!E69</f>
        <v>199387.48649999997</v>
      </c>
      <c r="CW175" s="286" t="e">
        <f>+'Anexo 2 '!#REF!+'Anexo 2 '!#REF!+'Anexo 2 '!#REF!</f>
        <v>#REF!</v>
      </c>
      <c r="CX175" s="286">
        <f>+'Anexo 2 '!G69</f>
        <v>1041472.45</v>
      </c>
      <c r="CY175" s="271">
        <v>2014</v>
      </c>
      <c r="CZ175" s="68" t="s">
        <v>45</v>
      </c>
      <c r="DA175" s="285">
        <f t="shared" si="4"/>
        <v>0</v>
      </c>
      <c r="DB175" s="285">
        <f t="shared" si="4"/>
        <v>0</v>
      </c>
      <c r="DC175" s="285">
        <f t="shared" si="4"/>
        <v>0</v>
      </c>
      <c r="DD175" s="285" t="e">
        <f t="shared" si="4"/>
        <v>#REF!</v>
      </c>
      <c r="DE175" s="285">
        <f t="shared" si="4"/>
        <v>0</v>
      </c>
    </row>
    <row r="176" spans="1:109" ht="15" customHeight="1" x14ac:dyDescent="0.3">
      <c r="A176" s="381">
        <v>2010</v>
      </c>
      <c r="B176" s="74" t="s">
        <v>40</v>
      </c>
      <c r="C176" s="302" t="s">
        <v>132</v>
      </c>
      <c r="D176" s="303">
        <v>65595.117499999993</v>
      </c>
      <c r="E176" s="303">
        <v>52249.785000000003</v>
      </c>
      <c r="F176" s="304">
        <v>24051.425000000003</v>
      </c>
      <c r="G176" s="304">
        <v>7425.3600000000006</v>
      </c>
      <c r="H176" s="133">
        <v>149321.6875</v>
      </c>
      <c r="I176" s="301"/>
      <c r="J176" s="58"/>
      <c r="BY176" s="271">
        <v>2014</v>
      </c>
      <c r="BZ176" s="68" t="s">
        <v>33</v>
      </c>
      <c r="CA176" s="283" t="e">
        <f>+D182+D442+D563+D685+D809+D933+D1057+D1181+#REF!+#REF!+#REF!+#REF!+#REF!+#REF!+#REF!+#REF!+#REF!+#REF!+#REF!+#REF!+#REF!</f>
        <v>#REF!</v>
      </c>
      <c r="CB176" s="283" t="e">
        <f>+E182+E442+E563+E685+E809+E933+E1057+E1181+#REF!+#REF!+#REF!+#REF!+#REF!+#REF!+#REF!+#REF!+#REF!+#REF!+#REF!+#REF!+#REF!</f>
        <v>#REF!</v>
      </c>
      <c r="CC176" s="283" t="e">
        <f>+F182+F442+F563+F685+F809+F933+F1057+F1181+#REF!+#REF!+#REF!+#REF!+#REF!+#REF!+#REF!+#REF!+#REF!+#REF!+#REF!+#REF!+#REF!</f>
        <v>#REF!</v>
      </c>
      <c r="CD176" s="283" t="e">
        <f>+G182+G442+G563+G685+G809+G933+G1057+G1181+#REF!+#REF!+#REF!+#REF!+#REF!+#REF!+#REF!+#REF!+#REF!+#REF!+#REF!+#REF!+#REF!</f>
        <v>#REF!</v>
      </c>
      <c r="CE176" s="283" t="e">
        <f>+H182+H442+H563+H685+H809+H933+H1057+H1181+#REF!+#REF!+#REF!+#REF!+#REF!+#REF!+#REF!+#REF!+#REF!+#REF!+#REF!+#REF!+#REF!</f>
        <v>#REF!</v>
      </c>
      <c r="CF176" s="271">
        <v>2014</v>
      </c>
      <c r="CG176" s="68" t="s">
        <v>33</v>
      </c>
      <c r="CH176" s="284">
        <f>+'Anexo 4'!D71+'Anexo 4'!E71</f>
        <v>229407.99400000001</v>
      </c>
      <c r="CI176" s="284">
        <f>+'Anexo 4'!F71+'Anexo 4'!G71</f>
        <v>491513.74950000027</v>
      </c>
      <c r="CJ176" s="284">
        <f>+'Anexo 4'!H71+'Anexo 4'!I71</f>
        <v>186137.66500000007</v>
      </c>
      <c r="CK176" s="284" t="e">
        <f>+'Anexo 4'!#REF!+'Anexo 4'!#REF!+'Anexo 4'!#REF!+'Anexo 4'!#REF!+'Anexo 4'!J71+'Anexo 4'!K71</f>
        <v>#REF!</v>
      </c>
      <c r="CL176" s="284">
        <f>+'Anexo 4'!L71+'Anexo 4'!M71</f>
        <v>956972.43250000034</v>
      </c>
      <c r="CM176" s="285" t="e">
        <f t="shared" si="5"/>
        <v>#REF!</v>
      </c>
      <c r="CN176" s="285" t="e">
        <f t="shared" si="5"/>
        <v>#REF!</v>
      </c>
      <c r="CO176" s="285" t="e">
        <f t="shared" si="5"/>
        <v>#REF!</v>
      </c>
      <c r="CP176" s="285" t="e">
        <f t="shared" si="5"/>
        <v>#REF!</v>
      </c>
      <c r="CQ176" s="285" t="e">
        <f t="shared" si="5"/>
        <v>#REF!</v>
      </c>
      <c r="CR176" s="271">
        <v>2014</v>
      </c>
      <c r="CS176" s="68" t="s">
        <v>33</v>
      </c>
      <c r="CT176" s="286">
        <f>'Anexo 2 '!C70</f>
        <v>229407.99400000001</v>
      </c>
      <c r="CU176" s="286">
        <f>'Anexo 2 '!D70</f>
        <v>491513.74950000027</v>
      </c>
      <c r="CV176" s="286">
        <f>'Anexo 2 '!E70</f>
        <v>186137.66499999998</v>
      </c>
      <c r="CW176" s="286" t="e">
        <f>+'Anexo 2 '!#REF!+'Anexo 2 '!#REF!+'Anexo 2 '!#REF!</f>
        <v>#REF!</v>
      </c>
      <c r="CX176" s="286">
        <f>+'Anexo 2 '!G70</f>
        <v>956972.43249999988</v>
      </c>
      <c r="CY176" s="271">
        <v>2014</v>
      </c>
      <c r="CZ176" s="68" t="s">
        <v>33</v>
      </c>
      <c r="DA176" s="285">
        <f t="shared" si="4"/>
        <v>0</v>
      </c>
      <c r="DB176" s="285">
        <f t="shared" si="4"/>
        <v>0</v>
      </c>
      <c r="DC176" s="285">
        <f t="shared" si="4"/>
        <v>0</v>
      </c>
      <c r="DD176" s="285" t="e">
        <f t="shared" si="4"/>
        <v>#REF!</v>
      </c>
      <c r="DE176" s="285">
        <f t="shared" si="4"/>
        <v>0</v>
      </c>
    </row>
    <row r="177" spans="1:109" ht="15" customHeight="1" x14ac:dyDescent="0.3">
      <c r="A177" s="381">
        <v>2010</v>
      </c>
      <c r="B177" s="74" t="s">
        <v>41</v>
      </c>
      <c r="C177" s="302" t="s">
        <v>132</v>
      </c>
      <c r="D177" s="303">
        <v>59175.735000000001</v>
      </c>
      <c r="E177" s="303">
        <v>54508.7</v>
      </c>
      <c r="F177" s="304">
        <v>23431.645</v>
      </c>
      <c r="G177" s="304">
        <v>7398.1824999999999</v>
      </c>
      <c r="H177" s="133">
        <v>144514.26250000001</v>
      </c>
      <c r="I177" s="301"/>
      <c r="J177" s="58"/>
      <c r="BY177" s="271">
        <v>2014</v>
      </c>
      <c r="BZ177" s="68" t="s">
        <v>35</v>
      </c>
      <c r="CA177" s="283" t="e">
        <f>+D183+D443+D564+D686+D810+D934+D1058+D1182+#REF!+#REF!+#REF!+#REF!+#REF!+#REF!+#REF!+#REF!+#REF!+#REF!+#REF!+#REF!+#REF!</f>
        <v>#REF!</v>
      </c>
      <c r="CB177" s="283" t="e">
        <f>+E183+E443+E564+E686+E810+E934+E1058+E1182+#REF!+#REF!+#REF!+#REF!+#REF!+#REF!+#REF!+#REF!+#REF!+#REF!+#REF!+#REF!+#REF!</f>
        <v>#REF!</v>
      </c>
      <c r="CC177" s="283" t="e">
        <f>+F183+F443+F564+F686+F810+F934+F1058+F1182+#REF!+#REF!+#REF!+#REF!+#REF!+#REF!+#REF!+#REF!+#REF!+#REF!+#REF!+#REF!+#REF!</f>
        <v>#REF!</v>
      </c>
      <c r="CD177" s="283" t="e">
        <f>+G183+G443+G564+G686+G810+G934+G1058+G1182+#REF!+#REF!+#REF!+#REF!+#REF!+#REF!+#REF!+#REF!+#REF!+#REF!+#REF!+#REF!+#REF!</f>
        <v>#REF!</v>
      </c>
      <c r="CE177" s="283" t="e">
        <f>+H183+H443+H564+H686+H810+H934+H1058+H1182+#REF!+#REF!+#REF!+#REF!+#REF!+#REF!+#REF!+#REF!+#REF!+#REF!+#REF!+#REF!+#REF!</f>
        <v>#REF!</v>
      </c>
      <c r="CF177" s="271">
        <v>2014</v>
      </c>
      <c r="CG177" s="68" t="s">
        <v>35</v>
      </c>
      <c r="CH177" s="284">
        <f>+'Anexo 4'!D72+'Anexo 4'!E72</f>
        <v>252897.9325</v>
      </c>
      <c r="CI177" s="284">
        <f>+'Anexo 4'!F72+'Anexo 4'!G72</f>
        <v>523266.35409000015</v>
      </c>
      <c r="CJ177" s="284">
        <f>+'Anexo 4'!H72+'Anexo 4'!I72</f>
        <v>200740.55499999996</v>
      </c>
      <c r="CK177" s="284" t="e">
        <f>+'Anexo 4'!#REF!+'Anexo 4'!#REF!+'Anexo 4'!#REF!+'Anexo 4'!#REF!+'Anexo 4'!J72+'Anexo 4'!K72</f>
        <v>#REF!</v>
      </c>
      <c r="CL177" s="284">
        <f>+'Anexo 4'!L72+'Anexo 4'!M72</f>
        <v>1034413.32809</v>
      </c>
      <c r="CM177" s="285" t="e">
        <f t="shared" si="5"/>
        <v>#REF!</v>
      </c>
      <c r="CN177" s="285" t="e">
        <f t="shared" si="5"/>
        <v>#REF!</v>
      </c>
      <c r="CO177" s="285" t="e">
        <f t="shared" si="5"/>
        <v>#REF!</v>
      </c>
      <c r="CP177" s="285" t="e">
        <f t="shared" si="5"/>
        <v>#REF!</v>
      </c>
      <c r="CQ177" s="285" t="e">
        <f t="shared" si="5"/>
        <v>#REF!</v>
      </c>
      <c r="CR177" s="271">
        <v>2014</v>
      </c>
      <c r="CS177" s="68" t="s">
        <v>35</v>
      </c>
      <c r="CT177" s="286">
        <f>'Anexo 2 '!C71</f>
        <v>252897.93250000002</v>
      </c>
      <c r="CU177" s="286">
        <f>'Anexo 2 '!D71</f>
        <v>523266.35409000021</v>
      </c>
      <c r="CV177" s="286">
        <f>'Anexo 2 '!E71</f>
        <v>200740.55500000002</v>
      </c>
      <c r="CW177" s="286" t="e">
        <f>+'Anexo 2 '!#REF!+'Anexo 2 '!#REF!+'Anexo 2 '!#REF!</f>
        <v>#REF!</v>
      </c>
      <c r="CX177" s="286">
        <f>+'Anexo 2 '!G71</f>
        <v>1034413.3280900004</v>
      </c>
      <c r="CY177" s="271">
        <v>2014</v>
      </c>
      <c r="CZ177" s="68" t="s">
        <v>35</v>
      </c>
      <c r="DA177" s="285">
        <f t="shared" si="4"/>
        <v>0</v>
      </c>
      <c r="DB177" s="285">
        <f t="shared" si="4"/>
        <v>0</v>
      </c>
      <c r="DC177" s="285">
        <f t="shared" si="4"/>
        <v>0</v>
      </c>
      <c r="DD177" s="285" t="e">
        <f t="shared" si="4"/>
        <v>#REF!</v>
      </c>
      <c r="DE177" s="285">
        <f t="shared" si="4"/>
        <v>0</v>
      </c>
    </row>
    <row r="178" spans="1:109" ht="15" customHeight="1" x14ac:dyDescent="0.3">
      <c r="A178" s="381">
        <v>2010</v>
      </c>
      <c r="B178" s="74" t="s">
        <v>42</v>
      </c>
      <c r="C178" s="302" t="s">
        <v>132</v>
      </c>
      <c r="D178" s="303">
        <v>53329.32</v>
      </c>
      <c r="E178" s="303">
        <v>50152.125</v>
      </c>
      <c r="F178" s="304">
        <v>16318.361000000001</v>
      </c>
      <c r="G178" s="304">
        <v>7501.3024999999998</v>
      </c>
      <c r="H178" s="133">
        <v>127301.1085</v>
      </c>
      <c r="I178" s="301"/>
      <c r="J178" s="58"/>
      <c r="BY178" s="271">
        <v>2014</v>
      </c>
      <c r="BZ178" s="68" t="s">
        <v>36</v>
      </c>
      <c r="CA178" s="283" t="e">
        <f>+D184+D444+D565+D687+D811+D935+D1059+D1183+#REF!+#REF!+#REF!+#REF!+#REF!+#REF!+#REF!+#REF!+#REF!+#REF!+#REF!+#REF!+#REF!</f>
        <v>#REF!</v>
      </c>
      <c r="CB178" s="283" t="e">
        <f>+E184+E444+E565+E687+E811+E935+E1059+E1183+#REF!+#REF!+#REF!+#REF!+#REF!+#REF!+#REF!+#REF!+#REF!+#REF!+#REF!+#REF!+#REF!</f>
        <v>#REF!</v>
      </c>
      <c r="CC178" s="283" t="e">
        <f>+F184+F444+F565+F687+F811+F935+F1059+F1183+#REF!+#REF!+#REF!+#REF!+#REF!+#REF!+#REF!+#REF!+#REF!+#REF!+#REF!+#REF!+#REF!</f>
        <v>#REF!</v>
      </c>
      <c r="CD178" s="283" t="e">
        <f>+G184+G444+G565+G687+G811+G935+G1059+G1183+#REF!+#REF!+#REF!+#REF!+#REF!+#REF!+#REF!+#REF!+#REF!+#REF!+#REF!+#REF!+#REF!</f>
        <v>#REF!</v>
      </c>
      <c r="CE178" s="283" t="e">
        <f>+H184+H444+H565+H687+H811+H935+H1059+H1183+#REF!+#REF!+#REF!+#REF!+#REF!+#REF!+#REF!+#REF!+#REF!+#REF!+#REF!+#REF!+#REF!</f>
        <v>#REF!</v>
      </c>
      <c r="CF178" s="271">
        <v>2014</v>
      </c>
      <c r="CG178" s="68" t="s">
        <v>36</v>
      </c>
      <c r="CH178" s="284">
        <f>+'Anexo 4'!D73+'Anexo 4'!E73</f>
        <v>224565.10500000004</v>
      </c>
      <c r="CI178" s="284">
        <f>+'Anexo 4'!F73+'Anexo 4'!G73</f>
        <v>464362.09153337515</v>
      </c>
      <c r="CJ178" s="284">
        <f>+'Anexo 4'!H73+'Anexo 4'!I73</f>
        <v>174558.31650000002</v>
      </c>
      <c r="CK178" s="284" t="e">
        <f>+'Anexo 4'!#REF!+'Anexo 4'!#REF!+'Anexo 4'!#REF!+'Anexo 4'!#REF!+'Anexo 4'!J73+'Anexo 4'!K73</f>
        <v>#REF!</v>
      </c>
      <c r="CL178" s="284">
        <f>+'Anexo 4'!L73+'Anexo 4'!M73</f>
        <v>918642.49503337522</v>
      </c>
      <c r="CM178" s="285" t="e">
        <f t="shared" si="5"/>
        <v>#REF!</v>
      </c>
      <c r="CN178" s="285" t="e">
        <f t="shared" si="5"/>
        <v>#REF!</v>
      </c>
      <c r="CO178" s="285" t="e">
        <f t="shared" si="5"/>
        <v>#REF!</v>
      </c>
      <c r="CP178" s="285" t="e">
        <f t="shared" si="5"/>
        <v>#REF!</v>
      </c>
      <c r="CQ178" s="285" t="e">
        <f t="shared" si="5"/>
        <v>#REF!</v>
      </c>
      <c r="CR178" s="271">
        <v>2014</v>
      </c>
      <c r="CS178" s="68" t="s">
        <v>36</v>
      </c>
      <c r="CT178" s="286">
        <f>'Anexo 2 '!C72</f>
        <v>224565.10500000001</v>
      </c>
      <c r="CU178" s="286">
        <f>'Anexo 2 '!D72</f>
        <v>464362.09153337515</v>
      </c>
      <c r="CV178" s="286">
        <f>'Anexo 2 '!E72</f>
        <v>174558.31649999993</v>
      </c>
      <c r="CW178" s="286" t="e">
        <f>+'Anexo 2 '!#REF!+'Anexo 2 '!#REF!+'Anexo 2 '!#REF!</f>
        <v>#REF!</v>
      </c>
      <c r="CX178" s="286">
        <f>+'Anexo 2 '!G72</f>
        <v>918642.49503337545</v>
      </c>
      <c r="CY178" s="271">
        <v>2014</v>
      </c>
      <c r="CZ178" s="68" t="s">
        <v>36</v>
      </c>
      <c r="DA178" s="285">
        <f t="shared" si="4"/>
        <v>0</v>
      </c>
      <c r="DB178" s="285">
        <f t="shared" si="4"/>
        <v>0</v>
      </c>
      <c r="DC178" s="285">
        <f t="shared" si="4"/>
        <v>0</v>
      </c>
      <c r="DD178" s="285" t="e">
        <f t="shared" si="4"/>
        <v>#REF!</v>
      </c>
      <c r="DE178" s="285">
        <f t="shared" si="4"/>
        <v>0</v>
      </c>
    </row>
    <row r="179" spans="1:109" ht="15" customHeight="1" x14ac:dyDescent="0.3">
      <c r="A179" s="381">
        <v>2011</v>
      </c>
      <c r="B179" s="74" t="s">
        <v>43</v>
      </c>
      <c r="C179" s="302" t="s">
        <v>132</v>
      </c>
      <c r="D179" s="303">
        <v>58241.924499999994</v>
      </c>
      <c r="E179" s="303">
        <v>45461.552499999998</v>
      </c>
      <c r="F179" s="304">
        <v>17844.767500000002</v>
      </c>
      <c r="G179" s="304">
        <v>6941.3099999999995</v>
      </c>
      <c r="H179" s="133">
        <v>128489.5545</v>
      </c>
      <c r="I179" s="301"/>
      <c r="J179" s="58"/>
      <c r="BY179" s="271">
        <v>2014</v>
      </c>
      <c r="BZ179" s="68" t="s">
        <v>37</v>
      </c>
      <c r="CA179" s="283" t="e">
        <f>+D185+D445+D566+D688+D812+D936+D1060+D1184+#REF!+#REF!+#REF!+#REF!+#REF!+#REF!+#REF!+#REF!+#REF!+#REF!+#REF!+#REF!+#REF!</f>
        <v>#REF!</v>
      </c>
      <c r="CB179" s="283" t="e">
        <f>+E185+E445+E566+E688+E812+E936+E1060+E1184+#REF!+#REF!+#REF!+#REF!+#REF!+#REF!+#REF!+#REF!+#REF!+#REF!+#REF!+#REF!+#REF!</f>
        <v>#REF!</v>
      </c>
      <c r="CC179" s="283" t="e">
        <f>+F185+F445+F566+F688+F812+F936+F1060+F1184+#REF!+#REF!+#REF!+#REF!+#REF!+#REF!+#REF!+#REF!+#REF!+#REF!+#REF!+#REF!+#REF!</f>
        <v>#REF!</v>
      </c>
      <c r="CD179" s="283" t="e">
        <f>+G185+G445+G566+G688+G812+G936+G1060+G1184+#REF!+#REF!+#REF!+#REF!+#REF!+#REF!+#REF!+#REF!+#REF!+#REF!+#REF!+#REF!+#REF!</f>
        <v>#REF!</v>
      </c>
      <c r="CE179" s="283" t="e">
        <f>+H185+H445+H566+H688+H812+H936+H1060+H1184+#REF!+#REF!+#REF!+#REF!+#REF!+#REF!+#REF!+#REF!+#REF!+#REF!+#REF!+#REF!+#REF!</f>
        <v>#REF!</v>
      </c>
      <c r="CF179" s="271">
        <v>2014</v>
      </c>
      <c r="CG179" s="68" t="s">
        <v>37</v>
      </c>
      <c r="CH179" s="284">
        <f>+'Anexo 4'!D74+'Anexo 4'!E74</f>
        <v>257179.61399999997</v>
      </c>
      <c r="CI179" s="284">
        <f>+'Anexo 4'!F74+'Anexo 4'!G74</f>
        <v>542921.0765000002</v>
      </c>
      <c r="CJ179" s="284">
        <f>+'Anexo 4'!H74+'Anexo 4'!I74</f>
        <v>200073.18849999999</v>
      </c>
      <c r="CK179" s="284" t="e">
        <f>+'Anexo 4'!#REF!+'Anexo 4'!#REF!+'Anexo 4'!#REF!+'Anexo 4'!#REF!+'Anexo 4'!J74+'Anexo 4'!K74</f>
        <v>#REF!</v>
      </c>
      <c r="CL179" s="284">
        <f>+'Anexo 4'!L74+'Anexo 4'!M74</f>
        <v>1059514.6640000001</v>
      </c>
      <c r="CM179" s="285" t="e">
        <f t="shared" si="5"/>
        <v>#REF!</v>
      </c>
      <c r="CN179" s="285" t="e">
        <f t="shared" si="5"/>
        <v>#REF!</v>
      </c>
      <c r="CO179" s="285" t="e">
        <f t="shared" si="5"/>
        <v>#REF!</v>
      </c>
      <c r="CP179" s="285" t="e">
        <f t="shared" si="5"/>
        <v>#REF!</v>
      </c>
      <c r="CQ179" s="285" t="e">
        <f t="shared" si="5"/>
        <v>#REF!</v>
      </c>
      <c r="CR179" s="271">
        <v>2014</v>
      </c>
      <c r="CS179" s="68" t="s">
        <v>37</v>
      </c>
      <c r="CT179" s="286">
        <f>'Anexo 2 '!C73</f>
        <v>257179.61399999997</v>
      </c>
      <c r="CU179" s="286">
        <f>'Anexo 2 '!D73</f>
        <v>542921.0765000002</v>
      </c>
      <c r="CV179" s="286">
        <f>'Anexo 2 '!E73</f>
        <v>200073.18850000008</v>
      </c>
      <c r="CW179" s="286" t="e">
        <f>+'Anexo 2 '!#REF!+'Anexo 2 '!#REF!+'Anexo 2 '!#REF!</f>
        <v>#REF!</v>
      </c>
      <c r="CX179" s="286">
        <f>+'Anexo 2 '!G73</f>
        <v>1059514.6639999999</v>
      </c>
      <c r="CY179" s="271">
        <v>2014</v>
      </c>
      <c r="CZ179" s="68" t="s">
        <v>37</v>
      </c>
      <c r="DA179" s="285">
        <f t="shared" si="4"/>
        <v>0</v>
      </c>
      <c r="DB179" s="285">
        <f t="shared" si="4"/>
        <v>0</v>
      </c>
      <c r="DC179" s="285">
        <f t="shared" si="4"/>
        <v>0</v>
      </c>
      <c r="DD179" s="285" t="e">
        <f t="shared" si="4"/>
        <v>#REF!</v>
      </c>
      <c r="DE179" s="285">
        <f t="shared" si="4"/>
        <v>0</v>
      </c>
    </row>
    <row r="180" spans="1:109" ht="15" customHeight="1" x14ac:dyDescent="0.3">
      <c r="A180" s="381">
        <v>2011</v>
      </c>
      <c r="B180" s="74" t="s">
        <v>44</v>
      </c>
      <c r="C180" s="302" t="s">
        <v>132</v>
      </c>
      <c r="D180" s="303">
        <v>64385.03</v>
      </c>
      <c r="E180" s="303">
        <v>42903.794999999998</v>
      </c>
      <c r="F180" s="304">
        <v>18354.075000000001</v>
      </c>
      <c r="G180" s="304">
        <v>6258.4724999999999</v>
      </c>
      <c r="H180" s="133">
        <v>131901.3725</v>
      </c>
      <c r="I180" s="301"/>
      <c r="J180" s="58"/>
      <c r="BY180" s="271">
        <v>2014</v>
      </c>
      <c r="BZ180" s="68" t="s">
        <v>38</v>
      </c>
      <c r="CA180" s="283" t="e">
        <f>+D186+D446+D567+D689+D813+D937+D1061+D1185+#REF!+#REF!+#REF!+#REF!+#REF!+#REF!+#REF!+#REF!+#REF!+#REF!+#REF!+#REF!+#REF!</f>
        <v>#REF!</v>
      </c>
      <c r="CB180" s="283" t="e">
        <f>+E186+E446+E567+E689+E813+E937+E1061+E1185+#REF!+#REF!+#REF!+#REF!+#REF!+#REF!+#REF!+#REF!+#REF!+#REF!+#REF!+#REF!+#REF!</f>
        <v>#REF!</v>
      </c>
      <c r="CC180" s="283" t="e">
        <f>+F186+F446+F567+F689+F813+F937+F1061+F1185+#REF!+#REF!+#REF!+#REF!+#REF!+#REF!+#REF!+#REF!+#REF!+#REF!+#REF!+#REF!+#REF!</f>
        <v>#REF!</v>
      </c>
      <c r="CD180" s="283" t="e">
        <f>+G186+G446+G567+G689+G813+G937+G1061+G1185+#REF!+#REF!+#REF!+#REF!+#REF!+#REF!+#REF!+#REF!+#REF!+#REF!+#REF!+#REF!+#REF!</f>
        <v>#REF!</v>
      </c>
      <c r="CE180" s="283" t="e">
        <f>+H186+H446+H567+H689+H813+H937+H1061+H1185+#REF!+#REF!+#REF!+#REF!+#REF!+#REF!+#REF!+#REF!+#REF!+#REF!+#REF!+#REF!+#REF!</f>
        <v>#REF!</v>
      </c>
      <c r="CF180" s="271">
        <v>2014</v>
      </c>
      <c r="CG180" s="68" t="s">
        <v>38</v>
      </c>
      <c r="CH180" s="284">
        <f>+'Anexo 4'!D75+'Anexo 4'!E75</f>
        <v>238639.82499999998</v>
      </c>
      <c r="CI180" s="284">
        <f>+'Anexo 4'!F75+'Anexo 4'!G75</f>
        <v>538280.23400000017</v>
      </c>
      <c r="CJ180" s="284">
        <f>+'Anexo 4'!H75+'Anexo 4'!I75</f>
        <v>189759.7745</v>
      </c>
      <c r="CK180" s="284" t="e">
        <f>+'Anexo 4'!#REF!+'Anexo 4'!#REF!+'Anexo 4'!#REF!+'Anexo 4'!#REF!+'Anexo 4'!J75+'Anexo 4'!K75</f>
        <v>#REF!</v>
      </c>
      <c r="CL180" s="284">
        <f>+'Anexo 4'!L75+'Anexo 4'!M75</f>
        <v>1020250.3045000002</v>
      </c>
      <c r="CM180" s="285" t="e">
        <f t="shared" si="5"/>
        <v>#REF!</v>
      </c>
      <c r="CN180" s="285" t="e">
        <f t="shared" si="5"/>
        <v>#REF!</v>
      </c>
      <c r="CO180" s="285" t="e">
        <f t="shared" si="5"/>
        <v>#REF!</v>
      </c>
      <c r="CP180" s="285" t="e">
        <f t="shared" si="5"/>
        <v>#REF!</v>
      </c>
      <c r="CQ180" s="285" t="e">
        <f t="shared" si="5"/>
        <v>#REF!</v>
      </c>
      <c r="CR180" s="271">
        <v>2014</v>
      </c>
      <c r="CS180" s="68" t="s">
        <v>38</v>
      </c>
      <c r="CT180" s="286">
        <f>'Anexo 2 '!C74</f>
        <v>238639.82499999992</v>
      </c>
      <c r="CU180" s="286">
        <f>'Anexo 2 '!D74</f>
        <v>538280.23400000017</v>
      </c>
      <c r="CV180" s="286">
        <f>'Anexo 2 '!E74</f>
        <v>189759.7745</v>
      </c>
      <c r="CW180" s="286" t="e">
        <f>+'Anexo 2 '!#REF!+'Anexo 2 '!#REF!+'Anexo 2 '!#REF!</f>
        <v>#REF!</v>
      </c>
      <c r="CX180" s="286">
        <f>+'Anexo 2 '!G74</f>
        <v>1020250.3045000004</v>
      </c>
      <c r="CY180" s="271">
        <v>2014</v>
      </c>
      <c r="CZ180" s="68" t="s">
        <v>38</v>
      </c>
      <c r="DA180" s="285">
        <f t="shared" si="4"/>
        <v>0</v>
      </c>
      <c r="DB180" s="285">
        <f t="shared" si="4"/>
        <v>0</v>
      </c>
      <c r="DC180" s="285">
        <f t="shared" si="4"/>
        <v>0</v>
      </c>
      <c r="DD180" s="285" t="e">
        <f t="shared" si="4"/>
        <v>#REF!</v>
      </c>
      <c r="DE180" s="285">
        <f t="shared" si="4"/>
        <v>0</v>
      </c>
    </row>
    <row r="181" spans="1:109" ht="15" customHeight="1" x14ac:dyDescent="0.3">
      <c r="A181" s="381">
        <v>2011</v>
      </c>
      <c r="B181" s="74" t="s">
        <v>45</v>
      </c>
      <c r="C181" s="302" t="s">
        <v>132</v>
      </c>
      <c r="D181" s="303">
        <v>71372.460000000006</v>
      </c>
      <c r="E181" s="303">
        <v>53245.915000000001</v>
      </c>
      <c r="F181" s="304">
        <v>19605.8125</v>
      </c>
      <c r="G181" s="304">
        <v>7867.35</v>
      </c>
      <c r="H181" s="133">
        <v>152091.53749999998</v>
      </c>
      <c r="I181" s="301"/>
      <c r="J181" s="58"/>
      <c r="BY181" s="271">
        <v>2014</v>
      </c>
      <c r="BZ181" s="68" t="s">
        <v>39</v>
      </c>
      <c r="CA181" s="283" t="e">
        <f>+D187+D447+D568+D690+D814+D938+D1062+D1186+#REF!+#REF!+#REF!+#REF!+#REF!+#REF!+#REF!+#REF!+#REF!+#REF!+#REF!+#REF!+#REF!</f>
        <v>#REF!</v>
      </c>
      <c r="CB181" s="283" t="e">
        <f>+E187+E447+E568+E690+E814+E938+E1062+E1186+#REF!+#REF!+#REF!+#REF!+#REF!+#REF!+#REF!+#REF!+#REF!+#REF!+#REF!+#REF!+#REF!</f>
        <v>#REF!</v>
      </c>
      <c r="CC181" s="283" t="e">
        <f>+F187+F447+F568+F690+F814+F938+F1062+F1186+#REF!+#REF!+#REF!+#REF!+#REF!+#REF!+#REF!+#REF!+#REF!+#REF!+#REF!+#REF!+#REF!</f>
        <v>#REF!</v>
      </c>
      <c r="CD181" s="283" t="e">
        <f>+G187+G447+G568+G690+G814+G938+G1062+G1186+#REF!+#REF!+#REF!+#REF!+#REF!+#REF!+#REF!+#REF!+#REF!+#REF!+#REF!+#REF!+#REF!</f>
        <v>#REF!</v>
      </c>
      <c r="CE181" s="283" t="e">
        <f>+H187+H447+H568+H690+H814+H938+H1062+H1186+#REF!+#REF!+#REF!+#REF!+#REF!+#REF!+#REF!+#REF!+#REF!+#REF!+#REF!+#REF!+#REF!</f>
        <v>#REF!</v>
      </c>
      <c r="CF181" s="271">
        <v>2014</v>
      </c>
      <c r="CG181" s="68" t="s">
        <v>39</v>
      </c>
      <c r="CH181" s="284">
        <f>+'Anexo 4'!D76+'Anexo 4'!E76</f>
        <v>246883.02249999996</v>
      </c>
      <c r="CI181" s="284">
        <f>+'Anexo 4'!F76+'Anexo 4'!G76</f>
        <v>580614.75</v>
      </c>
      <c r="CJ181" s="284">
        <f>+'Anexo 4'!H76+'Anexo 4'!I76</f>
        <v>202765.82500000001</v>
      </c>
      <c r="CK181" s="284" t="e">
        <f>+'Anexo 4'!#REF!+'Anexo 4'!#REF!+'Anexo 4'!#REF!+'Anexo 4'!#REF!+'Anexo 4'!J76+'Anexo 4'!K76</f>
        <v>#REF!</v>
      </c>
      <c r="CL181" s="284">
        <f>+'Anexo 4'!L76+'Anexo 4'!M76</f>
        <v>1085842.54</v>
      </c>
      <c r="CM181" s="285" t="e">
        <f t="shared" si="5"/>
        <v>#REF!</v>
      </c>
      <c r="CN181" s="285" t="e">
        <f t="shared" si="5"/>
        <v>#REF!</v>
      </c>
      <c r="CO181" s="285" t="e">
        <f t="shared" si="5"/>
        <v>#REF!</v>
      </c>
      <c r="CP181" s="285" t="e">
        <f t="shared" si="5"/>
        <v>#REF!</v>
      </c>
      <c r="CQ181" s="285" t="e">
        <f t="shared" si="5"/>
        <v>#REF!</v>
      </c>
      <c r="CR181" s="271">
        <v>2014</v>
      </c>
      <c r="CS181" s="68" t="s">
        <v>39</v>
      </c>
      <c r="CT181" s="286">
        <f>'Anexo 2 '!C75</f>
        <v>246883.02249999993</v>
      </c>
      <c r="CU181" s="286">
        <f>'Anexo 2 '!D75</f>
        <v>580614.75</v>
      </c>
      <c r="CV181" s="286">
        <f>'Anexo 2 '!E75</f>
        <v>202765.82500000007</v>
      </c>
      <c r="CW181" s="286" t="e">
        <f>+'Anexo 2 '!#REF!+'Anexo 2 '!#REF!+'Anexo 2 '!#REF!</f>
        <v>#REF!</v>
      </c>
      <c r="CX181" s="286">
        <f>+'Anexo 2 '!G75</f>
        <v>1085842.5399999998</v>
      </c>
      <c r="CY181" s="271">
        <v>2014</v>
      </c>
      <c r="CZ181" s="68" t="s">
        <v>39</v>
      </c>
      <c r="DA181" s="285">
        <f t="shared" ref="DA181:DE231" si="6">+CH181-CT181</f>
        <v>0</v>
      </c>
      <c r="DB181" s="285">
        <f t="shared" si="6"/>
        <v>0</v>
      </c>
      <c r="DC181" s="285">
        <f t="shared" si="6"/>
        <v>0</v>
      </c>
      <c r="DD181" s="285" t="e">
        <f t="shared" si="6"/>
        <v>#REF!</v>
      </c>
      <c r="DE181" s="285">
        <f t="shared" si="6"/>
        <v>0</v>
      </c>
    </row>
    <row r="182" spans="1:109" ht="15" customHeight="1" x14ac:dyDescent="0.3">
      <c r="A182" s="381">
        <v>2011</v>
      </c>
      <c r="B182" s="74" t="s">
        <v>33</v>
      </c>
      <c r="C182" s="302" t="s">
        <v>132</v>
      </c>
      <c r="D182" s="303">
        <v>65628.815000000002</v>
      </c>
      <c r="E182" s="303">
        <v>47261.06</v>
      </c>
      <c r="F182" s="304">
        <v>16653.057499999999</v>
      </c>
      <c r="G182" s="304">
        <v>6748.5450000000001</v>
      </c>
      <c r="H182" s="133">
        <v>136291.47750000001</v>
      </c>
      <c r="I182" s="301"/>
      <c r="J182" s="58"/>
      <c r="BY182" s="271">
        <v>2014</v>
      </c>
      <c r="BZ182" s="68" t="s">
        <v>40</v>
      </c>
      <c r="CA182" s="283" t="e">
        <f>+D188+D448+D570+D691+D815+D939+D1063+D1187+#REF!+#REF!+#REF!+#REF!+#REF!+#REF!+#REF!+#REF!+#REF!+#REF!+#REF!+#REF!+#REF!</f>
        <v>#REF!</v>
      </c>
      <c r="CB182" s="283" t="e">
        <f>+E188+E448+E570+E691+E815+E939+E1063+E1187+#REF!+#REF!+#REF!+#REF!+#REF!+#REF!+#REF!+#REF!+#REF!+#REF!+#REF!+#REF!+#REF!</f>
        <v>#REF!</v>
      </c>
      <c r="CC182" s="283" t="e">
        <f>+F188+F448+F570+F691+F815+F939+F1063+F1187+#REF!+#REF!+#REF!+#REF!+#REF!+#REF!+#REF!+#REF!+#REF!+#REF!+#REF!+#REF!+#REF!</f>
        <v>#REF!</v>
      </c>
      <c r="CD182" s="283" t="e">
        <f>+G188+G448+G570+G691+G815+G939+G1063+G1187+#REF!+#REF!+#REF!+#REF!+#REF!+#REF!+#REF!+#REF!+#REF!+#REF!+#REF!+#REF!+#REF!</f>
        <v>#REF!</v>
      </c>
      <c r="CE182" s="283" t="e">
        <f>+H188+H448+H570+H691+H815+H939+H1063+H1187+#REF!+#REF!+#REF!+#REF!+#REF!+#REF!+#REF!+#REF!+#REF!+#REF!+#REF!+#REF!+#REF!</f>
        <v>#REF!</v>
      </c>
      <c r="CF182" s="271">
        <v>2014</v>
      </c>
      <c r="CG182" s="68" t="s">
        <v>40</v>
      </c>
      <c r="CH182" s="284">
        <f>+'Anexo 4'!D77+'Anexo 4'!E77</f>
        <v>244144.56850000005</v>
      </c>
      <c r="CI182" s="284">
        <f>+'Anexo 4'!F77+'Anexo 4'!G77</f>
        <v>581180.56800000032</v>
      </c>
      <c r="CJ182" s="284">
        <f>+'Anexo 4'!H77+'Anexo 4'!I77</f>
        <v>204789.13800000001</v>
      </c>
      <c r="CK182" s="284" t="e">
        <f>+'Anexo 4'!#REF!+'Anexo 4'!#REF!+'Anexo 4'!#REF!+'Anexo 4'!#REF!+'Anexo 4'!J77+'Anexo 4'!K77</f>
        <v>#REF!</v>
      </c>
      <c r="CL182" s="284">
        <f>+'Anexo 4'!L77+'Anexo 4'!M77</f>
        <v>1089667.1430000004</v>
      </c>
      <c r="CM182" s="285" t="e">
        <f t="shared" si="5"/>
        <v>#REF!</v>
      </c>
      <c r="CN182" s="285" t="e">
        <f t="shared" si="5"/>
        <v>#REF!</v>
      </c>
      <c r="CO182" s="285" t="e">
        <f t="shared" si="5"/>
        <v>#REF!</v>
      </c>
      <c r="CP182" s="285" t="e">
        <f t="shared" si="5"/>
        <v>#REF!</v>
      </c>
      <c r="CQ182" s="285" t="e">
        <f t="shared" si="5"/>
        <v>#REF!</v>
      </c>
      <c r="CR182" s="271">
        <v>2014</v>
      </c>
      <c r="CS182" s="68" t="s">
        <v>40</v>
      </c>
      <c r="CT182" s="286">
        <f>'Anexo 2 '!C76</f>
        <v>244144.56850000002</v>
      </c>
      <c r="CU182" s="286">
        <f>'Anexo 2 '!D76</f>
        <v>581180.56800000032</v>
      </c>
      <c r="CV182" s="286">
        <f>'Anexo 2 '!E76</f>
        <v>204789.13800000001</v>
      </c>
      <c r="CW182" s="286" t="e">
        <f>+'Anexo 2 '!#REF!+'Anexo 2 '!#REF!+'Anexo 2 '!#REF!</f>
        <v>#REF!</v>
      </c>
      <c r="CX182" s="286">
        <f>+'Anexo 2 '!G76</f>
        <v>1089667.1430000002</v>
      </c>
      <c r="CY182" s="271">
        <v>2014</v>
      </c>
      <c r="CZ182" s="68" t="s">
        <v>40</v>
      </c>
      <c r="DA182" s="285">
        <f t="shared" si="6"/>
        <v>0</v>
      </c>
      <c r="DB182" s="285">
        <f t="shared" si="6"/>
        <v>0</v>
      </c>
      <c r="DC182" s="285">
        <f t="shared" si="6"/>
        <v>0</v>
      </c>
      <c r="DD182" s="285" t="e">
        <f t="shared" si="6"/>
        <v>#REF!</v>
      </c>
      <c r="DE182" s="285">
        <f t="shared" si="6"/>
        <v>0</v>
      </c>
    </row>
    <row r="183" spans="1:109" ht="15" customHeight="1" x14ac:dyDescent="0.3">
      <c r="A183" s="381">
        <v>2011</v>
      </c>
      <c r="B183" s="74" t="s">
        <v>35</v>
      </c>
      <c r="C183" s="302" t="s">
        <v>132</v>
      </c>
      <c r="D183" s="303">
        <v>75291.0625</v>
      </c>
      <c r="E183" s="303">
        <v>50619.524999999994</v>
      </c>
      <c r="F183" s="304">
        <v>19879.934999999998</v>
      </c>
      <c r="G183" s="304">
        <v>7676.97</v>
      </c>
      <c r="H183" s="133">
        <v>153467.49249999999</v>
      </c>
      <c r="I183" s="301"/>
      <c r="J183" s="58"/>
      <c r="BY183" s="271">
        <v>2014</v>
      </c>
      <c r="BZ183" s="68" t="s">
        <v>41</v>
      </c>
      <c r="CA183" s="283" t="e">
        <f>+D189+D449+D573+D692+D816+D940+D1064+D1188+#REF!+#REF!+#REF!+#REF!+#REF!+#REF!+#REF!+#REF!+#REF!+#REF!+#REF!+#REF!+#REF!</f>
        <v>#REF!</v>
      </c>
      <c r="CB183" s="283" t="e">
        <f>+E189+E449+E573+E692+E816+E940+E1064+E1188+#REF!+#REF!+#REF!+#REF!+#REF!+#REF!+#REF!+#REF!+#REF!+#REF!+#REF!+#REF!+#REF!</f>
        <v>#REF!</v>
      </c>
      <c r="CC183" s="283" t="e">
        <f>+F189+F449+F573+F692+F816+F940+F1064+F1188+#REF!+#REF!+#REF!+#REF!+#REF!+#REF!+#REF!+#REF!+#REF!+#REF!+#REF!+#REF!+#REF!</f>
        <v>#REF!</v>
      </c>
      <c r="CD183" s="283" t="e">
        <f>+G189+G449+G573+G692+G816+G940+G1064+G1188+#REF!+#REF!+#REF!+#REF!+#REF!+#REF!+#REF!+#REF!+#REF!+#REF!+#REF!+#REF!+#REF!</f>
        <v>#REF!</v>
      </c>
      <c r="CE183" s="283" t="e">
        <f>+H189+H449+H573+H692+H816+H940+H1064+H1188+#REF!+#REF!+#REF!+#REF!+#REF!+#REF!+#REF!+#REF!+#REF!+#REF!+#REF!+#REF!+#REF!</f>
        <v>#REF!</v>
      </c>
      <c r="CF183" s="271">
        <v>2014</v>
      </c>
      <c r="CG183" s="68" t="s">
        <v>41</v>
      </c>
      <c r="CH183" s="284">
        <f>+'Anexo 4'!D78+'Anexo 4'!E78</f>
        <v>229002.94600000003</v>
      </c>
      <c r="CI183" s="284">
        <f>+'Anexo 4'!F78+'Anexo 4'!G78</f>
        <v>568119.19949999999</v>
      </c>
      <c r="CJ183" s="284">
        <f>+'Anexo 4'!H78+'Anexo 4'!I78</f>
        <v>186506.61750000005</v>
      </c>
      <c r="CK183" s="284" t="e">
        <f>+'Anexo 4'!#REF!+'Anexo 4'!#REF!+'Anexo 4'!#REF!+'Anexo 4'!#REF!+'Anexo 4'!J78+'Anexo 4'!K78</f>
        <v>#REF!</v>
      </c>
      <c r="CL183" s="284">
        <f>+'Anexo 4'!L78+'Anexo 4'!M78</f>
        <v>1040586.7650000001</v>
      </c>
      <c r="CM183" s="285" t="e">
        <f t="shared" si="5"/>
        <v>#REF!</v>
      </c>
      <c r="CN183" s="285" t="e">
        <f t="shared" si="5"/>
        <v>#REF!</v>
      </c>
      <c r="CO183" s="285" t="e">
        <f t="shared" si="5"/>
        <v>#REF!</v>
      </c>
      <c r="CP183" s="285" t="e">
        <f t="shared" si="5"/>
        <v>#REF!</v>
      </c>
      <c r="CQ183" s="285" t="e">
        <f t="shared" si="5"/>
        <v>#REF!</v>
      </c>
      <c r="CR183" s="271">
        <v>2014</v>
      </c>
      <c r="CS183" s="68" t="s">
        <v>41</v>
      </c>
      <c r="CT183" s="286">
        <f>'Anexo 2 '!C77</f>
        <v>229002.94600000008</v>
      </c>
      <c r="CU183" s="286">
        <f>'Anexo 2 '!D77</f>
        <v>568119.19949999999</v>
      </c>
      <c r="CV183" s="286">
        <f>'Anexo 2 '!E77</f>
        <v>186506.61749999999</v>
      </c>
      <c r="CW183" s="286" t="e">
        <f>+'Anexo 2 '!#REF!+'Anexo 2 '!#REF!+'Anexo 2 '!#REF!</f>
        <v>#REF!</v>
      </c>
      <c r="CX183" s="286">
        <f>+'Anexo 2 '!G77</f>
        <v>1040586.7650000004</v>
      </c>
      <c r="CY183" s="271">
        <v>2014</v>
      </c>
      <c r="CZ183" s="68" t="s">
        <v>41</v>
      </c>
      <c r="DA183" s="285">
        <f t="shared" si="6"/>
        <v>0</v>
      </c>
      <c r="DB183" s="285">
        <f t="shared" si="6"/>
        <v>0</v>
      </c>
      <c r="DC183" s="285">
        <f t="shared" si="6"/>
        <v>0</v>
      </c>
      <c r="DD183" s="285" t="e">
        <f t="shared" si="6"/>
        <v>#REF!</v>
      </c>
      <c r="DE183" s="285">
        <f t="shared" si="6"/>
        <v>0</v>
      </c>
    </row>
    <row r="184" spans="1:109" ht="15" customHeight="1" x14ac:dyDescent="0.3">
      <c r="A184" s="381">
        <v>2011</v>
      </c>
      <c r="B184" s="74" t="s">
        <v>36</v>
      </c>
      <c r="C184" s="302" t="s">
        <v>132</v>
      </c>
      <c r="D184" s="303">
        <v>76984.584999999992</v>
      </c>
      <c r="E184" s="303">
        <v>45875.895000000004</v>
      </c>
      <c r="F184" s="304">
        <v>17860.530000000002</v>
      </c>
      <c r="G184" s="304">
        <v>8000.2875000000004</v>
      </c>
      <c r="H184" s="133">
        <v>148721.29750000002</v>
      </c>
      <c r="I184" s="301"/>
      <c r="J184" s="58"/>
      <c r="BY184" s="271">
        <v>2014</v>
      </c>
      <c r="BZ184" s="68" t="s">
        <v>42</v>
      </c>
      <c r="CA184" s="283" t="e">
        <f>+D190+D450+D574+D693+D817+D941+D1065+D1189+#REF!+#REF!+#REF!+#REF!+#REF!+#REF!+#REF!+#REF!+#REF!+#REF!+#REF!+#REF!+#REF!</f>
        <v>#REF!</v>
      </c>
      <c r="CB184" s="283" t="e">
        <f>+E190+E450+E574+E693+E817+E941+E1065+E1189+#REF!+#REF!+#REF!+#REF!+#REF!+#REF!+#REF!+#REF!+#REF!+#REF!+#REF!+#REF!+#REF!</f>
        <v>#REF!</v>
      </c>
      <c r="CC184" s="283" t="e">
        <f>+F190+F450+F574+F693+F817+F941+F1065+F1189+#REF!+#REF!+#REF!+#REF!+#REF!+#REF!+#REF!+#REF!+#REF!+#REF!+#REF!+#REF!+#REF!</f>
        <v>#REF!</v>
      </c>
      <c r="CD184" s="283" t="e">
        <f>+G190+G450+G574+G693+G817+G941+G1065+G1189+#REF!+#REF!+#REF!+#REF!+#REF!+#REF!+#REF!+#REF!+#REF!+#REF!+#REF!+#REF!+#REF!</f>
        <v>#REF!</v>
      </c>
      <c r="CE184" s="283" t="e">
        <f>+H190+H450+H574+H693+H817+H941+H1065+H1189+#REF!+#REF!+#REF!+#REF!+#REF!+#REF!+#REF!+#REF!+#REF!+#REF!+#REF!+#REF!+#REF!</f>
        <v>#REF!</v>
      </c>
      <c r="CF184" s="271">
        <v>2014</v>
      </c>
      <c r="CG184" s="68" t="s">
        <v>42</v>
      </c>
      <c r="CH184" s="284">
        <f>+'Anexo 4'!D79+'Anexo 4'!E79</f>
        <v>212488.79500000004</v>
      </c>
      <c r="CI184" s="284">
        <f>+'Anexo 4'!F79+'Anexo 4'!G79</f>
        <v>554487.6370000001</v>
      </c>
      <c r="CJ184" s="284">
        <f>+'Anexo 4'!H79+'Anexo 4'!I79</f>
        <v>167779.88400000002</v>
      </c>
      <c r="CK184" s="284" t="e">
        <f>+'Anexo 4'!#REF!+'Anexo 4'!#REF!+'Anexo 4'!#REF!+'Anexo 4'!#REF!+'Anexo 4'!J79+'Anexo 4'!K79</f>
        <v>#REF!</v>
      </c>
      <c r="CL184" s="284">
        <f>+'Anexo 4'!L79+'Anexo 4'!M79</f>
        <v>984139.63100000005</v>
      </c>
      <c r="CM184" s="285" t="e">
        <f t="shared" si="5"/>
        <v>#REF!</v>
      </c>
      <c r="CN184" s="285" t="e">
        <f t="shared" si="5"/>
        <v>#REF!</v>
      </c>
      <c r="CO184" s="285" t="e">
        <f t="shared" si="5"/>
        <v>#REF!</v>
      </c>
      <c r="CP184" s="285" t="e">
        <f t="shared" si="5"/>
        <v>#REF!</v>
      </c>
      <c r="CQ184" s="285" t="e">
        <f t="shared" si="5"/>
        <v>#REF!</v>
      </c>
      <c r="CR184" s="271">
        <v>2014</v>
      </c>
      <c r="CS184" s="68" t="s">
        <v>42</v>
      </c>
      <c r="CT184" s="286">
        <f>'Anexo 2 '!C78</f>
        <v>212488.79500000004</v>
      </c>
      <c r="CU184" s="286">
        <f>'Anexo 2 '!D78</f>
        <v>554487.63700000022</v>
      </c>
      <c r="CV184" s="286">
        <f>'Anexo 2 '!E78</f>
        <v>167779.88399999999</v>
      </c>
      <c r="CW184" s="286" t="e">
        <f>+'Anexo 2 '!#REF!+'Anexo 2 '!#REF!+'Anexo 2 '!#REF!</f>
        <v>#REF!</v>
      </c>
      <c r="CX184" s="286">
        <f>+'Anexo 2 '!G78</f>
        <v>984139.63099999994</v>
      </c>
      <c r="CY184" s="271">
        <v>2014</v>
      </c>
      <c r="CZ184" s="68" t="s">
        <v>42</v>
      </c>
      <c r="DA184" s="285">
        <f t="shared" si="6"/>
        <v>0</v>
      </c>
      <c r="DB184" s="285">
        <f t="shared" si="6"/>
        <v>0</v>
      </c>
      <c r="DC184" s="285">
        <f t="shared" si="6"/>
        <v>0</v>
      </c>
      <c r="DD184" s="285" t="e">
        <f t="shared" si="6"/>
        <v>#REF!</v>
      </c>
      <c r="DE184" s="285">
        <f t="shared" si="6"/>
        <v>0</v>
      </c>
    </row>
    <row r="185" spans="1:109" ht="15" customHeight="1" x14ac:dyDescent="0.3">
      <c r="A185" s="381">
        <v>2011</v>
      </c>
      <c r="B185" s="74" t="s">
        <v>37</v>
      </c>
      <c r="C185" s="302" t="s">
        <v>132</v>
      </c>
      <c r="D185" s="303">
        <v>80866.664999999994</v>
      </c>
      <c r="E185" s="303">
        <v>50700.85</v>
      </c>
      <c r="F185" s="304">
        <v>18551.455000000002</v>
      </c>
      <c r="G185" s="304">
        <v>9243.69</v>
      </c>
      <c r="H185" s="133">
        <v>159362.65999999997</v>
      </c>
      <c r="I185" s="301"/>
      <c r="J185" s="58"/>
      <c r="BY185" s="271">
        <v>2015</v>
      </c>
      <c r="BZ185" s="68" t="s">
        <v>43</v>
      </c>
      <c r="CA185" s="283" t="e">
        <f>+D191+D451+D575+D694+D818+D942+D1066+D1190+#REF!+#REF!+#REF!+#REF!+#REF!+#REF!+#REF!+#REF!+#REF!+#REF!+#REF!+#REF!+#REF!</f>
        <v>#REF!</v>
      </c>
      <c r="CB185" s="283" t="e">
        <f>+E191+E451+E575+E694+E818+E942+E1066+E1190+#REF!+#REF!+#REF!+#REF!+#REF!+#REF!+#REF!+#REF!+#REF!+#REF!+#REF!+#REF!+#REF!</f>
        <v>#REF!</v>
      </c>
      <c r="CC185" s="283" t="e">
        <f>+F191+F451+F575+F694+F818+F942+F1066+F1190+#REF!+#REF!+#REF!+#REF!+#REF!+#REF!+#REF!+#REF!+#REF!+#REF!+#REF!+#REF!+#REF!</f>
        <v>#REF!</v>
      </c>
      <c r="CD185" s="283" t="e">
        <f>+G191+G451+G575+G694+G818+G942+G1066+G1190+#REF!+#REF!+#REF!+#REF!+#REF!+#REF!+#REF!+#REF!+#REF!+#REF!+#REF!+#REF!+#REF!</f>
        <v>#REF!</v>
      </c>
      <c r="CE185" s="283" t="e">
        <f>+H191+H451+H575+H694+H818+H942+H1066+H1190+#REF!+#REF!+#REF!+#REF!+#REF!+#REF!+#REF!+#REF!+#REF!+#REF!+#REF!+#REF!+#REF!</f>
        <v>#REF!</v>
      </c>
      <c r="CF185" s="271">
        <v>2015</v>
      </c>
      <c r="CG185" s="68" t="s">
        <v>43</v>
      </c>
      <c r="CH185" s="284">
        <f>+'Anexo 4'!D80+'Anexo 4'!E80</f>
        <v>194774.23199999993</v>
      </c>
      <c r="CI185" s="284">
        <f>+'Anexo 4'!F80+'Anexo 4'!G80</f>
        <v>504284.56699999998</v>
      </c>
      <c r="CJ185" s="284">
        <f>+'Anexo 4'!H80+'Anexo 4'!I80</f>
        <v>177343.32399999999</v>
      </c>
      <c r="CK185" s="284" t="e">
        <f>+'Anexo 4'!#REF!+'Anexo 4'!#REF!+'Anexo 4'!#REF!+'Anexo 4'!#REF!+'Anexo 4'!J80+'Anexo 4'!K80</f>
        <v>#REF!</v>
      </c>
      <c r="CL185" s="284">
        <f>+'Anexo 4'!L80+'Anexo 4'!M80</f>
        <v>927848.33149999985</v>
      </c>
      <c r="CM185" s="285" t="e">
        <f t="shared" si="5"/>
        <v>#REF!</v>
      </c>
      <c r="CN185" s="285" t="e">
        <f t="shared" si="5"/>
        <v>#REF!</v>
      </c>
      <c r="CO185" s="285" t="e">
        <f t="shared" si="5"/>
        <v>#REF!</v>
      </c>
      <c r="CP185" s="285" t="e">
        <f t="shared" si="5"/>
        <v>#REF!</v>
      </c>
      <c r="CQ185" s="285" t="e">
        <f t="shared" si="5"/>
        <v>#REF!</v>
      </c>
      <c r="CR185" s="271">
        <v>2015</v>
      </c>
      <c r="CS185" s="68" t="s">
        <v>43</v>
      </c>
      <c r="CT185" s="286">
        <f>'Anexo 2 '!C79</f>
        <v>194774.23199999993</v>
      </c>
      <c r="CU185" s="286">
        <f>'Anexo 2 '!D79</f>
        <v>504284.56699999998</v>
      </c>
      <c r="CV185" s="286">
        <f>'Anexo 2 '!E79</f>
        <v>177343.32400000008</v>
      </c>
      <c r="CW185" s="286" t="e">
        <f>+'Anexo 2 '!#REF!+'Anexo 2 '!#REF!+'Anexo 2 '!#REF!</f>
        <v>#REF!</v>
      </c>
      <c r="CX185" s="286">
        <f>+'Anexo 2 '!G79</f>
        <v>927848.33150000009</v>
      </c>
      <c r="CY185" s="271">
        <v>2015</v>
      </c>
      <c r="CZ185" s="68" t="s">
        <v>43</v>
      </c>
      <c r="DA185" s="285">
        <f t="shared" si="6"/>
        <v>0</v>
      </c>
      <c r="DB185" s="285">
        <f t="shared" si="6"/>
        <v>0</v>
      </c>
      <c r="DC185" s="285">
        <f t="shared" si="6"/>
        <v>0</v>
      </c>
      <c r="DD185" s="285" t="e">
        <f t="shared" si="6"/>
        <v>#REF!</v>
      </c>
      <c r="DE185" s="285">
        <f t="shared" si="6"/>
        <v>0</v>
      </c>
    </row>
    <row r="186" spans="1:109" ht="15" customHeight="1" x14ac:dyDescent="0.3">
      <c r="A186" s="381">
        <v>2011</v>
      </c>
      <c r="B186" s="74" t="s">
        <v>38</v>
      </c>
      <c r="C186" s="302" t="s">
        <v>132</v>
      </c>
      <c r="D186" s="303">
        <v>82305.505000000005</v>
      </c>
      <c r="E186" s="303">
        <v>55584.770000000004</v>
      </c>
      <c r="F186" s="304">
        <v>22145.6175</v>
      </c>
      <c r="G186" s="304">
        <v>11301.717500000001</v>
      </c>
      <c r="H186" s="133">
        <v>171337.61000000002</v>
      </c>
      <c r="I186" s="301"/>
      <c r="J186" s="58"/>
      <c r="BY186" s="271">
        <v>2015</v>
      </c>
      <c r="BZ186" s="68" t="s">
        <v>44</v>
      </c>
      <c r="CA186" s="283" t="e">
        <f>+D192+D452+D576+D695+D819+D943+D1067+D1191+#REF!+#REF!+#REF!+#REF!+#REF!+#REF!+#REF!+#REF!+#REF!+#REF!+#REF!+#REF!+#REF!</f>
        <v>#REF!</v>
      </c>
      <c r="CB186" s="283" t="e">
        <f>+E192+E452+E576+E695+E819+E943+E1067+E1191+#REF!+#REF!+#REF!+#REF!+#REF!+#REF!+#REF!+#REF!+#REF!+#REF!+#REF!+#REF!+#REF!</f>
        <v>#REF!</v>
      </c>
      <c r="CC186" s="283" t="e">
        <f>+F192+F452+F576+F695+F819+F943+F1067+F1191+#REF!+#REF!+#REF!+#REF!+#REF!+#REF!+#REF!+#REF!+#REF!+#REF!+#REF!+#REF!+#REF!</f>
        <v>#REF!</v>
      </c>
      <c r="CD186" s="283" t="e">
        <f>+G192+G452+G576+G695+G819+G943+G1067+G1191+#REF!+#REF!+#REF!+#REF!+#REF!+#REF!+#REF!+#REF!+#REF!+#REF!+#REF!+#REF!+#REF!</f>
        <v>#REF!</v>
      </c>
      <c r="CE186" s="283" t="e">
        <f>+H192+H452+H576+H695+H819+H943+H1067+H1191+#REF!+#REF!+#REF!+#REF!+#REF!+#REF!+#REF!+#REF!+#REF!+#REF!+#REF!+#REF!+#REF!</f>
        <v>#REF!</v>
      </c>
      <c r="CF186" s="271">
        <v>2015</v>
      </c>
      <c r="CG186" s="68" t="s">
        <v>44</v>
      </c>
      <c r="CH186" s="284">
        <f>+'Anexo 4'!D81+'Anexo 4'!E81</f>
        <v>230227.31450000004</v>
      </c>
      <c r="CI186" s="284">
        <f>+'Anexo 4'!F81+'Anexo 4'!G81</f>
        <v>496774.54200000002</v>
      </c>
      <c r="CJ186" s="284">
        <f>+'Anexo 4'!H81+'Anexo 4'!I81</f>
        <v>202069.1875</v>
      </c>
      <c r="CK186" s="284" t="e">
        <f>+'Anexo 4'!#REF!+'Anexo 4'!#REF!+'Anexo 4'!#REF!+'Anexo 4'!#REF!+'Anexo 4'!J81+'Anexo 4'!K81</f>
        <v>#REF!</v>
      </c>
      <c r="CL186" s="284">
        <f>+'Anexo 4'!L81+'Anexo 4'!M81</f>
        <v>986176.44499999995</v>
      </c>
      <c r="CM186" s="285" t="e">
        <f t="shared" si="5"/>
        <v>#REF!</v>
      </c>
      <c r="CN186" s="285" t="e">
        <f t="shared" si="5"/>
        <v>#REF!</v>
      </c>
      <c r="CO186" s="285" t="e">
        <f t="shared" si="5"/>
        <v>#REF!</v>
      </c>
      <c r="CP186" s="285" t="e">
        <f t="shared" si="5"/>
        <v>#REF!</v>
      </c>
      <c r="CQ186" s="285" t="e">
        <f t="shared" si="5"/>
        <v>#REF!</v>
      </c>
      <c r="CR186" s="271">
        <v>2015</v>
      </c>
      <c r="CS186" s="68" t="s">
        <v>44</v>
      </c>
      <c r="CT186" s="286">
        <f>'Anexo 2 '!C80</f>
        <v>230227.31450000004</v>
      </c>
      <c r="CU186" s="286">
        <f>'Anexo 2 '!D80</f>
        <v>496774.54200000007</v>
      </c>
      <c r="CV186" s="286">
        <f>'Anexo 2 '!E80</f>
        <v>202069.18749999994</v>
      </c>
      <c r="CW186" s="286" t="e">
        <f>+'Anexo 2 '!#REF!+'Anexo 2 '!#REF!+'Anexo 2 '!#REF!</f>
        <v>#REF!</v>
      </c>
      <c r="CX186" s="286">
        <f>+'Anexo 2 '!G80</f>
        <v>986176.44500000007</v>
      </c>
      <c r="CY186" s="271">
        <v>2015</v>
      </c>
      <c r="CZ186" s="68" t="s">
        <v>44</v>
      </c>
      <c r="DA186" s="285">
        <f t="shared" si="6"/>
        <v>0</v>
      </c>
      <c r="DB186" s="285">
        <f t="shared" si="6"/>
        <v>0</v>
      </c>
      <c r="DC186" s="285">
        <f t="shared" si="6"/>
        <v>0</v>
      </c>
      <c r="DD186" s="285" t="e">
        <f t="shared" si="6"/>
        <v>#REF!</v>
      </c>
      <c r="DE186" s="285">
        <f t="shared" si="6"/>
        <v>0</v>
      </c>
    </row>
    <row r="187" spans="1:109" ht="15" customHeight="1" x14ac:dyDescent="0.3">
      <c r="A187" s="381">
        <v>2011</v>
      </c>
      <c r="B187" s="74" t="s">
        <v>39</v>
      </c>
      <c r="C187" s="302" t="s">
        <v>132</v>
      </c>
      <c r="D187" s="303">
        <v>79647.545000000042</v>
      </c>
      <c r="E187" s="303">
        <v>49458.900000000009</v>
      </c>
      <c r="F187" s="304">
        <v>26328.982500000002</v>
      </c>
      <c r="G187" s="304">
        <v>9995.1049999999996</v>
      </c>
      <c r="H187" s="133">
        <v>165430.53250000003</v>
      </c>
      <c r="I187" s="301"/>
      <c r="J187" s="58"/>
      <c r="BY187" s="271">
        <v>2015</v>
      </c>
      <c r="BZ187" s="68" t="s">
        <v>45</v>
      </c>
      <c r="CA187" s="283" t="e">
        <f>+D193+D453+D577+D696+D820+D944+D1068+D1192+#REF!+#REF!+#REF!+#REF!+#REF!+#REF!+#REF!+#REF!+#REF!+#REF!+#REF!+#REF!+#REF!</f>
        <v>#REF!</v>
      </c>
      <c r="CB187" s="283" t="e">
        <f>+E193+E453+E577+E696+E820+E944+E1068+E1192+#REF!+#REF!+#REF!+#REF!+#REF!+#REF!+#REF!+#REF!+#REF!+#REF!+#REF!+#REF!+#REF!</f>
        <v>#REF!</v>
      </c>
      <c r="CC187" s="283" t="e">
        <f>+F193+F453+F577+F696+F820+F944+F1068+F1192+#REF!+#REF!+#REF!+#REF!+#REF!+#REF!+#REF!+#REF!+#REF!+#REF!+#REF!+#REF!+#REF!</f>
        <v>#REF!</v>
      </c>
      <c r="CD187" s="283" t="e">
        <f>+G193+G453+G577+G696+G820+G944+G1068+G1192+#REF!+#REF!+#REF!+#REF!+#REF!+#REF!+#REF!+#REF!+#REF!+#REF!+#REF!+#REF!+#REF!</f>
        <v>#REF!</v>
      </c>
      <c r="CE187" s="283" t="e">
        <f>+H193+H453+H577+H696+H820+H944+H1068+H1192+#REF!+#REF!+#REF!+#REF!+#REF!+#REF!+#REF!+#REF!+#REF!+#REF!+#REF!+#REF!+#REF!</f>
        <v>#REF!</v>
      </c>
      <c r="CF187" s="271">
        <v>2015</v>
      </c>
      <c r="CG187" s="68" t="s">
        <v>45</v>
      </c>
      <c r="CH187" s="284">
        <f>+'Anexo 4'!D82+'Anexo 4'!E82</f>
        <v>246609.20999999996</v>
      </c>
      <c r="CI187" s="284">
        <f>+'Anexo 4'!F82+'Anexo 4'!G82</f>
        <v>562669.77199999988</v>
      </c>
      <c r="CJ187" s="284">
        <f>+'Anexo 4'!H82+'Anexo 4'!I82</f>
        <v>215056.62550000002</v>
      </c>
      <c r="CK187" s="284" t="e">
        <f>+'Anexo 4'!#REF!+'Anexo 4'!#REF!+'Anexo 4'!#REF!+'Anexo 4'!#REF!+'Anexo 4'!J82+'Anexo 4'!K82</f>
        <v>#REF!</v>
      </c>
      <c r="CL187" s="284">
        <f>+'Anexo 4'!L82+'Anexo 4'!M82</f>
        <v>1079949.068</v>
      </c>
      <c r="CM187" s="285" t="e">
        <f t="shared" si="5"/>
        <v>#REF!</v>
      </c>
      <c r="CN187" s="285" t="e">
        <f t="shared" si="5"/>
        <v>#REF!</v>
      </c>
      <c r="CO187" s="285" t="e">
        <f t="shared" si="5"/>
        <v>#REF!</v>
      </c>
      <c r="CP187" s="285" t="e">
        <f t="shared" si="5"/>
        <v>#REF!</v>
      </c>
      <c r="CQ187" s="285" t="e">
        <f t="shared" si="5"/>
        <v>#REF!</v>
      </c>
      <c r="CR187" s="271">
        <v>2015</v>
      </c>
      <c r="CS187" s="68" t="s">
        <v>45</v>
      </c>
      <c r="CT187" s="286">
        <f>'Anexo 2 '!C81</f>
        <v>246609.20999999996</v>
      </c>
      <c r="CU187" s="286">
        <f>'Anexo 2 '!D81</f>
        <v>562669.772</v>
      </c>
      <c r="CV187" s="286">
        <f>'Anexo 2 '!E81</f>
        <v>215056.62550000002</v>
      </c>
      <c r="CW187" s="286" t="e">
        <f>+'Anexo 2 '!#REF!+'Anexo 2 '!#REF!+'Anexo 2 '!#REF!</f>
        <v>#REF!</v>
      </c>
      <c r="CX187" s="286">
        <f>+'Anexo 2 '!G81</f>
        <v>1079949.0679999995</v>
      </c>
      <c r="CY187" s="271">
        <v>2015</v>
      </c>
      <c r="CZ187" s="68" t="s">
        <v>45</v>
      </c>
      <c r="DA187" s="285">
        <f t="shared" si="6"/>
        <v>0</v>
      </c>
      <c r="DB187" s="285">
        <f t="shared" si="6"/>
        <v>0</v>
      </c>
      <c r="DC187" s="285">
        <f t="shared" si="6"/>
        <v>0</v>
      </c>
      <c r="DD187" s="285" t="e">
        <f t="shared" si="6"/>
        <v>#REF!</v>
      </c>
      <c r="DE187" s="285">
        <f t="shared" si="6"/>
        <v>0</v>
      </c>
    </row>
    <row r="188" spans="1:109" ht="15" customHeight="1" x14ac:dyDescent="0.3">
      <c r="A188" s="381">
        <v>2011</v>
      </c>
      <c r="B188" s="74" t="s">
        <v>40</v>
      </c>
      <c r="C188" s="302" t="s">
        <v>132</v>
      </c>
      <c r="D188" s="303">
        <v>74563.51999999996</v>
      </c>
      <c r="E188" s="303">
        <v>48178.125</v>
      </c>
      <c r="F188" s="304">
        <v>21656.63</v>
      </c>
      <c r="G188" s="304">
        <v>10529.845000000001</v>
      </c>
      <c r="H188" s="133">
        <v>154928.11999999994</v>
      </c>
      <c r="I188" s="301"/>
      <c r="J188" s="58"/>
      <c r="BY188" s="271">
        <v>2015</v>
      </c>
      <c r="BZ188" s="68" t="s">
        <v>33</v>
      </c>
      <c r="CA188" s="283" t="e">
        <f>+D194+D454+D578+D697+D821+D945+D1069+D1193+#REF!+#REF!+#REF!+#REF!+#REF!+#REF!+#REF!+#REF!+#REF!+#REF!+#REF!+#REF!+#REF!</f>
        <v>#REF!</v>
      </c>
      <c r="CB188" s="283" t="e">
        <f>+E194+E454+E578+E697+E821+E945+E1069+E1193+#REF!+#REF!+#REF!+#REF!+#REF!+#REF!+#REF!+#REF!+#REF!+#REF!+#REF!+#REF!+#REF!</f>
        <v>#REF!</v>
      </c>
      <c r="CC188" s="283" t="e">
        <f>+F194+F454+F578+F697+F821+F945+F1069+F1193+#REF!+#REF!+#REF!+#REF!+#REF!+#REF!+#REF!+#REF!+#REF!+#REF!+#REF!+#REF!+#REF!</f>
        <v>#REF!</v>
      </c>
      <c r="CD188" s="283" t="e">
        <f>+G194+G454+G578+G697+G821+G945+G1069+G1193+#REF!+#REF!+#REF!+#REF!+#REF!+#REF!+#REF!+#REF!+#REF!+#REF!+#REF!+#REF!+#REF!</f>
        <v>#REF!</v>
      </c>
      <c r="CE188" s="283" t="e">
        <f>+H194+H454+H578+H697+H821+H945+H1069+H1193+#REF!+#REF!+#REF!+#REF!+#REF!+#REF!+#REF!+#REF!+#REF!+#REF!+#REF!+#REF!+#REF!</f>
        <v>#REF!</v>
      </c>
      <c r="CF188" s="271">
        <v>2015</v>
      </c>
      <c r="CG188" s="68" t="s">
        <v>33</v>
      </c>
      <c r="CH188" s="284">
        <f>+'Anexo 4'!D83+'Anexo 4'!E83</f>
        <v>232379.37500000006</v>
      </c>
      <c r="CI188" s="284">
        <f>+'Anexo 4'!F83+'Anexo 4'!G83</f>
        <v>512194.37900000007</v>
      </c>
      <c r="CJ188" s="284">
        <f>+'Anexo 4'!H83+'Anexo 4'!I83</f>
        <v>199027.01800000004</v>
      </c>
      <c r="CK188" s="284" t="e">
        <f>+'Anexo 4'!#REF!+'Anexo 4'!#REF!+'Anexo 4'!#REF!+'Anexo 4'!#REF!+'Anexo 4'!J83+'Anexo 4'!K83</f>
        <v>#REF!</v>
      </c>
      <c r="CL188" s="284">
        <f>+'Anexo 4'!L83+'Anexo 4'!M83</f>
        <v>999411.62250000006</v>
      </c>
      <c r="CM188" s="285" t="e">
        <f t="shared" si="5"/>
        <v>#REF!</v>
      </c>
      <c r="CN188" s="285" t="e">
        <f t="shared" si="5"/>
        <v>#REF!</v>
      </c>
      <c r="CO188" s="285" t="e">
        <f t="shared" si="5"/>
        <v>#REF!</v>
      </c>
      <c r="CP188" s="285" t="e">
        <f t="shared" si="5"/>
        <v>#REF!</v>
      </c>
      <c r="CQ188" s="285" t="e">
        <f t="shared" si="5"/>
        <v>#REF!</v>
      </c>
      <c r="CR188" s="271">
        <v>2015</v>
      </c>
      <c r="CS188" s="68" t="s">
        <v>33</v>
      </c>
      <c r="CT188" s="286">
        <f>'Anexo 2 '!C82</f>
        <v>232379.375</v>
      </c>
      <c r="CU188" s="286">
        <f>'Anexo 2 '!D82</f>
        <v>512194.37900000007</v>
      </c>
      <c r="CV188" s="286">
        <f>'Anexo 2 '!E82</f>
        <v>199027.01799999998</v>
      </c>
      <c r="CW188" s="286" t="e">
        <f>+'Anexo 2 '!#REF!+'Anexo 2 '!#REF!+'Anexo 2 '!#REF!</f>
        <v>#REF!</v>
      </c>
      <c r="CX188" s="286">
        <f>+'Anexo 2 '!G82</f>
        <v>999411.62249999982</v>
      </c>
      <c r="CY188" s="271">
        <v>2015</v>
      </c>
      <c r="CZ188" s="68" t="s">
        <v>33</v>
      </c>
      <c r="DA188" s="285">
        <f t="shared" si="6"/>
        <v>0</v>
      </c>
      <c r="DB188" s="285">
        <f t="shared" si="6"/>
        <v>0</v>
      </c>
      <c r="DC188" s="285">
        <f t="shared" si="6"/>
        <v>0</v>
      </c>
      <c r="DD188" s="285" t="e">
        <f t="shared" si="6"/>
        <v>#REF!</v>
      </c>
      <c r="DE188" s="285">
        <f t="shared" si="6"/>
        <v>0</v>
      </c>
    </row>
    <row r="189" spans="1:109" ht="15" customHeight="1" x14ac:dyDescent="0.3">
      <c r="A189" s="381">
        <v>2011</v>
      </c>
      <c r="B189" s="74" t="s">
        <v>41</v>
      </c>
      <c r="C189" s="302" t="s">
        <v>132</v>
      </c>
      <c r="D189" s="303">
        <v>66276.603999999992</v>
      </c>
      <c r="E189" s="303">
        <v>46790.445</v>
      </c>
      <c r="F189" s="304">
        <v>20437.4925</v>
      </c>
      <c r="G189" s="304">
        <v>6541.0050000000001</v>
      </c>
      <c r="H189" s="133">
        <v>140045.5465</v>
      </c>
      <c r="I189" s="301"/>
      <c r="J189" s="58"/>
      <c r="BY189" s="271">
        <v>2015</v>
      </c>
      <c r="BZ189" s="68" t="s">
        <v>35</v>
      </c>
      <c r="CA189" s="283" t="e">
        <f>+D195+D455+D579+D698+D822+D946+D1070+D1194+#REF!+#REF!+#REF!+#REF!+#REF!+#REF!+#REF!+#REF!+#REF!+#REF!+#REF!+#REF!+#REF!</f>
        <v>#REF!</v>
      </c>
      <c r="CB189" s="283" t="e">
        <f>+E195+E455+E579+E698+E822+E946+E1070+E1194+#REF!+#REF!+#REF!+#REF!+#REF!+#REF!+#REF!+#REF!+#REF!+#REF!+#REF!+#REF!+#REF!</f>
        <v>#REF!</v>
      </c>
      <c r="CC189" s="283" t="e">
        <f>+F195+F455+F579+F698+F822+F946+F1070+F1194+#REF!+#REF!+#REF!+#REF!+#REF!+#REF!+#REF!+#REF!+#REF!+#REF!+#REF!+#REF!+#REF!</f>
        <v>#REF!</v>
      </c>
      <c r="CD189" s="283" t="e">
        <f>+G195+G455+G579+G698+G822+G946+G1070+G1194+#REF!+#REF!+#REF!+#REF!+#REF!+#REF!+#REF!+#REF!+#REF!+#REF!+#REF!+#REF!+#REF!</f>
        <v>#REF!</v>
      </c>
      <c r="CE189" s="283" t="e">
        <f>+H195+H455+H579+H698+H822+H946+H1070+H1194+#REF!+#REF!+#REF!+#REF!+#REF!+#REF!+#REF!+#REF!+#REF!+#REF!+#REF!+#REF!+#REF!</f>
        <v>#REF!</v>
      </c>
      <c r="CF189" s="271">
        <v>2015</v>
      </c>
      <c r="CG189" s="68" t="s">
        <v>35</v>
      </c>
      <c r="CH189" s="284">
        <f>+'Anexo 4'!D84+'Anexo 4'!E84</f>
        <v>254744.05899999998</v>
      </c>
      <c r="CI189" s="284">
        <f>+'Anexo 4'!F84+'Anexo 4'!G84</f>
        <v>527980.022</v>
      </c>
      <c r="CJ189" s="284">
        <f>+'Anexo 4'!H84+'Anexo 4'!I84</f>
        <v>218232.03349999993</v>
      </c>
      <c r="CK189" s="284" t="e">
        <f>+'Anexo 4'!#REF!+'Anexo 4'!#REF!+'Anexo 4'!#REF!+'Anexo 4'!#REF!+'Anexo 4'!J84+'Anexo 4'!K84</f>
        <v>#REF!</v>
      </c>
      <c r="CL189" s="284">
        <f>+'Anexo 4'!L84+'Anexo 4'!M84</f>
        <v>1061957.2385</v>
      </c>
      <c r="CM189" s="285" t="e">
        <f t="shared" si="5"/>
        <v>#REF!</v>
      </c>
      <c r="CN189" s="285" t="e">
        <f t="shared" si="5"/>
        <v>#REF!</v>
      </c>
      <c r="CO189" s="285" t="e">
        <f t="shared" si="5"/>
        <v>#REF!</v>
      </c>
      <c r="CP189" s="285" t="e">
        <f t="shared" si="5"/>
        <v>#REF!</v>
      </c>
      <c r="CQ189" s="285" t="e">
        <f t="shared" si="5"/>
        <v>#REF!</v>
      </c>
      <c r="CR189" s="271">
        <v>2015</v>
      </c>
      <c r="CS189" s="68" t="s">
        <v>35</v>
      </c>
      <c r="CT189" s="286">
        <f>'Anexo 2 '!C83</f>
        <v>254744.05899999998</v>
      </c>
      <c r="CU189" s="286">
        <f>'Anexo 2 '!D83</f>
        <v>527980.02200000011</v>
      </c>
      <c r="CV189" s="286">
        <f>'Anexo 2 '!E83</f>
        <v>218232.03349999999</v>
      </c>
      <c r="CW189" s="286" t="e">
        <f>+'Anexo 2 '!#REF!+'Anexo 2 '!#REF!+'Anexo 2 '!#REF!</f>
        <v>#REF!</v>
      </c>
      <c r="CX189" s="286">
        <f>+'Anexo 2 '!G83</f>
        <v>1061957.2385</v>
      </c>
      <c r="CY189" s="271">
        <v>2015</v>
      </c>
      <c r="CZ189" s="68" t="s">
        <v>35</v>
      </c>
      <c r="DA189" s="285">
        <f t="shared" si="6"/>
        <v>0</v>
      </c>
      <c r="DB189" s="285">
        <f t="shared" si="6"/>
        <v>0</v>
      </c>
      <c r="DC189" s="285">
        <f t="shared" si="6"/>
        <v>0</v>
      </c>
      <c r="DD189" s="285" t="e">
        <f t="shared" si="6"/>
        <v>#REF!</v>
      </c>
      <c r="DE189" s="285">
        <f t="shared" si="6"/>
        <v>0</v>
      </c>
    </row>
    <row r="190" spans="1:109" ht="15" customHeight="1" x14ac:dyDescent="0.3">
      <c r="A190" s="381">
        <v>2011</v>
      </c>
      <c r="B190" s="74" t="s">
        <v>42</v>
      </c>
      <c r="C190" s="302" t="s">
        <v>132</v>
      </c>
      <c r="D190" s="303">
        <v>66360.747000000018</v>
      </c>
      <c r="E190" s="303">
        <v>46086.03</v>
      </c>
      <c r="F190" s="304">
        <v>16731.27</v>
      </c>
      <c r="G190" s="304">
        <v>8872.5974999999999</v>
      </c>
      <c r="H190" s="133">
        <v>138050.64449999999</v>
      </c>
      <c r="I190" s="301"/>
      <c r="J190" s="58"/>
      <c r="BY190" s="271">
        <v>2015</v>
      </c>
      <c r="BZ190" s="68" t="s">
        <v>36</v>
      </c>
      <c r="CA190" s="283" t="e">
        <f>+D196+D456+D580+D701+D823+D947+D1071+D1195+#REF!+#REF!+#REF!+#REF!+#REF!+#REF!+#REF!+#REF!+#REF!+#REF!+#REF!+#REF!+#REF!</f>
        <v>#REF!</v>
      </c>
      <c r="CB190" s="283" t="e">
        <f>+E196+E456+E580+E701+E823+E947+E1071+E1195+#REF!+#REF!+#REF!+#REF!+#REF!+#REF!+#REF!+#REF!+#REF!+#REF!+#REF!+#REF!+#REF!</f>
        <v>#REF!</v>
      </c>
      <c r="CC190" s="283" t="e">
        <f>+F196+F456+F580+F701+F823+F947+F1071+F1195+#REF!+#REF!+#REF!+#REF!+#REF!+#REF!+#REF!+#REF!+#REF!+#REF!+#REF!+#REF!+#REF!</f>
        <v>#REF!</v>
      </c>
      <c r="CD190" s="283" t="e">
        <f>+G196+G456+G580+G701+G823+G947+G1071+G1195+#REF!+#REF!+#REF!+#REF!+#REF!+#REF!+#REF!+#REF!+#REF!+#REF!+#REF!+#REF!+#REF!</f>
        <v>#REF!</v>
      </c>
      <c r="CE190" s="283" t="e">
        <f>+H196+H456+H580+H701+H823+H947+H1071+H1195+#REF!+#REF!+#REF!+#REF!+#REF!+#REF!+#REF!+#REF!+#REF!+#REF!+#REF!+#REF!+#REF!</f>
        <v>#REF!</v>
      </c>
      <c r="CF190" s="271">
        <v>2015</v>
      </c>
      <c r="CG190" s="68" t="s">
        <v>36</v>
      </c>
      <c r="CH190" s="284">
        <f>+'Anexo 4'!D85+'Anexo 4'!E85</f>
        <v>236712.12749999992</v>
      </c>
      <c r="CI190" s="284">
        <f>+'Anexo 4'!F85+'Anexo 4'!G85</f>
        <v>499060.42699999991</v>
      </c>
      <c r="CJ190" s="284">
        <f>+'Anexo 4'!H85+'Anexo 4'!I85</f>
        <v>219660.22849999994</v>
      </c>
      <c r="CK190" s="284" t="e">
        <f>+'Anexo 4'!#REF!+'Anexo 4'!#REF!+'Anexo 4'!#REF!+'Anexo 4'!#REF!+'Anexo 4'!J85+'Anexo 4'!K85</f>
        <v>#REF!</v>
      </c>
      <c r="CL190" s="284">
        <f>+'Anexo 4'!L85+'Anexo 4'!M85</f>
        <v>1012089.6114999999</v>
      </c>
      <c r="CM190" s="285" t="e">
        <f t="shared" si="5"/>
        <v>#REF!</v>
      </c>
      <c r="CN190" s="285" t="e">
        <f t="shared" si="5"/>
        <v>#REF!</v>
      </c>
      <c r="CO190" s="285" t="e">
        <f t="shared" si="5"/>
        <v>#REF!</v>
      </c>
      <c r="CP190" s="285" t="e">
        <f t="shared" si="5"/>
        <v>#REF!</v>
      </c>
      <c r="CQ190" s="285" t="e">
        <f t="shared" si="5"/>
        <v>#REF!</v>
      </c>
      <c r="CR190" s="271">
        <v>2015</v>
      </c>
      <c r="CS190" s="68" t="s">
        <v>36</v>
      </c>
      <c r="CT190" s="286">
        <f>'Anexo 2 '!C84</f>
        <v>236712.12749999992</v>
      </c>
      <c r="CU190" s="286">
        <f>'Anexo 2 '!D84</f>
        <v>499060.42699999997</v>
      </c>
      <c r="CV190" s="286">
        <f>'Anexo 2 '!E84</f>
        <v>219660.22849999991</v>
      </c>
      <c r="CW190" s="286" t="e">
        <f>+'Anexo 2 '!#REF!+'Anexo 2 '!#REF!+'Anexo 2 '!#REF!</f>
        <v>#REF!</v>
      </c>
      <c r="CX190" s="286">
        <f>+'Anexo 2 '!G84</f>
        <v>1012089.6115000001</v>
      </c>
      <c r="CY190" s="271">
        <v>2015</v>
      </c>
      <c r="CZ190" s="68" t="s">
        <v>36</v>
      </c>
      <c r="DA190" s="285">
        <f t="shared" si="6"/>
        <v>0</v>
      </c>
      <c r="DB190" s="285">
        <f t="shared" si="6"/>
        <v>0</v>
      </c>
      <c r="DC190" s="285">
        <f t="shared" si="6"/>
        <v>0</v>
      </c>
      <c r="DD190" s="285" t="e">
        <f t="shared" si="6"/>
        <v>#REF!</v>
      </c>
      <c r="DE190" s="285">
        <f t="shared" si="6"/>
        <v>0</v>
      </c>
    </row>
    <row r="191" spans="1:109" ht="15" customHeight="1" x14ac:dyDescent="0.3">
      <c r="A191" s="381">
        <v>2012</v>
      </c>
      <c r="B191" s="74" t="s">
        <v>43</v>
      </c>
      <c r="C191" s="302" t="s">
        <v>132</v>
      </c>
      <c r="D191" s="303">
        <v>63000.925000000047</v>
      </c>
      <c r="E191" s="303">
        <v>45370.375</v>
      </c>
      <c r="F191" s="304">
        <v>16209.11</v>
      </c>
      <c r="G191" s="304">
        <v>10791.68</v>
      </c>
      <c r="H191" s="133">
        <v>135372.09000000003</v>
      </c>
      <c r="I191" s="301"/>
      <c r="J191" s="58"/>
      <c r="BY191" s="271">
        <v>2015</v>
      </c>
      <c r="BZ191" s="68" t="s">
        <v>37</v>
      </c>
      <c r="CA191" s="283" t="e">
        <f>+D197+D457+D581+D702+D824+D948+D1072+D1196+#REF!+#REF!+#REF!+#REF!+#REF!+#REF!+#REF!+#REF!+#REF!+#REF!+#REF!+#REF!+#REF!</f>
        <v>#REF!</v>
      </c>
      <c r="CB191" s="283" t="e">
        <f>+E197+E457+E581+E702+E824+E948+E1072+E1196+#REF!+#REF!+#REF!+#REF!+#REF!+#REF!+#REF!+#REF!+#REF!+#REF!+#REF!+#REF!+#REF!</f>
        <v>#REF!</v>
      </c>
      <c r="CC191" s="283" t="e">
        <f>+F197+F457+F581+F702+F824+F948+F1072+F1196+#REF!+#REF!+#REF!+#REF!+#REF!+#REF!+#REF!+#REF!+#REF!+#REF!+#REF!+#REF!+#REF!</f>
        <v>#REF!</v>
      </c>
      <c r="CD191" s="283" t="e">
        <f>+G197+G457+G581+G702+G824+G948+G1072+G1196+#REF!+#REF!+#REF!+#REF!+#REF!+#REF!+#REF!+#REF!+#REF!+#REF!+#REF!+#REF!+#REF!</f>
        <v>#REF!</v>
      </c>
      <c r="CE191" s="283" t="e">
        <f>+H197+H457+H581+H702+H824+H948+H1072+H1196+#REF!+#REF!+#REF!+#REF!+#REF!+#REF!+#REF!+#REF!+#REF!+#REF!+#REF!+#REF!+#REF!</f>
        <v>#REF!</v>
      </c>
      <c r="CF191" s="271">
        <v>2015</v>
      </c>
      <c r="CG191" s="68" t="s">
        <v>37</v>
      </c>
      <c r="CH191" s="284">
        <f>+'Anexo 4'!D86+'Anexo 4'!E86</f>
        <v>279224.65299999993</v>
      </c>
      <c r="CI191" s="284">
        <f>+'Anexo 4'!F86+'Anexo 4'!G86</f>
        <v>569073.44700000004</v>
      </c>
      <c r="CJ191" s="284">
        <f>+'Anexo 4'!H86+'Anexo 4'!I86</f>
        <v>237841.58250000008</v>
      </c>
      <c r="CK191" s="284" t="e">
        <f>+'Anexo 4'!#REF!+'Anexo 4'!#REF!+'Anexo 4'!#REF!+'Anexo 4'!#REF!+'Anexo 4'!J86+'Anexo 4'!K86</f>
        <v>#REF!</v>
      </c>
      <c r="CL191" s="284">
        <f>+'Anexo 4'!L86+'Anexo 4'!M86</f>
        <v>1152372.0020000001</v>
      </c>
      <c r="CM191" s="285" t="e">
        <f t="shared" si="5"/>
        <v>#REF!</v>
      </c>
      <c r="CN191" s="285" t="e">
        <f t="shared" si="5"/>
        <v>#REF!</v>
      </c>
      <c r="CO191" s="285" t="e">
        <f t="shared" si="5"/>
        <v>#REF!</v>
      </c>
      <c r="CP191" s="285" t="e">
        <f t="shared" si="5"/>
        <v>#REF!</v>
      </c>
      <c r="CQ191" s="285" t="e">
        <f t="shared" si="5"/>
        <v>#REF!</v>
      </c>
      <c r="CR191" s="271">
        <v>2015</v>
      </c>
      <c r="CS191" s="68" t="s">
        <v>37</v>
      </c>
      <c r="CT191" s="286">
        <f>'Anexo 2 '!C85</f>
        <v>279224.65299999999</v>
      </c>
      <c r="CU191" s="286">
        <f>'Anexo 2 '!D85</f>
        <v>569073.44700000004</v>
      </c>
      <c r="CV191" s="286">
        <f>'Anexo 2 '!E85</f>
        <v>237841.58250000011</v>
      </c>
      <c r="CW191" s="286" t="e">
        <f>+'Anexo 2 '!#REF!+'Anexo 2 '!#REF!+'Anexo 2 '!#REF!</f>
        <v>#REF!</v>
      </c>
      <c r="CX191" s="286">
        <f>+'Anexo 2 '!G85</f>
        <v>1152372.0020000001</v>
      </c>
      <c r="CY191" s="271">
        <v>2015</v>
      </c>
      <c r="CZ191" s="68" t="s">
        <v>37</v>
      </c>
      <c r="DA191" s="285">
        <f t="shared" si="6"/>
        <v>0</v>
      </c>
      <c r="DB191" s="285">
        <f t="shared" si="6"/>
        <v>0</v>
      </c>
      <c r="DC191" s="285">
        <f t="shared" si="6"/>
        <v>0</v>
      </c>
      <c r="DD191" s="285" t="e">
        <f t="shared" si="6"/>
        <v>#REF!</v>
      </c>
      <c r="DE191" s="285">
        <f t="shared" si="6"/>
        <v>0</v>
      </c>
    </row>
    <row r="192" spans="1:109" ht="15" customHeight="1" x14ac:dyDescent="0.3">
      <c r="A192" s="381">
        <v>2012</v>
      </c>
      <c r="B192" s="74" t="s">
        <v>44</v>
      </c>
      <c r="C192" s="302" t="s">
        <v>132</v>
      </c>
      <c r="D192" s="303">
        <v>71897.844999999972</v>
      </c>
      <c r="E192" s="303">
        <v>38377.275000000001</v>
      </c>
      <c r="F192" s="304">
        <v>19048.23</v>
      </c>
      <c r="G192" s="304">
        <v>7766.6975000000011</v>
      </c>
      <c r="H192" s="133">
        <v>137090.04749999996</v>
      </c>
      <c r="I192" s="301"/>
      <c r="J192" s="58"/>
      <c r="BY192" s="271">
        <v>2015</v>
      </c>
      <c r="BZ192" s="68" t="s">
        <v>38</v>
      </c>
      <c r="CA192" s="283" t="e">
        <f>+D198+D458+D582+D703+D825+D949+D1073+D1197+#REF!+#REF!+#REF!+#REF!+#REF!+#REF!+#REF!+#REF!+#REF!+#REF!+#REF!+#REF!+#REF!</f>
        <v>#REF!</v>
      </c>
      <c r="CB192" s="283" t="e">
        <f>+E198+E458+E582+E703+E825+E949+E1073+E1197+#REF!+#REF!+#REF!+#REF!+#REF!+#REF!+#REF!+#REF!+#REF!+#REF!+#REF!+#REF!+#REF!</f>
        <v>#REF!</v>
      </c>
      <c r="CC192" s="283" t="e">
        <f>+F198+F458+F582+F703+F825+F949+F1073+F1197+#REF!+#REF!+#REF!+#REF!+#REF!+#REF!+#REF!+#REF!+#REF!+#REF!+#REF!+#REF!+#REF!</f>
        <v>#REF!</v>
      </c>
      <c r="CD192" s="283" t="e">
        <f>+G198+G458+G582+G703+G825+G949+G1073+G1197+#REF!+#REF!+#REF!+#REF!+#REF!+#REF!+#REF!+#REF!+#REF!+#REF!+#REF!+#REF!+#REF!</f>
        <v>#REF!</v>
      </c>
      <c r="CE192" s="283" t="e">
        <f>+H198+H458+H582+H703+H825+H949+H1073+H1197+#REF!+#REF!+#REF!+#REF!+#REF!+#REF!+#REF!+#REF!+#REF!+#REF!+#REF!+#REF!+#REF!</f>
        <v>#REF!</v>
      </c>
      <c r="CF192" s="271">
        <v>2015</v>
      </c>
      <c r="CG192" s="68" t="s">
        <v>38</v>
      </c>
      <c r="CH192" s="284">
        <f>+'Anexo 4'!D87+'Anexo 4'!E87</f>
        <v>261744.83800000005</v>
      </c>
      <c r="CI192" s="284">
        <f>+'Anexo 4'!F87+'Anexo 4'!G87</f>
        <v>553772.91999999993</v>
      </c>
      <c r="CJ192" s="284">
        <f>+'Anexo 4'!H87+'Anexo 4'!I87</f>
        <v>230431.52999999997</v>
      </c>
      <c r="CK192" s="284" t="e">
        <f>+'Anexo 4'!#REF!+'Anexo 4'!#REF!+'Anexo 4'!#REF!+'Anexo 4'!#REF!+'Anexo 4'!J87+'Anexo 4'!K87</f>
        <v>#REF!</v>
      </c>
      <c r="CL192" s="284">
        <f>+'Anexo 4'!L87+'Anexo 4'!M87</f>
        <v>1108117.523</v>
      </c>
      <c r="CM192" s="285" t="e">
        <f t="shared" si="5"/>
        <v>#REF!</v>
      </c>
      <c r="CN192" s="285" t="e">
        <f t="shared" si="5"/>
        <v>#REF!</v>
      </c>
      <c r="CO192" s="285" t="e">
        <f t="shared" si="5"/>
        <v>#REF!</v>
      </c>
      <c r="CP192" s="285" t="e">
        <f t="shared" si="5"/>
        <v>#REF!</v>
      </c>
      <c r="CQ192" s="285" t="e">
        <f t="shared" si="5"/>
        <v>#REF!</v>
      </c>
      <c r="CR192" s="271">
        <v>2015</v>
      </c>
      <c r="CS192" s="68" t="s">
        <v>38</v>
      </c>
      <c r="CT192" s="286">
        <f>'Anexo 2 '!C86</f>
        <v>261744.83800000005</v>
      </c>
      <c r="CU192" s="286">
        <f>'Anexo 2 '!D86</f>
        <v>553772.91999999993</v>
      </c>
      <c r="CV192" s="286">
        <f>'Anexo 2 '!E86</f>
        <v>230431.52999999994</v>
      </c>
      <c r="CW192" s="286" t="e">
        <f>+'Anexo 2 '!#REF!+'Anexo 2 '!#REF!+'Anexo 2 '!#REF!</f>
        <v>#REF!</v>
      </c>
      <c r="CX192" s="286">
        <f>+'Anexo 2 '!G86</f>
        <v>1108117.5230000005</v>
      </c>
      <c r="CY192" s="271">
        <v>2015</v>
      </c>
      <c r="CZ192" s="68" t="s">
        <v>38</v>
      </c>
      <c r="DA192" s="285">
        <f t="shared" si="6"/>
        <v>0</v>
      </c>
      <c r="DB192" s="285">
        <f t="shared" si="6"/>
        <v>0</v>
      </c>
      <c r="DC192" s="285">
        <f t="shared" si="6"/>
        <v>0</v>
      </c>
      <c r="DD192" s="285" t="e">
        <f t="shared" si="6"/>
        <v>#REF!</v>
      </c>
      <c r="DE192" s="285">
        <f t="shared" si="6"/>
        <v>0</v>
      </c>
    </row>
    <row r="193" spans="1:109" ht="15" customHeight="1" x14ac:dyDescent="0.3">
      <c r="A193" s="381">
        <v>2012</v>
      </c>
      <c r="B193" s="74" t="s">
        <v>45</v>
      </c>
      <c r="C193" s="302" t="s">
        <v>132</v>
      </c>
      <c r="D193" s="303">
        <v>75995.275000000052</v>
      </c>
      <c r="E193" s="303">
        <v>43616.992499999986</v>
      </c>
      <c r="F193" s="304">
        <v>19277.807500000003</v>
      </c>
      <c r="G193" s="304">
        <v>8487.1374999999989</v>
      </c>
      <c r="H193" s="133">
        <v>147377.21250000002</v>
      </c>
      <c r="I193" s="301"/>
      <c r="J193" s="58"/>
      <c r="BY193" s="271">
        <v>2015</v>
      </c>
      <c r="BZ193" s="68" t="s">
        <v>39</v>
      </c>
      <c r="CA193" s="283" t="e">
        <f>+D199+D459+D583+D704+D826+D950+D1074+D1198+#REF!+#REF!+#REF!+#REF!+#REF!+#REF!+#REF!+#REF!+#REF!+#REF!+#REF!+#REF!+#REF!</f>
        <v>#REF!</v>
      </c>
      <c r="CB193" s="283" t="e">
        <f>+E199+E459+E583+E704+E826+E950+E1074+E1198+#REF!+#REF!+#REF!+#REF!+#REF!+#REF!+#REF!+#REF!+#REF!+#REF!+#REF!+#REF!+#REF!</f>
        <v>#REF!</v>
      </c>
      <c r="CC193" s="283" t="e">
        <f>+F199+F459+F583+F704+F826+F950+F1074+F1198+#REF!+#REF!+#REF!+#REF!+#REF!+#REF!+#REF!+#REF!+#REF!+#REF!+#REF!+#REF!+#REF!</f>
        <v>#REF!</v>
      </c>
      <c r="CD193" s="283" t="e">
        <f>+G199+G459+G583+G704+G826+G950+G1074+G1198+#REF!+#REF!+#REF!+#REF!+#REF!+#REF!+#REF!+#REF!+#REF!+#REF!+#REF!+#REF!+#REF!</f>
        <v>#REF!</v>
      </c>
      <c r="CE193" s="283" t="e">
        <f>+H199+H459+H583+H704+H826+H950+H1074+H1198+#REF!+#REF!+#REF!+#REF!+#REF!+#REF!+#REF!+#REF!+#REF!+#REF!+#REF!+#REF!+#REF!</f>
        <v>#REF!</v>
      </c>
      <c r="CF193" s="271">
        <v>2015</v>
      </c>
      <c r="CG193" s="68" t="s">
        <v>39</v>
      </c>
      <c r="CH193" s="284">
        <f>+'Anexo 4'!D88+'Anexo 4'!E88</f>
        <v>279714.98699999996</v>
      </c>
      <c r="CI193" s="284">
        <f>+'Anexo 4'!F88+'Anexo 4'!G88</f>
        <v>542839.56599999988</v>
      </c>
      <c r="CJ193" s="284">
        <f>+'Anexo 4'!H88+'Anexo 4'!I88</f>
        <v>255345.62800000008</v>
      </c>
      <c r="CK193" s="284" t="e">
        <f>+'Anexo 4'!#REF!+'Anexo 4'!#REF!+'Anexo 4'!#REF!+'Anexo 4'!#REF!+'Anexo 4'!J88+'Anexo 4'!K88</f>
        <v>#REF!</v>
      </c>
      <c r="CL193" s="284">
        <f>+'Anexo 4'!L88+'Anexo 4'!M88</f>
        <v>1142760.702</v>
      </c>
      <c r="CM193" s="285" t="e">
        <f t="shared" si="5"/>
        <v>#REF!</v>
      </c>
      <c r="CN193" s="285" t="e">
        <f t="shared" si="5"/>
        <v>#REF!</v>
      </c>
      <c r="CO193" s="285" t="e">
        <f t="shared" si="5"/>
        <v>#REF!</v>
      </c>
      <c r="CP193" s="285" t="e">
        <f t="shared" si="5"/>
        <v>#REF!</v>
      </c>
      <c r="CQ193" s="285" t="e">
        <f t="shared" si="5"/>
        <v>#REF!</v>
      </c>
      <c r="CR193" s="271">
        <v>2015</v>
      </c>
      <c r="CS193" s="68" t="s">
        <v>39</v>
      </c>
      <c r="CT193" s="286">
        <f>'Anexo 2 '!C87</f>
        <v>279714.98700000002</v>
      </c>
      <c r="CU193" s="286">
        <f>'Anexo 2 '!D87</f>
        <v>542839.56599999988</v>
      </c>
      <c r="CV193" s="286">
        <f>'Anexo 2 '!E87</f>
        <v>255345.62799999997</v>
      </c>
      <c r="CW193" s="286" t="e">
        <f>+'Anexo 2 '!#REF!+'Anexo 2 '!#REF!+'Anexo 2 '!#REF!</f>
        <v>#REF!</v>
      </c>
      <c r="CX193" s="286">
        <f>+'Anexo 2 '!G87</f>
        <v>1142760.7019999996</v>
      </c>
      <c r="CY193" s="271">
        <v>2015</v>
      </c>
      <c r="CZ193" s="68" t="s">
        <v>39</v>
      </c>
      <c r="DA193" s="285">
        <f t="shared" si="6"/>
        <v>0</v>
      </c>
      <c r="DB193" s="285">
        <f t="shared" si="6"/>
        <v>0</v>
      </c>
      <c r="DC193" s="285">
        <f t="shared" si="6"/>
        <v>0</v>
      </c>
      <c r="DD193" s="285" t="e">
        <f t="shared" si="6"/>
        <v>#REF!</v>
      </c>
      <c r="DE193" s="285">
        <f t="shared" si="6"/>
        <v>0</v>
      </c>
    </row>
    <row r="194" spans="1:109" ht="15" customHeight="1" x14ac:dyDescent="0.3">
      <c r="A194" s="381">
        <v>2012</v>
      </c>
      <c r="B194" s="74" t="s">
        <v>33</v>
      </c>
      <c r="C194" s="302" t="s">
        <v>132</v>
      </c>
      <c r="D194" s="303">
        <v>63106.719999999972</v>
      </c>
      <c r="E194" s="303">
        <v>37553.550000000003</v>
      </c>
      <c r="F194" s="304">
        <v>17020.82</v>
      </c>
      <c r="G194" s="304">
        <v>7092.3874999999989</v>
      </c>
      <c r="H194" s="133">
        <v>124773.47749999998</v>
      </c>
      <c r="I194" s="301"/>
      <c r="J194" s="58"/>
      <c r="BY194" s="271">
        <v>2015</v>
      </c>
      <c r="BZ194" s="68" t="s">
        <v>40</v>
      </c>
      <c r="CA194" s="283" t="e">
        <f>+D200+D460+D584+D705+D827+D951+D1075+D1199+#REF!+#REF!+#REF!+#REF!+#REF!+#REF!+#REF!+#REF!+#REF!+#REF!+#REF!+#REF!+#REF!</f>
        <v>#REF!</v>
      </c>
      <c r="CB194" s="283" t="e">
        <f>+E200+E460+E584+E705+E827+E951+E1075+E1199+#REF!+#REF!+#REF!+#REF!+#REF!+#REF!+#REF!+#REF!+#REF!+#REF!+#REF!+#REF!+#REF!</f>
        <v>#REF!</v>
      </c>
      <c r="CC194" s="283" t="e">
        <f>+F200+F460+F584+F705+F827+F951+F1075+F1199+#REF!+#REF!+#REF!+#REF!+#REF!+#REF!+#REF!+#REF!+#REF!+#REF!+#REF!+#REF!+#REF!</f>
        <v>#REF!</v>
      </c>
      <c r="CD194" s="283" t="e">
        <f>+G200+G460+G584+G705+G827+G951+G1075+G1199+#REF!+#REF!+#REF!+#REF!+#REF!+#REF!+#REF!+#REF!+#REF!+#REF!+#REF!+#REF!+#REF!</f>
        <v>#REF!</v>
      </c>
      <c r="CE194" s="283" t="e">
        <f>+H200+H460+H584+H705+H827+H951+H1075+H1199+#REF!+#REF!+#REF!+#REF!+#REF!+#REF!+#REF!+#REF!+#REF!+#REF!+#REF!+#REF!+#REF!</f>
        <v>#REF!</v>
      </c>
      <c r="CF194" s="271">
        <v>2015</v>
      </c>
      <c r="CG194" s="68" t="s">
        <v>40</v>
      </c>
      <c r="CH194" s="284">
        <f>+'Anexo 4'!D89+'Anexo 4'!E89</f>
        <v>270164.5675</v>
      </c>
      <c r="CI194" s="284">
        <f>+'Anexo 4'!F89+'Anexo 4'!G89</f>
        <v>564412.07900000026</v>
      </c>
      <c r="CJ194" s="284">
        <f>+'Anexo 4'!H89+'Anexo 4'!I89</f>
        <v>260223.12400000001</v>
      </c>
      <c r="CK194" s="284" t="e">
        <f>+'Anexo 4'!#REF!+'Anexo 4'!#REF!+'Anexo 4'!#REF!+'Anexo 4'!#REF!+'Anexo 4'!J89+'Anexo 4'!K89</f>
        <v>#REF!</v>
      </c>
      <c r="CL194" s="284">
        <f>+'Anexo 4'!L89+'Anexo 4'!M89</f>
        <v>1161600.8485000003</v>
      </c>
      <c r="CM194" s="285" t="e">
        <f t="shared" si="5"/>
        <v>#REF!</v>
      </c>
      <c r="CN194" s="285" t="e">
        <f t="shared" si="5"/>
        <v>#REF!</v>
      </c>
      <c r="CO194" s="285" t="e">
        <f t="shared" si="5"/>
        <v>#REF!</v>
      </c>
      <c r="CP194" s="285" t="e">
        <f t="shared" si="5"/>
        <v>#REF!</v>
      </c>
      <c r="CQ194" s="285" t="e">
        <f t="shared" si="5"/>
        <v>#REF!</v>
      </c>
      <c r="CR194" s="271">
        <v>2015</v>
      </c>
      <c r="CS194" s="68" t="s">
        <v>40</v>
      </c>
      <c r="CT194" s="286">
        <f>'Anexo 2 '!C88</f>
        <v>270164.56750000006</v>
      </c>
      <c r="CU194" s="286">
        <f>'Anexo 2 '!D88</f>
        <v>564412.07900000026</v>
      </c>
      <c r="CV194" s="286">
        <f>'Anexo 2 '!E88</f>
        <v>260223.12400000001</v>
      </c>
      <c r="CW194" s="286" t="e">
        <f>+'Anexo 2 '!#REF!+'Anexo 2 '!#REF!+'Anexo 2 '!#REF!</f>
        <v>#REF!</v>
      </c>
      <c r="CX194" s="286">
        <f>+'Anexo 2 '!G88</f>
        <v>1161600.8485000003</v>
      </c>
      <c r="CY194" s="271">
        <v>2015</v>
      </c>
      <c r="CZ194" s="68" t="s">
        <v>40</v>
      </c>
      <c r="DA194" s="285">
        <f t="shared" si="6"/>
        <v>0</v>
      </c>
      <c r="DB194" s="285">
        <f t="shared" si="6"/>
        <v>0</v>
      </c>
      <c r="DC194" s="285">
        <f t="shared" si="6"/>
        <v>0</v>
      </c>
      <c r="DD194" s="285" t="e">
        <f t="shared" si="6"/>
        <v>#REF!</v>
      </c>
      <c r="DE194" s="285">
        <f t="shared" si="6"/>
        <v>0</v>
      </c>
    </row>
    <row r="195" spans="1:109" ht="15" customHeight="1" x14ac:dyDescent="0.3">
      <c r="A195" s="381">
        <v>2012</v>
      </c>
      <c r="B195" s="74" t="s">
        <v>35</v>
      </c>
      <c r="C195" s="302" t="s">
        <v>132</v>
      </c>
      <c r="D195" s="303">
        <v>76511.655000000028</v>
      </c>
      <c r="E195" s="303">
        <v>42818.75</v>
      </c>
      <c r="F195" s="304">
        <v>22457.1</v>
      </c>
      <c r="G195" s="304">
        <v>7790.1175000000003</v>
      </c>
      <c r="H195" s="133">
        <v>149577.6225</v>
      </c>
      <c r="I195" s="301"/>
      <c r="J195" s="58"/>
      <c r="BY195" s="271">
        <v>2015</v>
      </c>
      <c r="BZ195" s="68" t="s">
        <v>41</v>
      </c>
      <c r="CA195" s="283" t="e">
        <f>+D201+D461+D585+D706+D828+D952+D1076+D1200+#REF!+#REF!+#REF!+#REF!+#REF!+#REF!+#REF!+#REF!+#REF!+#REF!+#REF!+#REF!+#REF!</f>
        <v>#REF!</v>
      </c>
      <c r="CB195" s="283" t="e">
        <f>+E201+E461+E585+E706+E828+E952+E1076+E1200+#REF!+#REF!+#REF!+#REF!+#REF!+#REF!+#REF!+#REF!+#REF!+#REF!+#REF!+#REF!+#REF!</f>
        <v>#REF!</v>
      </c>
      <c r="CC195" s="283" t="e">
        <f>+F201+F461+F585+F706+F828+F952+F1076+F1200+#REF!+#REF!+#REF!+#REF!+#REF!+#REF!+#REF!+#REF!+#REF!+#REF!+#REF!+#REF!+#REF!</f>
        <v>#REF!</v>
      </c>
      <c r="CD195" s="283" t="e">
        <f>+G201+G461+G585+G706+G828+G952+G1076+G1200+#REF!+#REF!+#REF!+#REF!+#REF!+#REF!+#REF!+#REF!+#REF!+#REF!+#REF!+#REF!+#REF!</f>
        <v>#REF!</v>
      </c>
      <c r="CE195" s="283" t="e">
        <f>+H201+H461+H585+H706+H828+H952+H1076+H1200+#REF!+#REF!+#REF!+#REF!+#REF!+#REF!+#REF!+#REF!+#REF!+#REF!+#REF!+#REF!+#REF!</f>
        <v>#REF!</v>
      </c>
      <c r="CF195" s="271">
        <v>2015</v>
      </c>
      <c r="CG195" s="68" t="s">
        <v>41</v>
      </c>
      <c r="CH195" s="284">
        <f>+'Anexo 4'!D90+'Anexo 4'!E90</f>
        <v>252926.85650000002</v>
      </c>
      <c r="CI195" s="284">
        <f>+'Anexo 4'!F90+'Anexo 4'!G90</f>
        <v>514804.27100000024</v>
      </c>
      <c r="CJ195" s="284">
        <f>+'Anexo 4'!H90+'Anexo 4'!I90</f>
        <v>240135.29950000008</v>
      </c>
      <c r="CK195" s="284" t="e">
        <f>+'Anexo 4'!#REF!+'Anexo 4'!#REF!+'Anexo 4'!#REF!+'Anexo 4'!#REF!+'Anexo 4'!J90+'Anexo 4'!K90</f>
        <v>#REF!</v>
      </c>
      <c r="CL195" s="284">
        <f>+'Anexo 4'!L90+'Anexo 4'!M90</f>
        <v>1067607.3385000005</v>
      </c>
      <c r="CM195" s="285" t="e">
        <f t="shared" si="5"/>
        <v>#REF!</v>
      </c>
      <c r="CN195" s="285" t="e">
        <f t="shared" si="5"/>
        <v>#REF!</v>
      </c>
      <c r="CO195" s="285" t="e">
        <f t="shared" si="5"/>
        <v>#REF!</v>
      </c>
      <c r="CP195" s="285" t="e">
        <f t="shared" si="5"/>
        <v>#REF!</v>
      </c>
      <c r="CQ195" s="285" t="e">
        <f t="shared" si="5"/>
        <v>#REF!</v>
      </c>
      <c r="CR195" s="271">
        <v>2015</v>
      </c>
      <c r="CS195" s="68" t="s">
        <v>41</v>
      </c>
      <c r="CT195" s="286">
        <f>'Anexo 2 '!C89</f>
        <v>252926.85649999997</v>
      </c>
      <c r="CU195" s="286">
        <f>'Anexo 2 '!D89</f>
        <v>514804.27100000024</v>
      </c>
      <c r="CV195" s="286">
        <f>'Anexo 2 '!E89</f>
        <v>240135.29949999988</v>
      </c>
      <c r="CW195" s="286" t="e">
        <f>+'Anexo 2 '!#REF!+'Anexo 2 '!#REF!+'Anexo 2 '!#REF!</f>
        <v>#REF!</v>
      </c>
      <c r="CX195" s="286">
        <f>+'Anexo 2 '!G89</f>
        <v>1067607.3384999998</v>
      </c>
      <c r="CY195" s="271">
        <v>2015</v>
      </c>
      <c r="CZ195" s="68" t="s">
        <v>41</v>
      </c>
      <c r="DA195" s="285">
        <f t="shared" si="6"/>
        <v>0</v>
      </c>
      <c r="DB195" s="285">
        <f t="shared" si="6"/>
        <v>0</v>
      </c>
      <c r="DC195" s="285">
        <f t="shared" si="6"/>
        <v>0</v>
      </c>
      <c r="DD195" s="285" t="e">
        <f t="shared" si="6"/>
        <v>#REF!</v>
      </c>
      <c r="DE195" s="285">
        <f t="shared" si="6"/>
        <v>0</v>
      </c>
    </row>
    <row r="196" spans="1:109" ht="15" customHeight="1" x14ac:dyDescent="0.3">
      <c r="A196" s="381">
        <v>2012</v>
      </c>
      <c r="B196" s="74" t="s">
        <v>36</v>
      </c>
      <c r="C196" s="302" t="s">
        <v>132</v>
      </c>
      <c r="D196" s="303">
        <v>68084.537499999991</v>
      </c>
      <c r="E196" s="303">
        <v>39356.950000000004</v>
      </c>
      <c r="F196" s="304">
        <v>20436.412500000002</v>
      </c>
      <c r="G196" s="304">
        <v>7252.3424999999997</v>
      </c>
      <c r="H196" s="133">
        <v>135130.24249999999</v>
      </c>
      <c r="I196" s="301"/>
      <c r="J196" s="58"/>
      <c r="BY196" s="271">
        <v>2015</v>
      </c>
      <c r="BZ196" s="68" t="s">
        <v>42</v>
      </c>
      <c r="CA196" s="283" t="e">
        <f>+D202+D462+D586+D707+D829+D953+D1077+D1201+#REF!+#REF!+#REF!+#REF!+#REF!+#REF!+#REF!+#REF!+#REF!+#REF!+#REF!+#REF!+#REF!</f>
        <v>#REF!</v>
      </c>
      <c r="CB196" s="283" t="e">
        <f>+E202+E462+E586+E707+E829+E953+E1077+E1201+#REF!+#REF!+#REF!+#REF!+#REF!+#REF!+#REF!+#REF!+#REF!+#REF!+#REF!+#REF!+#REF!</f>
        <v>#REF!</v>
      </c>
      <c r="CC196" s="283" t="e">
        <f>+F202+F462+F586+F707+F829+F953+F1077+F1201+#REF!+#REF!+#REF!+#REF!+#REF!+#REF!+#REF!+#REF!+#REF!+#REF!+#REF!+#REF!+#REF!</f>
        <v>#REF!</v>
      </c>
      <c r="CD196" s="283" t="e">
        <f>+G202+G462+G586+G707+G829+G953+G1077+G1201+#REF!+#REF!+#REF!+#REF!+#REF!+#REF!+#REF!+#REF!+#REF!+#REF!+#REF!+#REF!+#REF!</f>
        <v>#REF!</v>
      </c>
      <c r="CE196" s="283" t="e">
        <f>+H202+H462+H586+H707+H829+H953+H1077+H1201+#REF!+#REF!+#REF!+#REF!+#REF!+#REF!+#REF!+#REF!+#REF!+#REF!+#REF!+#REF!+#REF!</f>
        <v>#REF!</v>
      </c>
      <c r="CF196" s="271">
        <v>2015</v>
      </c>
      <c r="CG196" s="68" t="s">
        <v>42</v>
      </c>
      <c r="CH196" s="284">
        <f>+'Anexo 4'!D91+'Anexo 4'!E91</f>
        <v>242574.19550000003</v>
      </c>
      <c r="CI196" s="284">
        <f>+'Anexo 4'!F91+'Anexo 4'!G91</f>
        <v>592900.43500000029</v>
      </c>
      <c r="CJ196" s="284">
        <f>+'Anexo 4'!H91+'Anexo 4'!I91</f>
        <v>214659.54749999996</v>
      </c>
      <c r="CK196" s="284" t="e">
        <f>+'Anexo 4'!#REF!+'Anexo 4'!#REF!+'Anexo 4'!#REF!+'Anexo 4'!#REF!+'Anexo 4'!J91+'Anexo 4'!K91</f>
        <v>#REF!</v>
      </c>
      <c r="CL196" s="284">
        <f>+'Anexo 4'!L91+'Anexo 4'!M91</f>
        <v>1106888.8990000002</v>
      </c>
      <c r="CM196" s="285" t="e">
        <f t="shared" si="5"/>
        <v>#REF!</v>
      </c>
      <c r="CN196" s="285" t="e">
        <f t="shared" si="5"/>
        <v>#REF!</v>
      </c>
      <c r="CO196" s="285" t="e">
        <f t="shared" si="5"/>
        <v>#REF!</v>
      </c>
      <c r="CP196" s="285" t="e">
        <f t="shared" si="5"/>
        <v>#REF!</v>
      </c>
      <c r="CQ196" s="285" t="e">
        <f t="shared" si="5"/>
        <v>#REF!</v>
      </c>
      <c r="CR196" s="271">
        <v>2015</v>
      </c>
      <c r="CS196" s="68" t="s">
        <v>42</v>
      </c>
      <c r="CT196" s="286">
        <f>'Anexo 2 '!C90</f>
        <v>242574.19550000003</v>
      </c>
      <c r="CU196" s="286">
        <f>'Anexo 2 '!D90</f>
        <v>592900.43500000029</v>
      </c>
      <c r="CV196" s="286">
        <f>'Anexo 2 '!E90</f>
        <v>214659.54749999999</v>
      </c>
      <c r="CW196" s="286" t="e">
        <f>+'Anexo 2 '!#REF!+'Anexo 2 '!#REF!+'Anexo 2 '!#REF!</f>
        <v>#REF!</v>
      </c>
      <c r="CX196" s="286">
        <f>+'Anexo 2 '!G90</f>
        <v>1106888.899</v>
      </c>
      <c r="CY196" s="271">
        <v>2015</v>
      </c>
      <c r="CZ196" s="68" t="s">
        <v>42</v>
      </c>
      <c r="DA196" s="285">
        <f t="shared" si="6"/>
        <v>0</v>
      </c>
      <c r="DB196" s="285">
        <f t="shared" si="6"/>
        <v>0</v>
      </c>
      <c r="DC196" s="285">
        <f t="shared" si="6"/>
        <v>0</v>
      </c>
      <c r="DD196" s="285" t="e">
        <f t="shared" si="6"/>
        <v>#REF!</v>
      </c>
      <c r="DE196" s="285">
        <f t="shared" si="6"/>
        <v>0</v>
      </c>
    </row>
    <row r="197" spans="1:109" ht="15" customHeight="1" x14ac:dyDescent="0.3">
      <c r="A197" s="381">
        <v>2012</v>
      </c>
      <c r="B197" s="74" t="s">
        <v>37</v>
      </c>
      <c r="C197" s="302" t="s">
        <v>132</v>
      </c>
      <c r="D197" s="303">
        <v>65773.182499999952</v>
      </c>
      <c r="E197" s="303">
        <v>43417.85750000002</v>
      </c>
      <c r="F197" s="304">
        <v>20036.722499999996</v>
      </c>
      <c r="G197" s="304">
        <v>7390.3649999999998</v>
      </c>
      <c r="H197" s="133">
        <v>136618.12749999997</v>
      </c>
      <c r="I197" s="301"/>
      <c r="J197" s="58"/>
      <c r="BY197" s="271">
        <v>2016</v>
      </c>
      <c r="BZ197" s="68" t="s">
        <v>43</v>
      </c>
      <c r="CA197" s="283" t="e">
        <f>+D203+D463+D587+D708+D830+D954+D1078+D1202+#REF!+#REF!+#REF!+#REF!+#REF!+#REF!+#REF!+#REF!+#REF!+#REF!+#REF!+#REF!+#REF!</f>
        <v>#REF!</v>
      </c>
      <c r="CB197" s="283" t="e">
        <f>+E203+E463+E587+E708+E830+E954+E1078+E1202+#REF!+#REF!+#REF!+#REF!+#REF!+#REF!+#REF!+#REF!+#REF!+#REF!+#REF!+#REF!+#REF!</f>
        <v>#REF!</v>
      </c>
      <c r="CC197" s="283" t="e">
        <f>+F203+F463+F587+F708+F830+F954+F1078+F1202+#REF!+#REF!+#REF!+#REF!+#REF!+#REF!+#REF!+#REF!+#REF!+#REF!+#REF!+#REF!+#REF!</f>
        <v>#REF!</v>
      </c>
      <c r="CD197" s="283" t="e">
        <f>+G203+G463+G587+G708+G830+G954+G1078+G1202+#REF!+#REF!+#REF!+#REF!+#REF!+#REF!+#REF!+#REF!+#REF!+#REF!+#REF!+#REF!+#REF!</f>
        <v>#REF!</v>
      </c>
      <c r="CE197" s="283" t="e">
        <f>+H203+H463+H587+H708+H830+H954+H1078+H1202+#REF!+#REF!+#REF!+#REF!+#REF!+#REF!+#REF!+#REF!+#REF!+#REF!+#REF!+#REF!+#REF!</f>
        <v>#REF!</v>
      </c>
      <c r="CF197" s="271">
        <v>2016</v>
      </c>
      <c r="CG197" s="68" t="s">
        <v>43</v>
      </c>
      <c r="CH197" s="284">
        <f>+'Anexo 4'!D92+'Anexo 4'!E92</f>
        <v>202983.86750000002</v>
      </c>
      <c r="CI197" s="284">
        <f>+'Anexo 4'!F92+'Anexo 4'!G92</f>
        <v>490188.71100000007</v>
      </c>
      <c r="CJ197" s="284">
        <f>+'Anexo 4'!H92+'Anexo 4'!I92</f>
        <v>196856.67150000003</v>
      </c>
      <c r="CK197" s="284" t="e">
        <f>+'Anexo 4'!#REF!+'Anexo 4'!#REF!+'Anexo 4'!#REF!+'Anexo 4'!#REF!+'Anexo 4'!J92+'Anexo 4'!K92</f>
        <v>#REF!</v>
      </c>
      <c r="CL197" s="284">
        <f>+'Anexo 4'!L92+'Anexo 4'!M92</f>
        <v>939138.76700000023</v>
      </c>
      <c r="CM197" s="285" t="e">
        <f t="shared" si="5"/>
        <v>#REF!</v>
      </c>
      <c r="CN197" s="285" t="e">
        <f t="shared" si="5"/>
        <v>#REF!</v>
      </c>
      <c r="CO197" s="285" t="e">
        <f t="shared" si="5"/>
        <v>#REF!</v>
      </c>
      <c r="CP197" s="285" t="e">
        <f t="shared" si="5"/>
        <v>#REF!</v>
      </c>
      <c r="CQ197" s="285" t="e">
        <f t="shared" si="5"/>
        <v>#REF!</v>
      </c>
      <c r="CR197" s="271">
        <v>2016</v>
      </c>
      <c r="CS197" s="68" t="s">
        <v>43</v>
      </c>
      <c r="CT197" s="286">
        <f>'Anexo 2 '!C91</f>
        <v>202983.86750000005</v>
      </c>
      <c r="CU197" s="286">
        <f>'Anexo 2 '!D91</f>
        <v>490188.71100000007</v>
      </c>
      <c r="CV197" s="286">
        <f>'Anexo 2 '!E91</f>
        <v>196856.67150000008</v>
      </c>
      <c r="CW197" s="286" t="e">
        <f>+'Anexo 2 '!#REF!+'Anexo 2 '!#REF!+'Anexo 2 '!#REF!</f>
        <v>#REF!</v>
      </c>
      <c r="CX197" s="286">
        <f>+'Anexo 2 '!G91</f>
        <v>939138.76699999999</v>
      </c>
      <c r="CY197" s="271">
        <v>2016</v>
      </c>
      <c r="CZ197" s="68" t="s">
        <v>43</v>
      </c>
      <c r="DA197" s="285">
        <f t="shared" si="6"/>
        <v>0</v>
      </c>
      <c r="DB197" s="285">
        <f t="shared" si="6"/>
        <v>0</v>
      </c>
      <c r="DC197" s="285">
        <f t="shared" si="6"/>
        <v>0</v>
      </c>
      <c r="DD197" s="285" t="e">
        <f t="shared" si="6"/>
        <v>#REF!</v>
      </c>
      <c r="DE197" s="285">
        <f t="shared" si="6"/>
        <v>0</v>
      </c>
    </row>
    <row r="198" spans="1:109" ht="15" customHeight="1" x14ac:dyDescent="0.3">
      <c r="A198" s="381">
        <v>2012</v>
      </c>
      <c r="B198" s="74" t="s">
        <v>38</v>
      </c>
      <c r="C198" s="302" t="s">
        <v>132</v>
      </c>
      <c r="D198" s="303">
        <v>67949.998499999972</v>
      </c>
      <c r="E198" s="303">
        <v>46473.485000000001</v>
      </c>
      <c r="F198" s="304">
        <v>20608.494999999999</v>
      </c>
      <c r="G198" s="304">
        <v>7231.8824999999997</v>
      </c>
      <c r="H198" s="133">
        <v>142263.86099999998</v>
      </c>
      <c r="I198" s="301"/>
      <c r="J198" s="58"/>
      <c r="BY198" s="271">
        <v>2016</v>
      </c>
      <c r="BZ198" s="68" t="s">
        <v>44</v>
      </c>
      <c r="CA198" s="283" t="e">
        <f>+D204+D464+D588+D709+D831+D955+D1079+D1203+#REF!+#REF!+#REF!+#REF!+#REF!+#REF!+#REF!+#REF!+#REF!+#REF!+#REF!+#REF!+#REF!</f>
        <v>#REF!</v>
      </c>
      <c r="CB198" s="283" t="e">
        <f>+E204+E464+E588+E709+E831+E955+E1079+E1203+#REF!+#REF!+#REF!+#REF!+#REF!+#REF!+#REF!+#REF!+#REF!+#REF!+#REF!+#REF!+#REF!</f>
        <v>#REF!</v>
      </c>
      <c r="CC198" s="283" t="e">
        <f>+F204+F464+F588+F709+F831+F955+F1079+F1203+#REF!+#REF!+#REF!+#REF!+#REF!+#REF!+#REF!+#REF!+#REF!+#REF!+#REF!+#REF!+#REF!</f>
        <v>#REF!</v>
      </c>
      <c r="CD198" s="283" t="e">
        <f>+G204+G464+G588+G709+G831+G955+G1079+G1203+#REF!+#REF!+#REF!+#REF!+#REF!+#REF!+#REF!+#REF!+#REF!+#REF!+#REF!+#REF!+#REF!</f>
        <v>#REF!</v>
      </c>
      <c r="CE198" s="283" t="e">
        <f>+H204+H464+H588+H709+H831+H955+H1079+H1203+#REF!+#REF!+#REF!+#REF!+#REF!+#REF!+#REF!+#REF!+#REF!+#REF!+#REF!+#REF!+#REF!</f>
        <v>#REF!</v>
      </c>
      <c r="CF198" s="271">
        <v>2016</v>
      </c>
      <c r="CG198" s="68" t="s">
        <v>44</v>
      </c>
      <c r="CH198" s="284">
        <f>+'Anexo 4'!D93+'Anexo 4'!E93</f>
        <v>246448.82750000001</v>
      </c>
      <c r="CI198" s="284">
        <f>+'Anexo 4'!F93+'Anexo 4'!G93</f>
        <v>513086.94650000008</v>
      </c>
      <c r="CJ198" s="284">
        <f>+'Anexo 4'!H93+'Anexo 4'!I93</f>
        <v>232723.04950000002</v>
      </c>
      <c r="CK198" s="284" t="e">
        <f>+'Anexo 4'!#REF!+'Anexo 4'!#REF!+'Anexo 4'!#REF!+'Anexo 4'!#REF!+'Anexo 4'!J93+'Anexo 4'!K93</f>
        <v>#REF!</v>
      </c>
      <c r="CL198" s="284">
        <f>+'Anexo 4'!L93+'Anexo 4'!M93</f>
        <v>1045943.8570000001</v>
      </c>
      <c r="CM198" s="285" t="e">
        <f t="shared" si="5"/>
        <v>#REF!</v>
      </c>
      <c r="CN198" s="285" t="e">
        <f t="shared" si="5"/>
        <v>#REF!</v>
      </c>
      <c r="CO198" s="285" t="e">
        <f t="shared" si="5"/>
        <v>#REF!</v>
      </c>
      <c r="CP198" s="285" t="e">
        <f t="shared" si="5"/>
        <v>#REF!</v>
      </c>
      <c r="CQ198" s="285" t="e">
        <f t="shared" si="5"/>
        <v>#REF!</v>
      </c>
      <c r="CR198" s="271">
        <v>2016</v>
      </c>
      <c r="CS198" s="68" t="s">
        <v>44</v>
      </c>
      <c r="CT198" s="286">
        <f>'Anexo 2 '!C92</f>
        <v>246448.82750000001</v>
      </c>
      <c r="CU198" s="286">
        <f>'Anexo 2 '!D92</f>
        <v>513086.94650000008</v>
      </c>
      <c r="CV198" s="286">
        <f>'Anexo 2 '!E92</f>
        <v>232723.04950000008</v>
      </c>
      <c r="CW198" s="286" t="e">
        <f>+'Anexo 2 '!#REF!+'Anexo 2 '!#REF!+'Anexo 2 '!#REF!</f>
        <v>#REF!</v>
      </c>
      <c r="CX198" s="286">
        <f>+'Anexo 2 '!G92</f>
        <v>1045943.8569999998</v>
      </c>
      <c r="CY198" s="271">
        <v>2016</v>
      </c>
      <c r="CZ198" s="68" t="s">
        <v>44</v>
      </c>
      <c r="DA198" s="285">
        <f t="shared" si="6"/>
        <v>0</v>
      </c>
      <c r="DB198" s="285">
        <f t="shared" si="6"/>
        <v>0</v>
      </c>
      <c r="DC198" s="285">
        <f t="shared" si="6"/>
        <v>0</v>
      </c>
      <c r="DD198" s="285" t="e">
        <f t="shared" si="6"/>
        <v>#REF!</v>
      </c>
      <c r="DE198" s="285">
        <f t="shared" si="6"/>
        <v>0</v>
      </c>
    </row>
    <row r="199" spans="1:109" ht="15" customHeight="1" x14ac:dyDescent="0.3">
      <c r="A199" s="381">
        <v>2012</v>
      </c>
      <c r="B199" s="74" t="s">
        <v>39</v>
      </c>
      <c r="C199" s="302" t="s">
        <v>132</v>
      </c>
      <c r="D199" s="303">
        <v>64926.201999999947</v>
      </c>
      <c r="E199" s="303">
        <v>38186.975000000013</v>
      </c>
      <c r="F199" s="304">
        <v>19324.47</v>
      </c>
      <c r="G199" s="304">
        <v>6825.3204999999998</v>
      </c>
      <c r="H199" s="133">
        <v>129262.96749999996</v>
      </c>
      <c r="I199" s="301"/>
      <c r="J199" s="58"/>
      <c r="BY199" s="271">
        <v>2016</v>
      </c>
      <c r="BZ199" s="68" t="s">
        <v>45</v>
      </c>
      <c r="CA199" s="283" t="e">
        <f>+D205+D465+D589+D711+D832+D956+D1080+D1204+#REF!+#REF!+#REF!+#REF!+#REF!+#REF!+#REF!+#REF!+#REF!+#REF!+#REF!+#REF!+#REF!</f>
        <v>#REF!</v>
      </c>
      <c r="CB199" s="283" t="e">
        <f>+E205+E465+E589+E711+E832+E956+E1080+E1204+#REF!+#REF!+#REF!+#REF!+#REF!+#REF!+#REF!+#REF!+#REF!+#REF!+#REF!+#REF!+#REF!</f>
        <v>#REF!</v>
      </c>
      <c r="CC199" s="283" t="e">
        <f>+F205+F465+F589+F711+F832+F956+F1080+F1204+#REF!+#REF!+#REF!+#REF!+#REF!+#REF!+#REF!+#REF!+#REF!+#REF!+#REF!+#REF!+#REF!</f>
        <v>#REF!</v>
      </c>
      <c r="CD199" s="283" t="e">
        <f>+G205+G465+G589+G711+G832+G956+G1080+G1204+#REF!+#REF!+#REF!+#REF!+#REF!+#REF!+#REF!+#REF!+#REF!+#REF!+#REF!+#REF!+#REF!</f>
        <v>#REF!</v>
      </c>
      <c r="CE199" s="283" t="e">
        <f>+H205+H465+H589+H711+H832+H956+H1080+H1204+#REF!+#REF!+#REF!+#REF!+#REF!+#REF!+#REF!+#REF!+#REF!+#REF!+#REF!+#REF!+#REF!</f>
        <v>#REF!</v>
      </c>
      <c r="CF199" s="271">
        <v>2016</v>
      </c>
      <c r="CG199" s="68" t="s">
        <v>45</v>
      </c>
      <c r="CH199" s="284">
        <f>+'Anexo 4'!D94+'Anexo 4'!E94</f>
        <v>225874.82499999992</v>
      </c>
      <c r="CI199" s="284">
        <f>+'Anexo 4'!F94+'Anexo 4'!G94</f>
        <v>517685.28400000004</v>
      </c>
      <c r="CJ199" s="284">
        <f>+'Anexo 4'!H94+'Anexo 4'!I94</f>
        <v>215694.17450000002</v>
      </c>
      <c r="CK199" s="284" t="e">
        <f>+'Anexo 4'!#REF!+'Anexo 4'!#REF!+'Anexo 4'!#REF!+'Anexo 4'!#REF!+'Anexo 4'!J94+'Anexo 4'!K94</f>
        <v>#REF!</v>
      </c>
      <c r="CL199" s="284">
        <f>+'Anexo 4'!L94+'Anexo 4'!M94</f>
        <v>1007468.4909999999</v>
      </c>
      <c r="CM199" s="285" t="e">
        <f t="shared" si="5"/>
        <v>#REF!</v>
      </c>
      <c r="CN199" s="285" t="e">
        <f t="shared" si="5"/>
        <v>#REF!</v>
      </c>
      <c r="CO199" s="285" t="e">
        <f t="shared" si="5"/>
        <v>#REF!</v>
      </c>
      <c r="CP199" s="285" t="e">
        <f t="shared" si="5"/>
        <v>#REF!</v>
      </c>
      <c r="CQ199" s="285" t="e">
        <f t="shared" si="5"/>
        <v>#REF!</v>
      </c>
      <c r="CR199" s="271">
        <v>2016</v>
      </c>
      <c r="CS199" s="68" t="s">
        <v>45</v>
      </c>
      <c r="CT199" s="286">
        <f>'Anexo 2 '!C93</f>
        <v>225874.82499999992</v>
      </c>
      <c r="CU199" s="286">
        <f>'Anexo 2 '!D93</f>
        <v>517685.28400000004</v>
      </c>
      <c r="CV199" s="286">
        <f>'Anexo 2 '!E93</f>
        <v>215694.17450000002</v>
      </c>
      <c r="CW199" s="286" t="e">
        <f>+'Anexo 2 '!#REF!+'Anexo 2 '!#REF!+'Anexo 2 '!#REF!</f>
        <v>#REF!</v>
      </c>
      <c r="CX199" s="286">
        <f>+'Anexo 2 '!G93</f>
        <v>1007468.491</v>
      </c>
      <c r="CY199" s="271">
        <v>2016</v>
      </c>
      <c r="CZ199" s="68" t="s">
        <v>45</v>
      </c>
      <c r="DA199" s="285">
        <f t="shared" si="6"/>
        <v>0</v>
      </c>
      <c r="DB199" s="285">
        <f t="shared" si="6"/>
        <v>0</v>
      </c>
      <c r="DC199" s="285">
        <f t="shared" si="6"/>
        <v>0</v>
      </c>
      <c r="DD199" s="285" t="e">
        <f t="shared" si="6"/>
        <v>#REF!</v>
      </c>
      <c r="DE199" s="285">
        <f t="shared" si="6"/>
        <v>0</v>
      </c>
    </row>
    <row r="200" spans="1:109" ht="15" customHeight="1" x14ac:dyDescent="0.3">
      <c r="A200" s="381">
        <v>2012</v>
      </c>
      <c r="B200" s="74" t="s">
        <v>40</v>
      </c>
      <c r="C200" s="302" t="s">
        <v>132</v>
      </c>
      <c r="D200" s="303">
        <v>62011.088000000018</v>
      </c>
      <c r="E200" s="303">
        <v>43458.963000000011</v>
      </c>
      <c r="F200" s="304">
        <v>20469.537499999999</v>
      </c>
      <c r="G200" s="304">
        <v>6818.0874999999996</v>
      </c>
      <c r="H200" s="133">
        <v>132757.67600000001</v>
      </c>
      <c r="I200" s="301"/>
      <c r="J200" s="58"/>
      <c r="BY200" s="271">
        <v>2016</v>
      </c>
      <c r="BZ200" s="68" t="s">
        <v>33</v>
      </c>
      <c r="CA200" s="283" t="e">
        <f>+D206+D466+D590+D714+D833+D957+D1081+D1205+#REF!+#REF!+#REF!+#REF!+#REF!+#REF!+#REF!+#REF!+#REF!+#REF!+#REF!+#REF!+#REF!</f>
        <v>#REF!</v>
      </c>
      <c r="CB200" s="283" t="e">
        <f>+E206+E466+E590+E714+E833+E957+E1081+E1205+#REF!+#REF!+#REF!+#REF!+#REF!+#REF!+#REF!+#REF!+#REF!+#REF!+#REF!+#REF!+#REF!</f>
        <v>#REF!</v>
      </c>
      <c r="CC200" s="283" t="e">
        <f>+F206+F466+F590+F714+F833+F957+F1081+F1205+#REF!+#REF!+#REF!+#REF!+#REF!+#REF!+#REF!+#REF!+#REF!+#REF!+#REF!+#REF!+#REF!</f>
        <v>#REF!</v>
      </c>
      <c r="CD200" s="283" t="e">
        <f>+G206+G466+G590+G714+G833+G957+G1081+G1205+#REF!+#REF!+#REF!+#REF!+#REF!+#REF!+#REF!+#REF!+#REF!+#REF!+#REF!+#REF!+#REF!</f>
        <v>#REF!</v>
      </c>
      <c r="CE200" s="283" t="e">
        <f>+H206+H466+H590+H714+H833+H957+H1081+H1205+#REF!+#REF!+#REF!+#REF!+#REF!+#REF!+#REF!+#REF!+#REF!+#REF!+#REF!+#REF!+#REF!</f>
        <v>#REF!</v>
      </c>
      <c r="CF200" s="271">
        <v>2016</v>
      </c>
      <c r="CG200" s="68" t="s">
        <v>33</v>
      </c>
      <c r="CH200" s="284">
        <f>+'Anexo 4'!D95+'Anexo 4'!E95</f>
        <v>246590.98250000004</v>
      </c>
      <c r="CI200" s="284">
        <f>+'Anexo 4'!F95+'Anexo 4'!G95</f>
        <v>542957.11750000028</v>
      </c>
      <c r="CJ200" s="284">
        <f>+'Anexo 4'!H95+'Anexo 4'!I95</f>
        <v>221124.39050000004</v>
      </c>
      <c r="CK200" s="284" t="e">
        <f>+'Anexo 4'!#REF!+'Anexo 4'!#REF!+'Anexo 4'!#REF!+'Anexo 4'!#REF!+'Anexo 4'!J95+'Anexo 4'!K95</f>
        <v>#REF!</v>
      </c>
      <c r="CL200" s="284">
        <f>+'Anexo 4'!L95+'Anexo 4'!M95</f>
        <v>1058103.0590000004</v>
      </c>
      <c r="CM200" s="285" t="e">
        <f t="shared" si="5"/>
        <v>#REF!</v>
      </c>
      <c r="CN200" s="285" t="e">
        <f t="shared" si="5"/>
        <v>#REF!</v>
      </c>
      <c r="CO200" s="285" t="e">
        <f t="shared" si="5"/>
        <v>#REF!</v>
      </c>
      <c r="CP200" s="285" t="e">
        <f t="shared" si="5"/>
        <v>#REF!</v>
      </c>
      <c r="CQ200" s="285" t="e">
        <f t="shared" si="5"/>
        <v>#REF!</v>
      </c>
      <c r="CR200" s="271">
        <v>2016</v>
      </c>
      <c r="CS200" s="68" t="s">
        <v>33</v>
      </c>
      <c r="CT200" s="286">
        <f>'Anexo 2 '!C94</f>
        <v>246590.98250000001</v>
      </c>
      <c r="CU200" s="286">
        <f>'Anexo 2 '!D94</f>
        <v>542957.11750000017</v>
      </c>
      <c r="CV200" s="286">
        <f>'Anexo 2 '!E94</f>
        <v>221124.39049999995</v>
      </c>
      <c r="CW200" s="286" t="e">
        <f>+'Anexo 2 '!#REF!+'Anexo 2 '!#REF!+'Anexo 2 '!#REF!</f>
        <v>#REF!</v>
      </c>
      <c r="CX200" s="286">
        <f>+'Anexo 2 '!G94</f>
        <v>1058103.0590000001</v>
      </c>
      <c r="CY200" s="271">
        <v>2016</v>
      </c>
      <c r="CZ200" s="68" t="s">
        <v>33</v>
      </c>
      <c r="DA200" s="285">
        <f t="shared" si="6"/>
        <v>0</v>
      </c>
      <c r="DB200" s="285">
        <f t="shared" si="6"/>
        <v>0</v>
      </c>
      <c r="DC200" s="285">
        <f t="shared" si="6"/>
        <v>0</v>
      </c>
      <c r="DD200" s="285" t="e">
        <f t="shared" si="6"/>
        <v>#REF!</v>
      </c>
      <c r="DE200" s="285">
        <f t="shared" si="6"/>
        <v>0</v>
      </c>
    </row>
    <row r="201" spans="1:109" ht="15" customHeight="1" x14ac:dyDescent="0.3">
      <c r="A201" s="381">
        <v>2012</v>
      </c>
      <c r="B201" s="74" t="s">
        <v>41</v>
      </c>
      <c r="C201" s="302" t="s">
        <v>132</v>
      </c>
      <c r="D201" s="303">
        <v>62756.459999999926</v>
      </c>
      <c r="E201" s="303">
        <v>43838.09</v>
      </c>
      <c r="F201" s="304">
        <v>21233.2425</v>
      </c>
      <c r="G201" s="304">
        <v>7048.3449999999993</v>
      </c>
      <c r="H201" s="133">
        <v>134876.13749999992</v>
      </c>
      <c r="I201" s="301"/>
      <c r="J201" s="58"/>
      <c r="BY201" s="271">
        <v>2016</v>
      </c>
      <c r="BZ201" s="68" t="s">
        <v>35</v>
      </c>
      <c r="CA201" s="283" t="e">
        <f>+D207+D467+D591+D715+D834+D958+D1082+D1206+#REF!+#REF!+#REF!+#REF!+#REF!+#REF!+#REF!+#REF!+#REF!+#REF!+#REF!+#REF!+#REF!</f>
        <v>#REF!</v>
      </c>
      <c r="CB201" s="283" t="e">
        <f>+E207+E467+E591+E715+E834+E958+E1082+E1206+#REF!+#REF!+#REF!+#REF!+#REF!+#REF!+#REF!+#REF!+#REF!+#REF!+#REF!+#REF!+#REF!</f>
        <v>#REF!</v>
      </c>
      <c r="CC201" s="283" t="e">
        <f>+F207+F467+F591+F715+F834+F958+F1082+F1206+#REF!+#REF!+#REF!+#REF!+#REF!+#REF!+#REF!+#REF!+#REF!+#REF!+#REF!+#REF!+#REF!</f>
        <v>#REF!</v>
      </c>
      <c r="CD201" s="283" t="e">
        <f>+G207+G467+G591+G715+G834+G958+G1082+G1206+#REF!+#REF!+#REF!+#REF!+#REF!+#REF!+#REF!+#REF!+#REF!+#REF!+#REF!+#REF!+#REF!</f>
        <v>#REF!</v>
      </c>
      <c r="CE201" s="283" t="e">
        <f>+H207+H467+H591+H715+H834+H958+H1082+H1206+#REF!+#REF!+#REF!+#REF!+#REF!+#REF!+#REF!+#REF!+#REF!+#REF!+#REF!+#REF!+#REF!</f>
        <v>#REF!</v>
      </c>
      <c r="CF201" s="271">
        <v>2016</v>
      </c>
      <c r="CG201" s="68" t="s">
        <v>35</v>
      </c>
      <c r="CH201" s="284">
        <f>+'Anexo 4'!D96+'Anexo 4'!E96</f>
        <v>235505.07800000007</v>
      </c>
      <c r="CI201" s="284">
        <f>+'Anexo 4'!F96+'Anexo 4'!G96</f>
        <v>514425.24650000012</v>
      </c>
      <c r="CJ201" s="284">
        <f>+'Anexo 4'!H96+'Anexo 4'!I96</f>
        <v>211098.53200000004</v>
      </c>
      <c r="CK201" s="284" t="e">
        <f>+'Anexo 4'!#REF!+'Anexo 4'!#REF!+'Anexo 4'!#REF!+'Anexo 4'!#REF!+'Anexo 4'!J96+'Anexo 4'!K96</f>
        <v>#REF!</v>
      </c>
      <c r="CL201" s="284">
        <f>+'Anexo 4'!L96+'Anexo 4'!M96</f>
        <v>1005410.9815000002</v>
      </c>
      <c r="CM201" s="285" t="e">
        <f t="shared" si="5"/>
        <v>#REF!</v>
      </c>
      <c r="CN201" s="285" t="e">
        <f t="shared" si="5"/>
        <v>#REF!</v>
      </c>
      <c r="CO201" s="285" t="e">
        <f t="shared" si="5"/>
        <v>#REF!</v>
      </c>
      <c r="CP201" s="285" t="e">
        <f t="shared" si="5"/>
        <v>#REF!</v>
      </c>
      <c r="CQ201" s="285" t="e">
        <f t="shared" si="5"/>
        <v>#REF!</v>
      </c>
      <c r="CR201" s="271">
        <v>2016</v>
      </c>
      <c r="CS201" s="68" t="s">
        <v>35</v>
      </c>
      <c r="CT201" s="286">
        <f>'Anexo 2 '!C95</f>
        <v>235505.07799999998</v>
      </c>
      <c r="CU201" s="286">
        <f>'Anexo 2 '!D95</f>
        <v>514425.24650000012</v>
      </c>
      <c r="CV201" s="286">
        <f>'Anexo 2 '!E95</f>
        <v>211098.53200000001</v>
      </c>
      <c r="CW201" s="286" t="e">
        <f>+'Anexo 2 '!#REF!+'Anexo 2 '!#REF!+'Anexo 2 '!#REF!</f>
        <v>#REF!</v>
      </c>
      <c r="CX201" s="286">
        <f>+'Anexo 2 '!G95</f>
        <v>1005410.9814999998</v>
      </c>
      <c r="CY201" s="271">
        <v>2016</v>
      </c>
      <c r="CZ201" s="68" t="s">
        <v>35</v>
      </c>
      <c r="DA201" s="285">
        <f t="shared" si="6"/>
        <v>0</v>
      </c>
      <c r="DB201" s="285">
        <f t="shared" si="6"/>
        <v>0</v>
      </c>
      <c r="DC201" s="285">
        <f t="shared" si="6"/>
        <v>0</v>
      </c>
      <c r="DD201" s="285" t="e">
        <f t="shared" si="6"/>
        <v>#REF!</v>
      </c>
      <c r="DE201" s="285">
        <f t="shared" si="6"/>
        <v>0</v>
      </c>
    </row>
    <row r="202" spans="1:109" ht="15" customHeight="1" x14ac:dyDescent="0.3">
      <c r="A202" s="381">
        <v>2012</v>
      </c>
      <c r="B202" s="74" t="s">
        <v>42</v>
      </c>
      <c r="C202" s="302" t="s">
        <v>132</v>
      </c>
      <c r="D202" s="303">
        <v>50043.63999999997</v>
      </c>
      <c r="E202" s="303">
        <v>41975.310000000005</v>
      </c>
      <c r="F202" s="304">
        <v>15530.7955</v>
      </c>
      <c r="G202" s="304">
        <v>6076.47</v>
      </c>
      <c r="H202" s="133">
        <v>113626.21549999996</v>
      </c>
      <c r="I202" s="301"/>
      <c r="J202" s="58"/>
      <c r="BY202" s="271">
        <v>2016</v>
      </c>
      <c r="BZ202" s="68" t="s">
        <v>36</v>
      </c>
      <c r="CA202" s="283" t="e">
        <f>+D208+D468+D592+D716+D835+D959+D1083+D1207+#REF!+#REF!+#REF!+#REF!+#REF!+#REF!+#REF!+#REF!+#REF!+#REF!+#REF!+#REF!+#REF!</f>
        <v>#REF!</v>
      </c>
      <c r="CB202" s="283" t="e">
        <f>+E208+E468+E592+E716+E835+E959+E1083+E1207+#REF!+#REF!+#REF!+#REF!+#REF!+#REF!+#REF!+#REF!+#REF!+#REF!+#REF!+#REF!+#REF!</f>
        <v>#REF!</v>
      </c>
      <c r="CC202" s="283" t="e">
        <f>+F208+F468+F592+F716+F835+F959+F1083+F1207+#REF!+#REF!+#REF!+#REF!+#REF!+#REF!+#REF!+#REF!+#REF!+#REF!+#REF!+#REF!+#REF!</f>
        <v>#REF!</v>
      </c>
      <c r="CD202" s="283" t="e">
        <f>+G208+G468+G592+G716+G835+G959+G1083+G1207+#REF!+#REF!+#REF!+#REF!+#REF!+#REF!+#REF!+#REF!+#REF!+#REF!+#REF!+#REF!+#REF!</f>
        <v>#REF!</v>
      </c>
      <c r="CE202" s="283" t="e">
        <f>+H208+H468+H592+H716+H835+H959+H1083+H1207+#REF!+#REF!+#REF!+#REF!+#REF!+#REF!+#REF!+#REF!+#REF!+#REF!+#REF!+#REF!+#REF!</f>
        <v>#REF!</v>
      </c>
      <c r="CF202" s="271">
        <v>2016</v>
      </c>
      <c r="CG202" s="68" t="s">
        <v>36</v>
      </c>
      <c r="CH202" s="284">
        <f>+'Anexo 4'!D97+'Anexo 4'!E97</f>
        <v>241604.76900000012</v>
      </c>
      <c r="CI202" s="284">
        <f>+'Anexo 4'!F97+'Anexo 4'!G97</f>
        <v>509561.07399999985</v>
      </c>
      <c r="CJ202" s="284">
        <f>+'Anexo 4'!H97+'Anexo 4'!I97</f>
        <v>204005.69200000004</v>
      </c>
      <c r="CK202" s="284" t="e">
        <f>+'Anexo 4'!#REF!+'Anexo 4'!#REF!+'Anexo 4'!#REF!+'Anexo 4'!#REF!+'Anexo 4'!J97+'Anexo 4'!K97</f>
        <v>#REF!</v>
      </c>
      <c r="CL202" s="284">
        <f>+'Anexo 4'!L97+'Anexo 4'!M97</f>
        <v>997177.4985000001</v>
      </c>
      <c r="CM202" s="285" t="e">
        <f t="shared" si="5"/>
        <v>#REF!</v>
      </c>
      <c r="CN202" s="285" t="e">
        <f t="shared" si="5"/>
        <v>#REF!</v>
      </c>
      <c r="CO202" s="285" t="e">
        <f t="shared" si="5"/>
        <v>#REF!</v>
      </c>
      <c r="CP202" s="285" t="e">
        <f t="shared" si="5"/>
        <v>#REF!</v>
      </c>
      <c r="CQ202" s="285" t="e">
        <f t="shared" si="5"/>
        <v>#REF!</v>
      </c>
      <c r="CR202" s="271">
        <v>2016</v>
      </c>
      <c r="CS202" s="68" t="s">
        <v>36</v>
      </c>
      <c r="CT202" s="286">
        <f>'Anexo 2 '!C96</f>
        <v>241604.76900000009</v>
      </c>
      <c r="CU202" s="286">
        <f>'Anexo 2 '!D96</f>
        <v>509561.07399999985</v>
      </c>
      <c r="CV202" s="286">
        <f>'Anexo 2 '!E96</f>
        <v>204005.69199999995</v>
      </c>
      <c r="CW202" s="286" t="e">
        <f>+'Anexo 2 '!#REF!+'Anexo 2 '!#REF!+'Anexo 2 '!#REF!</f>
        <v>#REF!</v>
      </c>
      <c r="CX202" s="286">
        <f>+'Anexo 2 '!G96</f>
        <v>997177.49849999999</v>
      </c>
      <c r="CY202" s="271">
        <v>2016</v>
      </c>
      <c r="CZ202" s="68" t="s">
        <v>36</v>
      </c>
      <c r="DA202" s="285">
        <f t="shared" si="6"/>
        <v>0</v>
      </c>
      <c r="DB202" s="285">
        <f t="shared" si="6"/>
        <v>0</v>
      </c>
      <c r="DC202" s="285">
        <f t="shared" si="6"/>
        <v>0</v>
      </c>
      <c r="DD202" s="285" t="e">
        <f t="shared" si="6"/>
        <v>#REF!</v>
      </c>
      <c r="DE202" s="285">
        <f t="shared" si="6"/>
        <v>0</v>
      </c>
    </row>
    <row r="203" spans="1:109" ht="15" customHeight="1" x14ac:dyDescent="0.3">
      <c r="A203" s="381">
        <v>2013</v>
      </c>
      <c r="B203" s="74" t="s">
        <v>43</v>
      </c>
      <c r="C203" s="302" t="s">
        <v>132</v>
      </c>
      <c r="D203" s="303">
        <v>49036.530000000006</v>
      </c>
      <c r="E203" s="303">
        <v>34194.160000000003</v>
      </c>
      <c r="F203" s="304">
        <v>18969.468999999997</v>
      </c>
      <c r="G203" s="304">
        <v>6281.0825000000004</v>
      </c>
      <c r="H203" s="133">
        <v>108481.2415</v>
      </c>
      <c r="I203" s="301"/>
      <c r="J203" s="58"/>
      <c r="BY203" s="271">
        <v>2016</v>
      </c>
      <c r="BZ203" s="68" t="s">
        <v>37</v>
      </c>
      <c r="CA203" s="283" t="e">
        <f>+D209+D469+D593+D717+D836+D960+D1084+D1208+#REF!+#REF!+#REF!+#REF!+#REF!+#REF!+#REF!+#REF!+#REF!+#REF!+#REF!+#REF!+#REF!</f>
        <v>#REF!</v>
      </c>
      <c r="CB203" s="283" t="e">
        <f>+E209+E469+E593+E717+E836+E960+E1084+E1208+#REF!+#REF!+#REF!+#REF!+#REF!+#REF!+#REF!+#REF!+#REF!+#REF!+#REF!+#REF!+#REF!</f>
        <v>#REF!</v>
      </c>
      <c r="CC203" s="283" t="e">
        <f>+F209+F469+F593+F717+F836+F960+F1084+F1208+#REF!+#REF!+#REF!+#REF!+#REF!+#REF!+#REF!+#REF!+#REF!+#REF!+#REF!+#REF!+#REF!</f>
        <v>#REF!</v>
      </c>
      <c r="CD203" s="283" t="e">
        <f>+G209+G469+G593+G717+G836+G960+G1084+G1208+#REF!+#REF!+#REF!+#REF!+#REF!+#REF!+#REF!+#REF!+#REF!+#REF!+#REF!+#REF!+#REF!</f>
        <v>#REF!</v>
      </c>
      <c r="CE203" s="283" t="e">
        <f>+H209+H469+H593+H717+H836+H960+H1084+H1208+#REF!+#REF!+#REF!+#REF!+#REF!+#REF!+#REF!+#REF!+#REF!+#REF!+#REF!+#REF!+#REF!</f>
        <v>#REF!</v>
      </c>
      <c r="CF203" s="271">
        <v>2016</v>
      </c>
      <c r="CG203" s="68" t="s">
        <v>37</v>
      </c>
      <c r="CH203" s="284">
        <f>+'Anexo 4'!D98+'Anexo 4'!E98</f>
        <v>224013.59999999995</v>
      </c>
      <c r="CI203" s="284">
        <f>+'Anexo 4'!F98+'Anexo 4'!G98</f>
        <v>490509.04000000021</v>
      </c>
      <c r="CJ203" s="284">
        <f>+'Anexo 4'!H98+'Anexo 4'!I98</f>
        <v>177465.19200000001</v>
      </c>
      <c r="CK203" s="284" t="e">
        <f>+'Anexo 4'!#REF!+'Anexo 4'!#REF!+'Anexo 4'!#REF!+'Anexo 4'!#REF!+'Anexo 4'!J98+'Anexo 4'!K98</f>
        <v>#REF!</v>
      </c>
      <c r="CL203" s="284">
        <f>+'Anexo 4'!L98+'Anexo 4'!M98</f>
        <v>924987.70200000028</v>
      </c>
      <c r="CM203" s="285" t="e">
        <f t="shared" si="5"/>
        <v>#REF!</v>
      </c>
      <c r="CN203" s="285" t="e">
        <f t="shared" si="5"/>
        <v>#REF!</v>
      </c>
      <c r="CO203" s="285" t="e">
        <f t="shared" si="5"/>
        <v>#REF!</v>
      </c>
      <c r="CP203" s="285" t="e">
        <f t="shared" si="5"/>
        <v>#REF!</v>
      </c>
      <c r="CQ203" s="285" t="e">
        <f t="shared" si="5"/>
        <v>#REF!</v>
      </c>
      <c r="CR203" s="271">
        <v>2016</v>
      </c>
      <c r="CS203" s="68" t="s">
        <v>37</v>
      </c>
      <c r="CT203" s="286">
        <f>'Anexo 2 '!C97</f>
        <v>224013.59999999995</v>
      </c>
      <c r="CU203" s="286">
        <f>'Anexo 2 '!D97</f>
        <v>490509.04000000021</v>
      </c>
      <c r="CV203" s="286">
        <f>'Anexo 2 '!E97</f>
        <v>177465.19199999998</v>
      </c>
      <c r="CW203" s="286" t="e">
        <f>+'Anexo 2 '!#REF!+'Anexo 2 '!#REF!+'Anexo 2 '!#REF!</f>
        <v>#REF!</v>
      </c>
      <c r="CX203" s="286">
        <f>+'Anexo 2 '!G97</f>
        <v>924987.70199999982</v>
      </c>
      <c r="CY203" s="271">
        <v>2016</v>
      </c>
      <c r="CZ203" s="68" t="s">
        <v>37</v>
      </c>
      <c r="DA203" s="285">
        <f t="shared" si="6"/>
        <v>0</v>
      </c>
      <c r="DB203" s="285">
        <f t="shared" si="6"/>
        <v>0</v>
      </c>
      <c r="DC203" s="285">
        <f t="shared" si="6"/>
        <v>0</v>
      </c>
      <c r="DD203" s="285" t="e">
        <f t="shared" si="6"/>
        <v>#REF!</v>
      </c>
      <c r="DE203" s="285">
        <f t="shared" si="6"/>
        <v>0</v>
      </c>
    </row>
    <row r="204" spans="1:109" ht="15" customHeight="1" x14ac:dyDescent="0.3">
      <c r="A204" s="381">
        <v>2013</v>
      </c>
      <c r="B204" s="74" t="s">
        <v>44</v>
      </c>
      <c r="C204" s="302" t="s">
        <v>132</v>
      </c>
      <c r="D204" s="303">
        <v>53997.765000000029</v>
      </c>
      <c r="E204" s="303">
        <v>39922.17</v>
      </c>
      <c r="F204" s="304">
        <v>16424.605000000003</v>
      </c>
      <c r="G204" s="304">
        <v>6421.5125000000007</v>
      </c>
      <c r="H204" s="133">
        <v>116766.05250000003</v>
      </c>
      <c r="I204" s="301"/>
      <c r="J204" s="58"/>
      <c r="BY204" s="271">
        <v>2016</v>
      </c>
      <c r="BZ204" s="68" t="s">
        <v>38</v>
      </c>
      <c r="CA204" s="283" t="e">
        <f>+D210+D470+D594+D718+D837+D961+D1085+D1209+#REF!+#REF!+#REF!+#REF!+#REF!+#REF!+#REF!+#REF!+#REF!+#REF!+#REF!+#REF!+#REF!</f>
        <v>#REF!</v>
      </c>
      <c r="CB204" s="283" t="e">
        <f>+E210+E470+E594+E718+E837+E961+E1085+E1209+#REF!+#REF!+#REF!+#REF!+#REF!+#REF!+#REF!+#REF!+#REF!+#REF!+#REF!+#REF!+#REF!</f>
        <v>#REF!</v>
      </c>
      <c r="CC204" s="283" t="e">
        <f>+F210+F470+F594+F718+F837+F961+F1085+F1209+#REF!+#REF!+#REF!+#REF!+#REF!+#REF!+#REF!+#REF!+#REF!+#REF!+#REF!+#REF!+#REF!</f>
        <v>#REF!</v>
      </c>
      <c r="CD204" s="283" t="e">
        <f>+G210+G470+G594+G718+G837+G961+G1085+G1209+#REF!+#REF!+#REF!+#REF!+#REF!+#REF!+#REF!+#REF!+#REF!+#REF!+#REF!+#REF!+#REF!</f>
        <v>#REF!</v>
      </c>
      <c r="CE204" s="283" t="e">
        <f>+H210+H470+H594+H718+H837+H961+H1085+H1209+#REF!+#REF!+#REF!+#REF!+#REF!+#REF!+#REF!+#REF!+#REF!+#REF!+#REF!+#REF!+#REF!</f>
        <v>#REF!</v>
      </c>
      <c r="CF204" s="271">
        <v>2016</v>
      </c>
      <c r="CG204" s="68" t="s">
        <v>38</v>
      </c>
      <c r="CH204" s="284">
        <f>+'Anexo 4'!D99+'Anexo 4'!E99</f>
        <v>236576.37349999999</v>
      </c>
      <c r="CI204" s="284">
        <f>+'Anexo 4'!F99+'Anexo 4'!G99</f>
        <v>583469.96299999999</v>
      </c>
      <c r="CJ204" s="284">
        <f>+'Anexo 4'!H99+'Anexo 4'!I99</f>
        <v>221970.87550000002</v>
      </c>
      <c r="CK204" s="284" t="e">
        <f>+'Anexo 4'!#REF!+'Anexo 4'!#REF!+'Anexo 4'!#REF!+'Anexo 4'!#REF!+'Anexo 4'!J99+'Anexo 4'!K99</f>
        <v>#REF!</v>
      </c>
      <c r="CL204" s="284">
        <f>+'Anexo 4'!L99+'Anexo 4'!M99</f>
        <v>1089617.8940000001</v>
      </c>
      <c r="CM204" s="285" t="e">
        <f t="shared" si="5"/>
        <v>#REF!</v>
      </c>
      <c r="CN204" s="285" t="e">
        <f t="shared" si="5"/>
        <v>#REF!</v>
      </c>
      <c r="CO204" s="285" t="e">
        <f t="shared" si="5"/>
        <v>#REF!</v>
      </c>
      <c r="CP204" s="285" t="e">
        <f t="shared" si="5"/>
        <v>#REF!</v>
      </c>
      <c r="CQ204" s="285" t="e">
        <f t="shared" si="5"/>
        <v>#REF!</v>
      </c>
      <c r="CR204" s="271">
        <v>2016</v>
      </c>
      <c r="CS204" s="68" t="s">
        <v>38</v>
      </c>
      <c r="CT204" s="286">
        <f>'Anexo 2 '!C98</f>
        <v>236576.37349999999</v>
      </c>
      <c r="CU204" s="286">
        <f>'Anexo 2 '!D98</f>
        <v>583469.96300000011</v>
      </c>
      <c r="CV204" s="286">
        <f>'Anexo 2 '!E98</f>
        <v>221970.87549999997</v>
      </c>
      <c r="CW204" s="286" t="e">
        <f>+'Anexo 2 '!#REF!+'Anexo 2 '!#REF!+'Anexo 2 '!#REF!</f>
        <v>#REF!</v>
      </c>
      <c r="CX204" s="286">
        <f>+'Anexo 2 '!G98</f>
        <v>1089617.8940000003</v>
      </c>
      <c r="CY204" s="271">
        <v>2016</v>
      </c>
      <c r="CZ204" s="68" t="s">
        <v>38</v>
      </c>
      <c r="DA204" s="285">
        <f t="shared" si="6"/>
        <v>0</v>
      </c>
      <c r="DB204" s="285">
        <f t="shared" si="6"/>
        <v>0</v>
      </c>
      <c r="DC204" s="285">
        <f t="shared" si="6"/>
        <v>0</v>
      </c>
      <c r="DD204" s="285" t="e">
        <f t="shared" si="6"/>
        <v>#REF!</v>
      </c>
      <c r="DE204" s="285">
        <f t="shared" si="6"/>
        <v>0</v>
      </c>
    </row>
    <row r="205" spans="1:109" ht="15" customHeight="1" x14ac:dyDescent="0.3">
      <c r="A205" s="381">
        <v>2013</v>
      </c>
      <c r="B205" s="74" t="s">
        <v>45</v>
      </c>
      <c r="C205" s="302" t="s">
        <v>132</v>
      </c>
      <c r="D205" s="303">
        <v>52207.92</v>
      </c>
      <c r="E205" s="303">
        <v>35750.665000000008</v>
      </c>
      <c r="F205" s="304">
        <v>14559.945</v>
      </c>
      <c r="G205" s="304">
        <v>6227.6324999999997</v>
      </c>
      <c r="H205" s="133">
        <v>108746.16250000001</v>
      </c>
      <c r="I205" s="301"/>
      <c r="J205" s="58"/>
      <c r="BY205" s="271">
        <v>2016</v>
      </c>
      <c r="BZ205" s="68" t="s">
        <v>39</v>
      </c>
      <c r="CA205" s="283" t="e">
        <f>+D211+D471+D595+D719+D840+D962+D1086+D1210+#REF!+#REF!+#REF!+#REF!+#REF!+#REF!+#REF!+#REF!+#REF!+#REF!+#REF!+#REF!+#REF!</f>
        <v>#REF!</v>
      </c>
      <c r="CB205" s="283" t="e">
        <f>+E211+E471+E595+E719+E840+E962+E1086+E1210+#REF!+#REF!+#REF!+#REF!+#REF!+#REF!+#REF!+#REF!+#REF!+#REF!+#REF!+#REF!+#REF!</f>
        <v>#REF!</v>
      </c>
      <c r="CC205" s="283" t="e">
        <f>+F211+F471+F595+F719+F840+F962+F1086+F1210+#REF!+#REF!+#REF!+#REF!+#REF!+#REF!+#REF!+#REF!+#REF!+#REF!+#REF!+#REF!+#REF!</f>
        <v>#REF!</v>
      </c>
      <c r="CD205" s="283" t="e">
        <f>+G211+G471+G595+G719+G840+G962+G1086+G1210+#REF!+#REF!+#REF!+#REF!+#REF!+#REF!+#REF!+#REF!+#REF!+#REF!+#REF!+#REF!+#REF!</f>
        <v>#REF!</v>
      </c>
      <c r="CE205" s="283" t="e">
        <f>+H211+H471+H595+H719+H840+H962+H1086+H1210+#REF!+#REF!+#REF!+#REF!+#REF!+#REF!+#REF!+#REF!+#REF!+#REF!+#REF!+#REF!+#REF!</f>
        <v>#REF!</v>
      </c>
      <c r="CF205" s="271">
        <v>2016</v>
      </c>
      <c r="CG205" s="68" t="s">
        <v>39</v>
      </c>
      <c r="CH205" s="284">
        <f>+'Anexo 4'!D100+'Anexo 4'!E100</f>
        <v>235705.39149999991</v>
      </c>
      <c r="CI205" s="284">
        <f>+'Anexo 4'!F100+'Anexo 4'!G100</f>
        <v>520544.49049999996</v>
      </c>
      <c r="CJ205" s="284">
        <f>+'Anexo 4'!H100+'Anexo 4'!I100</f>
        <v>207372.89600000007</v>
      </c>
      <c r="CK205" s="284" t="e">
        <f>+'Anexo 4'!#REF!+'Anexo 4'!#REF!+'Anexo 4'!#REF!+'Anexo 4'!#REF!+'Anexo 4'!J100+'Anexo 4'!K100</f>
        <v>#REF!</v>
      </c>
      <c r="CL205" s="284">
        <f>+'Anexo 4'!L100+'Anexo 4'!M100</f>
        <v>1015052.318</v>
      </c>
      <c r="CM205" s="285" t="e">
        <f t="shared" si="5"/>
        <v>#REF!</v>
      </c>
      <c r="CN205" s="285" t="e">
        <f t="shared" si="5"/>
        <v>#REF!</v>
      </c>
      <c r="CO205" s="285" t="e">
        <f t="shared" si="5"/>
        <v>#REF!</v>
      </c>
      <c r="CP205" s="285" t="e">
        <f t="shared" si="5"/>
        <v>#REF!</v>
      </c>
      <c r="CQ205" s="285" t="e">
        <f t="shared" si="5"/>
        <v>#REF!</v>
      </c>
      <c r="CR205" s="271">
        <v>2016</v>
      </c>
      <c r="CS205" s="68" t="s">
        <v>39</v>
      </c>
      <c r="CT205" s="286">
        <f>'Anexo 2 '!C99</f>
        <v>235705.39149999991</v>
      </c>
      <c r="CU205" s="286">
        <f>'Anexo 2 '!D99</f>
        <v>520544.49049999996</v>
      </c>
      <c r="CV205" s="286">
        <f>'Anexo 2 '!E99</f>
        <v>207372.89600000004</v>
      </c>
      <c r="CW205" s="286" t="e">
        <f>+'Anexo 2 '!#REF!+'Anexo 2 '!#REF!+'Anexo 2 '!#REF!</f>
        <v>#REF!</v>
      </c>
      <c r="CX205" s="286">
        <f>+'Anexo 2 '!G99</f>
        <v>1015052.3179999999</v>
      </c>
      <c r="CY205" s="271">
        <v>2016</v>
      </c>
      <c r="CZ205" s="68" t="s">
        <v>39</v>
      </c>
      <c r="DA205" s="285">
        <f t="shared" si="6"/>
        <v>0</v>
      </c>
      <c r="DB205" s="285">
        <f t="shared" si="6"/>
        <v>0</v>
      </c>
      <c r="DC205" s="285">
        <f t="shared" si="6"/>
        <v>0</v>
      </c>
      <c r="DD205" s="285" t="e">
        <f t="shared" si="6"/>
        <v>#REF!</v>
      </c>
      <c r="DE205" s="285">
        <f t="shared" si="6"/>
        <v>0</v>
      </c>
    </row>
    <row r="206" spans="1:109" ht="15" customHeight="1" x14ac:dyDescent="0.3">
      <c r="A206" s="381">
        <v>2013</v>
      </c>
      <c r="B206" s="74" t="s">
        <v>33</v>
      </c>
      <c r="C206" s="302" t="s">
        <v>132</v>
      </c>
      <c r="D206" s="303">
        <v>58741.59749999996</v>
      </c>
      <c r="E206" s="303">
        <v>46805.522000000004</v>
      </c>
      <c r="F206" s="304">
        <v>19165.762499999997</v>
      </c>
      <c r="G206" s="304">
        <v>7283.6724999999997</v>
      </c>
      <c r="H206" s="133">
        <v>131996.55449999997</v>
      </c>
      <c r="I206" s="301"/>
      <c r="J206" s="58"/>
      <c r="BY206" s="271">
        <v>2016</v>
      </c>
      <c r="BZ206" s="68" t="s">
        <v>40</v>
      </c>
      <c r="CA206" s="283" t="e">
        <f>+D212+D472+D596+D720+D841+D963+D1087+D1211+#REF!+#REF!+#REF!+#REF!+#REF!+#REF!+#REF!+#REF!+#REF!+#REF!+#REF!+#REF!+#REF!</f>
        <v>#REF!</v>
      </c>
      <c r="CB206" s="283" t="e">
        <f>+E212+E472+E596+E720+E841+E963+E1087+E1211+#REF!+#REF!+#REF!+#REF!+#REF!+#REF!+#REF!+#REF!+#REF!+#REF!+#REF!+#REF!+#REF!</f>
        <v>#REF!</v>
      </c>
      <c r="CC206" s="283" t="e">
        <f>+F212+F472+F596+F720+F841+F963+F1087+F1211+#REF!+#REF!+#REF!+#REF!+#REF!+#REF!+#REF!+#REF!+#REF!+#REF!+#REF!+#REF!+#REF!</f>
        <v>#REF!</v>
      </c>
      <c r="CD206" s="283" t="e">
        <f>+G212+G472+G596+G720+G841+G963+G1087+G1211+#REF!+#REF!+#REF!+#REF!+#REF!+#REF!+#REF!+#REF!+#REF!+#REF!+#REF!+#REF!+#REF!</f>
        <v>#REF!</v>
      </c>
      <c r="CE206" s="283" t="e">
        <f>+H212+H472+H596+H720+H841+H963+H1087+H1211+#REF!+#REF!+#REF!+#REF!+#REF!+#REF!+#REF!+#REF!+#REF!+#REF!+#REF!+#REF!+#REF!</f>
        <v>#REF!</v>
      </c>
      <c r="CF206" s="271">
        <v>2016</v>
      </c>
      <c r="CG206" s="68" t="s">
        <v>40</v>
      </c>
      <c r="CH206" s="284">
        <f>+'Anexo 4'!D101+'Anexo 4'!E101</f>
        <v>228945.17300000001</v>
      </c>
      <c r="CI206" s="284">
        <f>+'Anexo 4'!F101+'Anexo 4'!G101</f>
        <v>514960.09400000004</v>
      </c>
      <c r="CJ206" s="284">
        <f>+'Anexo 4'!H101+'Anexo 4'!I101</f>
        <v>200549.41649999999</v>
      </c>
      <c r="CK206" s="284" t="e">
        <f>+'Anexo 4'!#REF!+'Anexo 4'!#REF!+'Anexo 4'!#REF!+'Anexo 4'!#REF!+'Anexo 4'!J101+'Anexo 4'!K101</f>
        <v>#REF!</v>
      </c>
      <c r="CL206" s="284">
        <f>+'Anexo 4'!L101+'Anexo 4'!M101</f>
        <v>993667.2855</v>
      </c>
      <c r="CM206" s="285" t="e">
        <f t="shared" si="5"/>
        <v>#REF!</v>
      </c>
      <c r="CN206" s="285" t="e">
        <f t="shared" si="5"/>
        <v>#REF!</v>
      </c>
      <c r="CO206" s="285" t="e">
        <f t="shared" si="5"/>
        <v>#REF!</v>
      </c>
      <c r="CP206" s="285" t="e">
        <f t="shared" si="5"/>
        <v>#REF!</v>
      </c>
      <c r="CQ206" s="285" t="e">
        <f t="shared" si="5"/>
        <v>#REF!</v>
      </c>
      <c r="CR206" s="271">
        <v>2016</v>
      </c>
      <c r="CS206" s="68" t="s">
        <v>40</v>
      </c>
      <c r="CT206" s="286">
        <f>'Anexo 2 '!C100</f>
        <v>228945.17299999998</v>
      </c>
      <c r="CU206" s="286">
        <f>'Anexo 2 '!D100</f>
        <v>514960.09399999998</v>
      </c>
      <c r="CV206" s="286">
        <f>'Anexo 2 '!E100</f>
        <v>200549.41650000011</v>
      </c>
      <c r="CW206" s="286" t="e">
        <f>+'Anexo 2 '!#REF!+'Anexo 2 '!#REF!+'Anexo 2 '!#REF!</f>
        <v>#REF!</v>
      </c>
      <c r="CX206" s="286">
        <f>+'Anexo 2 '!G100</f>
        <v>993667.2855</v>
      </c>
      <c r="CY206" s="271">
        <v>2016</v>
      </c>
      <c r="CZ206" s="68" t="s">
        <v>40</v>
      </c>
      <c r="DA206" s="285">
        <f t="shared" si="6"/>
        <v>0</v>
      </c>
      <c r="DB206" s="285">
        <f t="shared" si="6"/>
        <v>0</v>
      </c>
      <c r="DC206" s="285">
        <f t="shared" si="6"/>
        <v>0</v>
      </c>
      <c r="DD206" s="285" t="e">
        <f t="shared" si="6"/>
        <v>#REF!</v>
      </c>
      <c r="DE206" s="285">
        <f t="shared" si="6"/>
        <v>0</v>
      </c>
    </row>
    <row r="207" spans="1:109" ht="15" customHeight="1" x14ac:dyDescent="0.3">
      <c r="A207" s="381">
        <v>2013</v>
      </c>
      <c r="B207" s="74" t="s">
        <v>35</v>
      </c>
      <c r="C207" s="302" t="s">
        <v>132</v>
      </c>
      <c r="D207" s="303">
        <v>58671.450000000019</v>
      </c>
      <c r="E207" s="303">
        <v>40620.700000000012</v>
      </c>
      <c r="F207" s="304">
        <v>18584.150000000001</v>
      </c>
      <c r="G207" s="304">
        <v>6867.1574999999993</v>
      </c>
      <c r="H207" s="133">
        <v>124743.45750000003</v>
      </c>
      <c r="I207" s="301"/>
      <c r="J207" s="58"/>
      <c r="BY207" s="271">
        <v>2016</v>
      </c>
      <c r="BZ207" s="68" t="s">
        <v>41</v>
      </c>
      <c r="CA207" s="283" t="e">
        <f>+D213+D473+D597+D721+D842+D964+D1088+D1212+#REF!+#REF!+#REF!+#REF!+#REF!+#REF!+#REF!+#REF!+#REF!+#REF!+#REF!+#REF!+#REF!</f>
        <v>#REF!</v>
      </c>
      <c r="CB207" s="283" t="e">
        <f>+E213+E473+E597+E721+E842+E964+E1088+E1212+#REF!+#REF!+#REF!+#REF!+#REF!+#REF!+#REF!+#REF!+#REF!+#REF!+#REF!+#REF!+#REF!</f>
        <v>#REF!</v>
      </c>
      <c r="CC207" s="283" t="e">
        <f>+F213+F473+F597+F721+F842+F964+F1088+F1212+#REF!+#REF!+#REF!+#REF!+#REF!+#REF!+#REF!+#REF!+#REF!+#REF!+#REF!+#REF!+#REF!</f>
        <v>#REF!</v>
      </c>
      <c r="CD207" s="283" t="e">
        <f>+G213+G473+G597+G721+G842+G964+G1088+G1212+#REF!+#REF!+#REF!+#REF!+#REF!+#REF!+#REF!+#REF!+#REF!+#REF!+#REF!+#REF!+#REF!</f>
        <v>#REF!</v>
      </c>
      <c r="CE207" s="283" t="e">
        <f>+H213+H473+H597+H721+H842+H964+H1088+H1212+#REF!+#REF!+#REF!+#REF!+#REF!+#REF!+#REF!+#REF!+#REF!+#REF!+#REF!+#REF!+#REF!</f>
        <v>#REF!</v>
      </c>
      <c r="CF207" s="271">
        <v>2016</v>
      </c>
      <c r="CG207" s="68" t="s">
        <v>41</v>
      </c>
      <c r="CH207" s="284">
        <f>+'Anexo 4'!D102+'Anexo 4'!E102</f>
        <v>220323.427</v>
      </c>
      <c r="CI207" s="284">
        <f>+'Anexo 4'!F102+'Anexo 4'!G102</f>
        <v>544664.01800000004</v>
      </c>
      <c r="CJ207" s="284">
        <f>+'Anexo 4'!H102+'Anexo 4'!I102</f>
        <v>201759.136</v>
      </c>
      <c r="CK207" s="284" t="e">
        <f>+'Anexo 4'!#REF!+'Anexo 4'!#REF!+'Anexo 4'!#REF!+'Anexo 4'!#REF!+'Anexo 4'!J102+'Anexo 4'!K102</f>
        <v>#REF!</v>
      </c>
      <c r="CL207" s="284">
        <f>+'Anexo 4'!L102+'Anexo 4'!M102</f>
        <v>1017490.645</v>
      </c>
      <c r="CM207" s="285" t="e">
        <f t="shared" si="5"/>
        <v>#REF!</v>
      </c>
      <c r="CN207" s="285" t="e">
        <f t="shared" si="5"/>
        <v>#REF!</v>
      </c>
      <c r="CO207" s="285" t="e">
        <f t="shared" si="5"/>
        <v>#REF!</v>
      </c>
      <c r="CP207" s="285" t="e">
        <f t="shared" si="5"/>
        <v>#REF!</v>
      </c>
      <c r="CQ207" s="285" t="e">
        <f t="shared" si="5"/>
        <v>#REF!</v>
      </c>
      <c r="CR207" s="271">
        <v>2016</v>
      </c>
      <c r="CS207" s="68" t="s">
        <v>41</v>
      </c>
      <c r="CT207" s="286">
        <f>'Anexo 2 '!C101</f>
        <v>220323.42700000008</v>
      </c>
      <c r="CU207" s="286">
        <f>'Anexo 2 '!D101</f>
        <v>544664.01800000004</v>
      </c>
      <c r="CV207" s="286">
        <f>'Anexo 2 '!E101</f>
        <v>201759.13599999997</v>
      </c>
      <c r="CW207" s="286" t="e">
        <f>+'Anexo 2 '!#REF!+'Anexo 2 '!#REF!+'Anexo 2 '!#REF!</f>
        <v>#REF!</v>
      </c>
      <c r="CX207" s="286">
        <f>+'Anexo 2 '!G101</f>
        <v>1017490.6450000003</v>
      </c>
      <c r="CY207" s="271">
        <v>2016</v>
      </c>
      <c r="CZ207" s="68" t="s">
        <v>41</v>
      </c>
      <c r="DA207" s="285">
        <f t="shared" si="6"/>
        <v>0</v>
      </c>
      <c r="DB207" s="285">
        <f t="shared" si="6"/>
        <v>0</v>
      </c>
      <c r="DC207" s="285">
        <f t="shared" si="6"/>
        <v>0</v>
      </c>
      <c r="DD207" s="285" t="e">
        <f t="shared" si="6"/>
        <v>#REF!</v>
      </c>
      <c r="DE207" s="285">
        <f t="shared" si="6"/>
        <v>0</v>
      </c>
    </row>
    <row r="208" spans="1:109" ht="15" customHeight="1" x14ac:dyDescent="0.3">
      <c r="A208" s="381">
        <v>2013</v>
      </c>
      <c r="B208" s="74" t="s">
        <v>36</v>
      </c>
      <c r="C208" s="302" t="s">
        <v>132</v>
      </c>
      <c r="D208" s="303">
        <v>59651.348999999987</v>
      </c>
      <c r="E208" s="303">
        <v>41275.12000000001</v>
      </c>
      <c r="F208" s="304">
        <v>17469.272499999999</v>
      </c>
      <c r="G208" s="304">
        <v>6636.8525</v>
      </c>
      <c r="H208" s="133">
        <v>125032.59400000001</v>
      </c>
      <c r="I208" s="301"/>
      <c r="J208" s="58"/>
      <c r="BY208" s="271">
        <v>2016</v>
      </c>
      <c r="BZ208" s="68" t="s">
        <v>42</v>
      </c>
      <c r="CA208" s="283" t="e">
        <f>+D214+D474+D598+D722+D843+D965+D1089+D1213+#REF!+#REF!+#REF!+#REF!+#REF!+#REF!+#REF!+#REF!+#REF!+#REF!+#REF!+#REF!+#REF!</f>
        <v>#REF!</v>
      </c>
      <c r="CB208" s="283" t="e">
        <f>+E214+E474+E598+E722+E843+E965+E1089+E1213+#REF!+#REF!+#REF!+#REF!+#REF!+#REF!+#REF!+#REF!+#REF!+#REF!+#REF!+#REF!+#REF!</f>
        <v>#REF!</v>
      </c>
      <c r="CC208" s="283" t="e">
        <f>+F214+F474+F598+F722+F843+F965+F1089+F1213+#REF!+#REF!+#REF!+#REF!+#REF!+#REF!+#REF!+#REF!+#REF!+#REF!+#REF!+#REF!+#REF!</f>
        <v>#REF!</v>
      </c>
      <c r="CD208" s="283" t="e">
        <f>+G214+G474+G598+G722+G843+G965+G1089+G1213+#REF!+#REF!+#REF!+#REF!+#REF!+#REF!+#REF!+#REF!+#REF!+#REF!+#REF!+#REF!+#REF!</f>
        <v>#REF!</v>
      </c>
      <c r="CE208" s="283" t="e">
        <f>+H214+H474+H598+H722+H843+H965+H1089+H1213+#REF!+#REF!+#REF!+#REF!+#REF!+#REF!+#REF!+#REF!+#REF!+#REF!+#REF!+#REF!+#REF!</f>
        <v>#REF!</v>
      </c>
      <c r="CF208" s="271">
        <v>2016</v>
      </c>
      <c r="CG208" s="68" t="s">
        <v>42</v>
      </c>
      <c r="CH208" s="284">
        <f>+'Anexo 4'!D103+'Anexo 4'!E103</f>
        <v>216560.18250000002</v>
      </c>
      <c r="CI208" s="284">
        <f>+'Anexo 4'!F103+'Anexo 4'!G103</f>
        <v>572790.6534999999</v>
      </c>
      <c r="CJ208" s="284">
        <f>+'Anexo 4'!H103+'Anexo 4'!I103</f>
        <v>174998.67200000002</v>
      </c>
      <c r="CK208" s="284" t="e">
        <f>+'Anexo 4'!#REF!+'Anexo 4'!#REF!+'Anexo 4'!#REF!+'Anexo 4'!#REF!+'Anexo 4'!J103+'Anexo 4'!K103</f>
        <v>#REF!</v>
      </c>
      <c r="CL208" s="284">
        <f>+'Anexo 4'!L103+'Anexo 4'!M103</f>
        <v>1006878.6065</v>
      </c>
      <c r="CM208" s="285" t="e">
        <f t="shared" si="5"/>
        <v>#REF!</v>
      </c>
      <c r="CN208" s="285" t="e">
        <f t="shared" si="5"/>
        <v>#REF!</v>
      </c>
      <c r="CO208" s="285" t="e">
        <f t="shared" si="5"/>
        <v>#REF!</v>
      </c>
      <c r="CP208" s="285" t="e">
        <f t="shared" si="5"/>
        <v>#REF!</v>
      </c>
      <c r="CQ208" s="285" t="e">
        <f t="shared" si="5"/>
        <v>#REF!</v>
      </c>
      <c r="CR208" s="271">
        <v>2016</v>
      </c>
      <c r="CS208" s="68" t="s">
        <v>42</v>
      </c>
      <c r="CT208" s="286">
        <f>'Anexo 2 '!C102</f>
        <v>216560.18250000002</v>
      </c>
      <c r="CU208" s="286">
        <f>'Anexo 2 '!D102</f>
        <v>572790.65350000001</v>
      </c>
      <c r="CV208" s="286">
        <f>'Anexo 2 '!E102</f>
        <v>174998.67199999996</v>
      </c>
      <c r="CW208" s="286" t="e">
        <f>+'Anexo 2 '!#REF!+'Anexo 2 '!#REF!+'Anexo 2 '!#REF!</f>
        <v>#REF!</v>
      </c>
      <c r="CX208" s="286">
        <f>+'Anexo 2 '!G102</f>
        <v>1006878.6065000003</v>
      </c>
      <c r="CY208" s="271">
        <v>2016</v>
      </c>
      <c r="CZ208" s="68" t="s">
        <v>42</v>
      </c>
      <c r="DA208" s="285">
        <f t="shared" si="6"/>
        <v>0</v>
      </c>
      <c r="DB208" s="285">
        <f t="shared" si="6"/>
        <v>0</v>
      </c>
      <c r="DC208" s="285">
        <f t="shared" si="6"/>
        <v>0</v>
      </c>
      <c r="DD208" s="285" t="e">
        <f t="shared" si="6"/>
        <v>#REF!</v>
      </c>
      <c r="DE208" s="285">
        <f t="shared" si="6"/>
        <v>0</v>
      </c>
    </row>
    <row r="209" spans="1:109" ht="15" customHeight="1" x14ac:dyDescent="0.3">
      <c r="A209" s="381">
        <v>2013</v>
      </c>
      <c r="B209" s="74" t="s">
        <v>37</v>
      </c>
      <c r="C209" s="302" t="s">
        <v>132</v>
      </c>
      <c r="D209" s="303">
        <v>66022.02999999997</v>
      </c>
      <c r="E209" s="303">
        <v>44560.205000000002</v>
      </c>
      <c r="F209" s="304">
        <v>19999.609999999997</v>
      </c>
      <c r="G209" s="304">
        <v>7307.5299999999988</v>
      </c>
      <c r="H209" s="133">
        <v>137889.37499999997</v>
      </c>
      <c r="I209" s="301"/>
      <c r="J209" s="58"/>
      <c r="BY209" s="271">
        <v>2017</v>
      </c>
      <c r="BZ209" s="68" t="s">
        <v>43</v>
      </c>
      <c r="CA209" s="283" t="e">
        <f>+D215+D475+D599+D723+D844+D966+D1090+D1214+#REF!+#REF!+#REF!+#REF!+#REF!+#REF!+#REF!+#REF!+#REF!+#REF!+#REF!+#REF!+#REF!</f>
        <v>#REF!</v>
      </c>
      <c r="CB209" s="283" t="e">
        <f>+E215+E475+E599+E723+E844+E966+E1090+E1214+#REF!+#REF!+#REF!+#REF!+#REF!+#REF!+#REF!+#REF!+#REF!+#REF!+#REF!+#REF!+#REF!</f>
        <v>#REF!</v>
      </c>
      <c r="CC209" s="283" t="e">
        <f>+F215+F475+F599+F723+F844+F966+F1090+F1214+#REF!+#REF!+#REF!+#REF!+#REF!+#REF!+#REF!+#REF!+#REF!+#REF!+#REF!+#REF!+#REF!</f>
        <v>#REF!</v>
      </c>
      <c r="CD209" s="283" t="e">
        <f>+G215+G475+G599+G723+G844+G966+G1090+G1214+#REF!+#REF!+#REF!+#REF!+#REF!+#REF!+#REF!+#REF!+#REF!+#REF!+#REF!+#REF!+#REF!</f>
        <v>#REF!</v>
      </c>
      <c r="CE209" s="283" t="e">
        <f>+H215+H475+H599+H723+H844+H966+H1090+H1214+#REF!+#REF!+#REF!+#REF!+#REF!+#REF!+#REF!+#REF!+#REF!+#REF!+#REF!+#REF!+#REF!</f>
        <v>#REF!</v>
      </c>
      <c r="CF209" s="271">
        <v>2017</v>
      </c>
      <c r="CG209" s="68" t="s">
        <v>43</v>
      </c>
      <c r="CH209" s="284">
        <f>+'Anexo 4'!D104+'Anexo 4'!E104</f>
        <v>194276.02000000002</v>
      </c>
      <c r="CI209" s="284">
        <f>+'Anexo 4'!F104+'Anexo 4'!G104</f>
        <v>502084.83299999981</v>
      </c>
      <c r="CJ209" s="284">
        <f>+'Anexo 4'!H104+'Anexo 4'!I104</f>
        <v>171559.96649999998</v>
      </c>
      <c r="CK209" s="284" t="e">
        <f>+'Anexo 4'!#REF!+'Anexo 4'!#REF!+'Anexo 4'!#REF!+'Anexo 4'!#REF!+'Anexo 4'!J104+'Anexo 4'!K104</f>
        <v>#REF!</v>
      </c>
      <c r="CL209" s="284">
        <f>+'Anexo 4'!L104+'Anexo 4'!M104</f>
        <v>913190.40699999989</v>
      </c>
      <c r="CM209" s="285" t="e">
        <f t="shared" si="5"/>
        <v>#REF!</v>
      </c>
      <c r="CN209" s="285" t="e">
        <f t="shared" si="5"/>
        <v>#REF!</v>
      </c>
      <c r="CO209" s="285" t="e">
        <f t="shared" si="5"/>
        <v>#REF!</v>
      </c>
      <c r="CP209" s="285" t="e">
        <f t="shared" si="5"/>
        <v>#REF!</v>
      </c>
      <c r="CQ209" s="285" t="e">
        <f t="shared" si="5"/>
        <v>#REF!</v>
      </c>
      <c r="CR209" s="271">
        <v>2017</v>
      </c>
      <c r="CS209" s="68" t="s">
        <v>43</v>
      </c>
      <c r="CT209" s="286">
        <f>'Anexo 2 '!C103</f>
        <v>194276.02000000002</v>
      </c>
      <c r="CU209" s="286">
        <f>'Anexo 2 '!D103</f>
        <v>502084.83299999981</v>
      </c>
      <c r="CV209" s="286">
        <f>'Anexo 2 '!E103</f>
        <v>171559.96650000001</v>
      </c>
      <c r="CW209" s="286" t="e">
        <f>+'Anexo 2 '!#REF!+'Anexo 2 '!#REF!+'Anexo 2 '!#REF!</f>
        <v>#REF!</v>
      </c>
      <c r="CX209" s="286">
        <f>+'Anexo 2 '!G103</f>
        <v>913190.40699999989</v>
      </c>
      <c r="CY209" s="271">
        <v>2017</v>
      </c>
      <c r="CZ209" s="68" t="s">
        <v>43</v>
      </c>
      <c r="DA209" s="285">
        <f t="shared" si="6"/>
        <v>0</v>
      </c>
      <c r="DB209" s="285">
        <f t="shared" si="6"/>
        <v>0</v>
      </c>
      <c r="DC209" s="285">
        <f t="shared" si="6"/>
        <v>0</v>
      </c>
      <c r="DD209" s="285" t="e">
        <f t="shared" si="6"/>
        <v>#REF!</v>
      </c>
      <c r="DE209" s="285">
        <f t="shared" si="6"/>
        <v>0</v>
      </c>
    </row>
    <row r="210" spans="1:109" ht="15" customHeight="1" x14ac:dyDescent="0.3">
      <c r="A210" s="381">
        <v>2013</v>
      </c>
      <c r="B210" s="74" t="s">
        <v>38</v>
      </c>
      <c r="C210" s="302" t="s">
        <v>132</v>
      </c>
      <c r="D210" s="303">
        <v>61733.222500000033</v>
      </c>
      <c r="E210" s="303">
        <v>43278.256999999998</v>
      </c>
      <c r="F210" s="304">
        <v>17842.564999999999</v>
      </c>
      <c r="G210" s="304">
        <v>5369.9449999999997</v>
      </c>
      <c r="H210" s="133">
        <v>128223.98950000005</v>
      </c>
      <c r="I210" s="301"/>
      <c r="J210" s="58"/>
      <c r="BY210" s="271">
        <v>2017</v>
      </c>
      <c r="BZ210" s="68" t="s">
        <v>44</v>
      </c>
      <c r="CA210" s="283" t="e">
        <f>+D216+D476+D600+D724+D845+D967+D1091+D1215+#REF!+#REF!+#REF!+#REF!+#REF!+#REF!+#REF!+#REF!+#REF!+#REF!+#REF!+#REF!+#REF!</f>
        <v>#REF!</v>
      </c>
      <c r="CB210" s="283" t="e">
        <f>+E216+E476+E600+E724+E845+E967+E1091+E1215+#REF!+#REF!+#REF!+#REF!+#REF!+#REF!+#REF!+#REF!+#REF!+#REF!+#REF!+#REF!+#REF!</f>
        <v>#REF!</v>
      </c>
      <c r="CC210" s="283" t="e">
        <f>+F216+F476+F600+F724+F845+F967+F1091+F1215+#REF!+#REF!+#REF!+#REF!+#REF!+#REF!+#REF!+#REF!+#REF!+#REF!+#REF!+#REF!+#REF!</f>
        <v>#REF!</v>
      </c>
      <c r="CD210" s="283" t="e">
        <f>+G216+G476+G600+G724+G845+G967+G1091+G1215+#REF!+#REF!+#REF!+#REF!+#REF!+#REF!+#REF!+#REF!+#REF!+#REF!+#REF!+#REF!+#REF!</f>
        <v>#REF!</v>
      </c>
      <c r="CE210" s="283" t="e">
        <f>+H216+H476+H600+H724+H845+H967+H1091+H1215+#REF!+#REF!+#REF!+#REF!+#REF!+#REF!+#REF!+#REF!+#REF!+#REF!+#REF!+#REF!+#REF!</f>
        <v>#REF!</v>
      </c>
      <c r="CF210" s="271">
        <v>2017</v>
      </c>
      <c r="CG210" s="68" t="s">
        <v>44</v>
      </c>
      <c r="CH210" s="284">
        <f>+'Anexo 4'!D105+'Anexo 4'!E105</f>
        <v>228359.83900000001</v>
      </c>
      <c r="CI210" s="284">
        <f>+'Anexo 4'!F105+'Anexo 4'!G105</f>
        <v>530826.16249999998</v>
      </c>
      <c r="CJ210" s="284">
        <f>+'Anexo 4'!H105+'Anexo 4'!I105</f>
        <v>199731.69500000001</v>
      </c>
      <c r="CK210" s="284" t="e">
        <f>+'Anexo 4'!#REF!+'Anexo 4'!#REF!+'Anexo 4'!#REF!+'Anexo 4'!#REF!+'Anexo 4'!J105+'Anexo 4'!K105</f>
        <v>#REF!</v>
      </c>
      <c r="CL210" s="284">
        <f>+'Anexo 4'!L105+'Anexo 4'!M105</f>
        <v>1007968.2989999999</v>
      </c>
      <c r="CM210" s="285" t="e">
        <f t="shared" si="5"/>
        <v>#REF!</v>
      </c>
      <c r="CN210" s="285" t="e">
        <f t="shared" si="5"/>
        <v>#REF!</v>
      </c>
      <c r="CO210" s="285" t="e">
        <f t="shared" si="5"/>
        <v>#REF!</v>
      </c>
      <c r="CP210" s="285" t="e">
        <f t="shared" si="5"/>
        <v>#REF!</v>
      </c>
      <c r="CQ210" s="285" t="e">
        <f t="shared" si="5"/>
        <v>#REF!</v>
      </c>
      <c r="CR210" s="271">
        <v>2017</v>
      </c>
      <c r="CS210" s="68" t="s">
        <v>44</v>
      </c>
      <c r="CT210" s="286">
        <f>'Anexo 2 '!C104</f>
        <v>228359.83900000001</v>
      </c>
      <c r="CU210" s="286">
        <f>'Anexo 2 '!D104</f>
        <v>530826.16249999986</v>
      </c>
      <c r="CV210" s="286">
        <f>'Anexo 2 '!E104</f>
        <v>199731.69499999995</v>
      </c>
      <c r="CW210" s="286" t="e">
        <f>+'Anexo 2 '!#REF!+'Anexo 2 '!#REF!+'Anexo 2 '!#REF!</f>
        <v>#REF!</v>
      </c>
      <c r="CX210" s="286">
        <f>+'Anexo 2 '!G104</f>
        <v>1007968.2989999999</v>
      </c>
      <c r="CY210" s="271">
        <v>2017</v>
      </c>
      <c r="CZ210" s="68" t="s">
        <v>44</v>
      </c>
      <c r="DA210" s="285">
        <f t="shared" si="6"/>
        <v>0</v>
      </c>
      <c r="DB210" s="285">
        <f t="shared" si="6"/>
        <v>0</v>
      </c>
      <c r="DC210" s="285">
        <f t="shared" si="6"/>
        <v>0</v>
      </c>
      <c r="DD210" s="285" t="e">
        <f t="shared" si="6"/>
        <v>#REF!</v>
      </c>
      <c r="DE210" s="285">
        <f t="shared" si="6"/>
        <v>0</v>
      </c>
    </row>
    <row r="211" spans="1:109" ht="15" customHeight="1" x14ac:dyDescent="0.3">
      <c r="A211" s="381">
        <v>2013</v>
      </c>
      <c r="B211" s="74" t="s">
        <v>39</v>
      </c>
      <c r="C211" s="302" t="s">
        <v>132</v>
      </c>
      <c r="D211" s="303">
        <v>66762.825000000012</v>
      </c>
      <c r="E211" s="303">
        <v>40668.76200000001</v>
      </c>
      <c r="F211" s="304">
        <v>19751.150000000001</v>
      </c>
      <c r="G211" s="304">
        <v>6464.4475000000002</v>
      </c>
      <c r="H211" s="133">
        <v>133647.18450000003</v>
      </c>
      <c r="I211" s="301"/>
      <c r="J211" s="58"/>
      <c r="BY211" s="271">
        <v>2017</v>
      </c>
      <c r="BZ211" s="68" t="s">
        <v>45</v>
      </c>
      <c r="CA211" s="283" t="e">
        <f>+D217+D477+D601+D725+D846+D968+D1092+D1216+#REF!+#REF!+#REF!+#REF!+#REF!+#REF!+#REF!+#REF!+#REF!+#REF!+#REF!+#REF!+#REF!</f>
        <v>#REF!</v>
      </c>
      <c r="CB211" s="283" t="e">
        <f>+E217+E477+E601+E725+E846+E968+E1092+E1216+#REF!+#REF!+#REF!+#REF!+#REF!+#REF!+#REF!+#REF!+#REF!+#REF!+#REF!+#REF!+#REF!</f>
        <v>#REF!</v>
      </c>
      <c r="CC211" s="283" t="e">
        <f>+F217+F477+F601+F725+F846+F968+F1092+F1216+#REF!+#REF!+#REF!+#REF!+#REF!+#REF!+#REF!+#REF!+#REF!+#REF!+#REF!+#REF!+#REF!</f>
        <v>#REF!</v>
      </c>
      <c r="CD211" s="283" t="e">
        <f>+G217+G477+G601+G725+G846+G968+G1092+G1216+#REF!+#REF!+#REF!+#REF!+#REF!+#REF!+#REF!+#REF!+#REF!+#REF!+#REF!+#REF!+#REF!</f>
        <v>#REF!</v>
      </c>
      <c r="CE211" s="283" t="e">
        <f>+H217+H477+H601+H725+H846+H968+H1092+H1216+#REF!+#REF!+#REF!+#REF!+#REF!+#REF!+#REF!+#REF!+#REF!+#REF!+#REF!+#REF!+#REF!</f>
        <v>#REF!</v>
      </c>
      <c r="CF211" s="271">
        <v>2017</v>
      </c>
      <c r="CG211" s="68" t="s">
        <v>45</v>
      </c>
      <c r="CH211" s="284">
        <f>+'Anexo 4'!D106+'Anexo 4'!E106</f>
        <v>241130.45550000001</v>
      </c>
      <c r="CI211" s="284">
        <f>+'Anexo 4'!F106+'Anexo 4'!G106</f>
        <v>568447.48800000024</v>
      </c>
      <c r="CJ211" s="284">
        <f>+'Anexo 4'!H106+'Anexo 4'!I106</f>
        <v>218640.36</v>
      </c>
      <c r="CK211" s="284" t="e">
        <f>+'Anexo 4'!#REF!+'Anexo 4'!#REF!+'Anexo 4'!#REF!+'Anexo 4'!#REF!+'Anexo 4'!J106+'Anexo 4'!K106</f>
        <v>#REF!</v>
      </c>
      <c r="CL211" s="284">
        <f>+'Anexo 4'!L106+'Anexo 4'!M106</f>
        <v>1083268.2309000003</v>
      </c>
      <c r="CM211" s="285" t="e">
        <f t="shared" si="5"/>
        <v>#REF!</v>
      </c>
      <c r="CN211" s="285" t="e">
        <f t="shared" si="5"/>
        <v>#REF!</v>
      </c>
      <c r="CO211" s="285" t="e">
        <f t="shared" si="5"/>
        <v>#REF!</v>
      </c>
      <c r="CP211" s="285" t="e">
        <f t="shared" si="5"/>
        <v>#REF!</v>
      </c>
      <c r="CQ211" s="285" t="e">
        <f t="shared" si="5"/>
        <v>#REF!</v>
      </c>
      <c r="CR211" s="271">
        <v>2017</v>
      </c>
      <c r="CS211" s="68" t="s">
        <v>45</v>
      </c>
      <c r="CT211" s="286">
        <f>'Anexo 2 '!C105</f>
        <v>241130.45549999998</v>
      </c>
      <c r="CU211" s="286">
        <f>'Anexo 2 '!D105</f>
        <v>568447.48800000036</v>
      </c>
      <c r="CV211" s="286">
        <f>'Anexo 2 '!E105</f>
        <v>218640.36000000007</v>
      </c>
      <c r="CW211" s="286" t="e">
        <f>+'Anexo 2 '!#REF!+'Anexo 2 '!#REF!+'Anexo 2 '!#REF!</f>
        <v>#REF!</v>
      </c>
      <c r="CX211" s="286">
        <f>+'Anexo 2 '!G105</f>
        <v>1083268.2308999998</v>
      </c>
      <c r="CY211" s="271">
        <v>2017</v>
      </c>
      <c r="CZ211" s="68" t="s">
        <v>45</v>
      </c>
      <c r="DA211" s="285">
        <f t="shared" si="6"/>
        <v>0</v>
      </c>
      <c r="DB211" s="285">
        <f t="shared" si="6"/>
        <v>0</v>
      </c>
      <c r="DC211" s="285">
        <f t="shared" si="6"/>
        <v>0</v>
      </c>
      <c r="DD211" s="285" t="e">
        <f t="shared" si="6"/>
        <v>#REF!</v>
      </c>
      <c r="DE211" s="285">
        <f t="shared" si="6"/>
        <v>0</v>
      </c>
    </row>
    <row r="212" spans="1:109" ht="15" customHeight="1" x14ac:dyDescent="0.3">
      <c r="A212" s="381">
        <v>2013</v>
      </c>
      <c r="B212" s="74" t="s">
        <v>40</v>
      </c>
      <c r="C212" s="302" t="s">
        <v>132</v>
      </c>
      <c r="D212" s="303">
        <v>64056.522499999985</v>
      </c>
      <c r="E212" s="303">
        <v>44879.767000000007</v>
      </c>
      <c r="F212" s="304">
        <v>21004.012500000004</v>
      </c>
      <c r="G212" s="304">
        <v>7057.2000000000007</v>
      </c>
      <c r="H212" s="133">
        <v>136997.50199999998</v>
      </c>
      <c r="I212" s="301"/>
      <c r="J212" s="58"/>
      <c r="BY212" s="271">
        <v>2017</v>
      </c>
      <c r="BZ212" s="68" t="s">
        <v>33</v>
      </c>
      <c r="CA212" s="283" t="e">
        <f>+D218+D478+D602+D726+D847+D969+D1093+D1217+#REF!+#REF!+#REF!+#REF!+#REF!+#REF!+#REF!+#REF!+#REF!+#REF!+#REF!+#REF!+#REF!</f>
        <v>#REF!</v>
      </c>
      <c r="CB212" s="283" t="e">
        <f>+E218+E478+E602+E726+E847+E969+E1093+E1217+#REF!+#REF!+#REF!+#REF!+#REF!+#REF!+#REF!+#REF!+#REF!+#REF!+#REF!+#REF!+#REF!</f>
        <v>#REF!</v>
      </c>
      <c r="CC212" s="283" t="e">
        <f>+F218+F478+F602+F726+F847+F969+F1093+F1217+#REF!+#REF!+#REF!+#REF!+#REF!+#REF!+#REF!+#REF!+#REF!+#REF!+#REF!+#REF!+#REF!</f>
        <v>#REF!</v>
      </c>
      <c r="CD212" s="283" t="e">
        <f>+G218+G478+G602+G726+G847+G969+G1093+G1217+#REF!+#REF!+#REF!+#REF!+#REF!+#REF!+#REF!+#REF!+#REF!+#REF!+#REF!+#REF!+#REF!</f>
        <v>#REF!</v>
      </c>
      <c r="CE212" s="283" t="e">
        <f>+H218+H478+H602+H726+H847+H969+H1093+H1217+#REF!+#REF!+#REF!+#REF!+#REF!+#REF!+#REF!+#REF!+#REF!+#REF!+#REF!+#REF!+#REF!</f>
        <v>#REF!</v>
      </c>
      <c r="CF212" s="271">
        <v>2017</v>
      </c>
      <c r="CG212" s="68" t="s">
        <v>33</v>
      </c>
      <c r="CH212" s="284">
        <f>+'Anexo 4'!D107+'Anexo 4'!E107</f>
        <v>205596.33250000005</v>
      </c>
      <c r="CI212" s="284">
        <f>+'Anexo 4'!F107+'Anexo 4'!G107</f>
        <v>477863.75650000002</v>
      </c>
      <c r="CJ212" s="284">
        <f>+'Anexo 4'!H107+'Anexo 4'!I107</f>
        <v>178911.55050000001</v>
      </c>
      <c r="CK212" s="284" t="e">
        <f>+'Anexo 4'!#REF!+'Anexo 4'!#REF!+'Anexo 4'!#REF!+'Anexo 4'!#REF!+'Anexo 4'!J107+'Anexo 4'!K107</f>
        <v>#REF!</v>
      </c>
      <c r="CL212" s="284">
        <f>+'Anexo 4'!L107+'Anexo 4'!M107</f>
        <v>900004.94350000005</v>
      </c>
      <c r="CM212" s="285" t="e">
        <f t="shared" si="5"/>
        <v>#REF!</v>
      </c>
      <c r="CN212" s="285" t="e">
        <f t="shared" si="5"/>
        <v>#REF!</v>
      </c>
      <c r="CO212" s="285" t="e">
        <f t="shared" si="5"/>
        <v>#REF!</v>
      </c>
      <c r="CP212" s="285" t="e">
        <f t="shared" si="5"/>
        <v>#REF!</v>
      </c>
      <c r="CQ212" s="285" t="e">
        <f t="shared" si="5"/>
        <v>#REF!</v>
      </c>
      <c r="CR212" s="271">
        <v>2017</v>
      </c>
      <c r="CS212" s="68" t="s">
        <v>33</v>
      </c>
      <c r="CT212" s="286">
        <f>'Anexo 2 '!C106</f>
        <v>205596.33250000002</v>
      </c>
      <c r="CU212" s="286">
        <f>'Anexo 2 '!D106</f>
        <v>477863.75650000002</v>
      </c>
      <c r="CV212" s="286">
        <f>'Anexo 2 '!E106</f>
        <v>178911.55050000004</v>
      </c>
      <c r="CW212" s="286" t="e">
        <f>+'Anexo 2 '!#REF!+'Anexo 2 '!#REF!+'Anexo 2 '!#REF!</f>
        <v>#REF!</v>
      </c>
      <c r="CX212" s="286">
        <f>+'Anexo 2 '!G106</f>
        <v>900004.94350000005</v>
      </c>
      <c r="CY212" s="271">
        <v>2017</v>
      </c>
      <c r="CZ212" s="68" t="s">
        <v>33</v>
      </c>
      <c r="DA212" s="285">
        <f t="shared" si="6"/>
        <v>0</v>
      </c>
      <c r="DB212" s="285">
        <f t="shared" si="6"/>
        <v>0</v>
      </c>
      <c r="DC212" s="285">
        <f t="shared" si="6"/>
        <v>0</v>
      </c>
      <c r="DD212" s="285" t="e">
        <f t="shared" si="6"/>
        <v>#REF!</v>
      </c>
      <c r="DE212" s="285">
        <f t="shared" si="6"/>
        <v>0</v>
      </c>
    </row>
    <row r="213" spans="1:109" ht="15" customHeight="1" x14ac:dyDescent="0.3">
      <c r="A213" s="381">
        <v>2013</v>
      </c>
      <c r="B213" s="74" t="s">
        <v>41</v>
      </c>
      <c r="C213" s="302" t="s">
        <v>132</v>
      </c>
      <c r="D213" s="303">
        <v>56110.19</v>
      </c>
      <c r="E213" s="303">
        <v>39838.900000000009</v>
      </c>
      <c r="F213" s="304">
        <v>18900.940000000002</v>
      </c>
      <c r="G213" s="304">
        <v>7339.6949999999997</v>
      </c>
      <c r="H213" s="133">
        <v>122189.72500000001</v>
      </c>
      <c r="I213" s="301"/>
      <c r="J213" s="58"/>
      <c r="BY213" s="271">
        <v>2017</v>
      </c>
      <c r="BZ213" s="68" t="s">
        <v>35</v>
      </c>
      <c r="CA213" s="283" t="e">
        <f>+D219+D479+D603+D727+D848+D970+D1094+D1218+#REF!+#REF!+#REF!+#REF!+#REF!+#REF!+#REF!+#REF!+#REF!+#REF!+#REF!+#REF!+#REF!</f>
        <v>#REF!</v>
      </c>
      <c r="CB213" s="283" t="e">
        <f>+E219+E479+E603+E727+E848+E970+E1094+E1218+#REF!+#REF!+#REF!+#REF!+#REF!+#REF!+#REF!+#REF!+#REF!+#REF!+#REF!+#REF!+#REF!</f>
        <v>#REF!</v>
      </c>
      <c r="CC213" s="283" t="e">
        <f>+F219+F479+F603+F727+F848+F970+F1094+F1218+#REF!+#REF!+#REF!+#REF!+#REF!+#REF!+#REF!+#REF!+#REF!+#REF!+#REF!+#REF!+#REF!</f>
        <v>#REF!</v>
      </c>
      <c r="CD213" s="283" t="e">
        <f>+G219+G479+G603+G727+G848+G970+G1094+G1218+#REF!+#REF!+#REF!+#REF!+#REF!+#REF!+#REF!+#REF!+#REF!+#REF!+#REF!+#REF!+#REF!</f>
        <v>#REF!</v>
      </c>
      <c r="CE213" s="283" t="e">
        <f>+H219+H479+H603+H727+H848+H970+H1094+H1218+#REF!+#REF!+#REF!+#REF!+#REF!+#REF!+#REF!+#REF!+#REF!+#REF!+#REF!+#REF!+#REF!</f>
        <v>#REF!</v>
      </c>
      <c r="CF213" s="271">
        <v>2017</v>
      </c>
      <c r="CG213" s="68" t="s">
        <v>35</v>
      </c>
      <c r="CH213" s="284">
        <f>+'Anexo 4'!D108+'Anexo 4'!E108</f>
        <v>227246.89549999998</v>
      </c>
      <c r="CI213" s="284">
        <f>+'Anexo 4'!F108+'Anexo 4'!G108</f>
        <v>521968.22000000015</v>
      </c>
      <c r="CJ213" s="284">
        <f>+'Anexo 4'!H108+'Anexo 4'!I108</f>
        <v>204522.21950000004</v>
      </c>
      <c r="CK213" s="284" t="e">
        <f>+'Anexo 4'!#REF!+'Anexo 4'!#REF!+'Anexo 4'!#REF!+'Anexo 4'!#REF!+'Anexo 4'!J108+'Anexo 4'!K108</f>
        <v>#REF!</v>
      </c>
      <c r="CL213" s="284">
        <f>+'Anexo 4'!L108+'Anexo 4'!M108</f>
        <v>999046.00350000011</v>
      </c>
      <c r="CM213" s="285" t="e">
        <f t="shared" si="5"/>
        <v>#REF!</v>
      </c>
      <c r="CN213" s="285" t="e">
        <f t="shared" si="5"/>
        <v>#REF!</v>
      </c>
      <c r="CO213" s="285" t="e">
        <f t="shared" si="5"/>
        <v>#REF!</v>
      </c>
      <c r="CP213" s="285" t="e">
        <f t="shared" si="5"/>
        <v>#REF!</v>
      </c>
      <c r="CQ213" s="285" t="e">
        <f t="shared" si="5"/>
        <v>#REF!</v>
      </c>
      <c r="CR213" s="271">
        <v>2017</v>
      </c>
      <c r="CS213" s="68" t="s">
        <v>35</v>
      </c>
      <c r="CT213" s="286">
        <f>'Anexo 2 '!C107</f>
        <v>227246.89550000001</v>
      </c>
      <c r="CU213" s="286">
        <f>'Anexo 2 '!D107</f>
        <v>521968.22000000009</v>
      </c>
      <c r="CV213" s="286">
        <f>'Anexo 2 '!E107</f>
        <v>204522.21950000006</v>
      </c>
      <c r="CW213" s="286" t="e">
        <f>+'Anexo 2 '!#REF!+'Anexo 2 '!#REF!+'Anexo 2 '!#REF!</f>
        <v>#REF!</v>
      </c>
      <c r="CX213" s="286">
        <f>+'Anexo 2 '!G107</f>
        <v>999046.00350000034</v>
      </c>
      <c r="CY213" s="271">
        <v>2017</v>
      </c>
      <c r="CZ213" s="68" t="s">
        <v>35</v>
      </c>
      <c r="DA213" s="285">
        <f t="shared" si="6"/>
        <v>0</v>
      </c>
      <c r="DB213" s="285">
        <f t="shared" si="6"/>
        <v>0</v>
      </c>
      <c r="DC213" s="285">
        <f t="shared" si="6"/>
        <v>0</v>
      </c>
      <c r="DD213" s="285" t="e">
        <f t="shared" si="6"/>
        <v>#REF!</v>
      </c>
      <c r="DE213" s="285">
        <f t="shared" si="6"/>
        <v>0</v>
      </c>
    </row>
    <row r="214" spans="1:109" ht="15" customHeight="1" x14ac:dyDescent="0.3">
      <c r="A214" s="381">
        <v>2013</v>
      </c>
      <c r="B214" s="74" t="s">
        <v>42</v>
      </c>
      <c r="C214" s="302" t="s">
        <v>132</v>
      </c>
      <c r="D214" s="303">
        <v>51902.107500000013</v>
      </c>
      <c r="E214" s="303">
        <v>40207.985000000008</v>
      </c>
      <c r="F214" s="304">
        <v>16568.591499999999</v>
      </c>
      <c r="G214" s="304">
        <v>6942.83</v>
      </c>
      <c r="H214" s="133">
        <v>115621.51400000002</v>
      </c>
      <c r="I214" s="301"/>
      <c r="J214" s="58"/>
      <c r="BY214" s="271">
        <v>2017</v>
      </c>
      <c r="BZ214" s="68" t="s">
        <v>36</v>
      </c>
      <c r="CA214" s="283" t="e">
        <f>+D220+D480+D604+D728+D849+D971+D1095+D1219+#REF!+#REF!+#REF!+#REF!+#REF!+#REF!+#REF!+#REF!+#REF!+#REF!+#REF!+#REF!+#REF!</f>
        <v>#REF!</v>
      </c>
      <c r="CB214" s="283" t="e">
        <f>+E220+E480+E604+E728+E849+E971+E1095+E1219+#REF!+#REF!+#REF!+#REF!+#REF!+#REF!+#REF!+#REF!+#REF!+#REF!+#REF!+#REF!+#REF!</f>
        <v>#REF!</v>
      </c>
      <c r="CC214" s="283" t="e">
        <f>+F220+F480+F604+F728+F849+F971+F1095+F1219+#REF!+#REF!+#REF!+#REF!+#REF!+#REF!+#REF!+#REF!+#REF!+#REF!+#REF!+#REF!+#REF!</f>
        <v>#REF!</v>
      </c>
      <c r="CD214" s="283" t="e">
        <f>+G220+G480+G604+G728+G849+G971+G1095+G1219+#REF!+#REF!+#REF!+#REF!+#REF!+#REF!+#REF!+#REF!+#REF!+#REF!+#REF!+#REF!+#REF!</f>
        <v>#REF!</v>
      </c>
      <c r="CE214" s="283" t="e">
        <f>+H220+H480+H604+H728+H849+H971+H1095+H1219+#REF!+#REF!+#REF!+#REF!+#REF!+#REF!+#REF!+#REF!+#REF!+#REF!+#REF!+#REF!+#REF!</f>
        <v>#REF!</v>
      </c>
      <c r="CF214" s="271">
        <v>2017</v>
      </c>
      <c r="CG214" s="68" t="s">
        <v>36</v>
      </c>
      <c r="CH214" s="284">
        <f>+'Anexo 4'!D109+'Anexo 4'!E109</f>
        <v>218280.57850000006</v>
      </c>
      <c r="CI214" s="284">
        <f>+'Anexo 4'!F109+'Anexo 4'!G109</f>
        <v>510880.73049999995</v>
      </c>
      <c r="CJ214" s="284">
        <f>+'Anexo 4'!H109+'Anexo 4'!I109</f>
        <v>207052.58650000003</v>
      </c>
      <c r="CK214" s="284" t="e">
        <f>+'Anexo 4'!#REF!+'Anexo 4'!#REF!+'Anexo 4'!#REF!+'Anexo 4'!#REF!+'Anexo 4'!J109+'Anexo 4'!K109</f>
        <v>#REF!</v>
      </c>
      <c r="CL214" s="284">
        <f>+'Anexo 4'!L109+'Anexo 4'!M109</f>
        <v>983520.26650000014</v>
      </c>
      <c r="CM214" s="285" t="e">
        <f t="shared" si="5"/>
        <v>#REF!</v>
      </c>
      <c r="CN214" s="285" t="e">
        <f t="shared" si="5"/>
        <v>#REF!</v>
      </c>
      <c r="CO214" s="285" t="e">
        <f t="shared" si="5"/>
        <v>#REF!</v>
      </c>
      <c r="CP214" s="285" t="e">
        <f t="shared" si="5"/>
        <v>#REF!</v>
      </c>
      <c r="CQ214" s="285" t="e">
        <f t="shared" si="5"/>
        <v>#REF!</v>
      </c>
      <c r="CR214" s="271">
        <v>2017</v>
      </c>
      <c r="CS214" s="68" t="s">
        <v>36</v>
      </c>
      <c r="CT214" s="286">
        <f>'Anexo 2 '!C108</f>
        <v>218280.57850000003</v>
      </c>
      <c r="CU214" s="286">
        <f>'Anexo 2 '!D108</f>
        <v>510880.73049999989</v>
      </c>
      <c r="CV214" s="286">
        <f>'Anexo 2 '!E108</f>
        <v>207052.58650000003</v>
      </c>
      <c r="CW214" s="286" t="e">
        <f>+'Anexo 2 '!#REF!+'Anexo 2 '!#REF!+'Anexo 2 '!#REF!</f>
        <v>#REF!</v>
      </c>
      <c r="CX214" s="286">
        <f>+'Anexo 2 '!G108</f>
        <v>983520.26650000003</v>
      </c>
      <c r="CY214" s="271">
        <v>2017</v>
      </c>
      <c r="CZ214" s="68" t="s">
        <v>36</v>
      </c>
      <c r="DA214" s="285">
        <f t="shared" si="6"/>
        <v>0</v>
      </c>
      <c r="DB214" s="285">
        <f t="shared" si="6"/>
        <v>0</v>
      </c>
      <c r="DC214" s="285">
        <f t="shared" si="6"/>
        <v>0</v>
      </c>
      <c r="DD214" s="285" t="e">
        <f t="shared" si="6"/>
        <v>#REF!</v>
      </c>
      <c r="DE214" s="285">
        <f t="shared" si="6"/>
        <v>0</v>
      </c>
    </row>
    <row r="215" spans="1:109" ht="15" customHeight="1" x14ac:dyDescent="0.3">
      <c r="A215" s="381">
        <v>2014</v>
      </c>
      <c r="B215" s="74" t="s">
        <v>43</v>
      </c>
      <c r="C215" s="302" t="s">
        <v>132</v>
      </c>
      <c r="D215" s="303">
        <v>48355.93499999999</v>
      </c>
      <c r="E215" s="303">
        <v>37028.284999999996</v>
      </c>
      <c r="F215" s="304">
        <v>18106.588000000003</v>
      </c>
      <c r="G215" s="304">
        <v>5760.2775000000001</v>
      </c>
      <c r="H215" s="133">
        <v>109251.08549999999</v>
      </c>
      <c r="I215" s="301"/>
      <c r="J215" s="58"/>
      <c r="BY215" s="271">
        <v>2017</v>
      </c>
      <c r="BZ215" s="68" t="s">
        <v>37</v>
      </c>
      <c r="CA215" s="283" t="e">
        <f>+D221+D481+D605+D729+D850+D972+D1096+D1220+#REF!+#REF!+#REF!+#REF!+#REF!+#REF!+#REF!+#REF!+#REF!+#REF!+#REF!+#REF!+#REF!</f>
        <v>#REF!</v>
      </c>
      <c r="CB215" s="283" t="e">
        <f>+E221+E481+E605+E729+E850+E972+E1096+E1220+#REF!+#REF!+#REF!+#REF!+#REF!+#REF!+#REF!+#REF!+#REF!+#REF!+#REF!+#REF!+#REF!</f>
        <v>#REF!</v>
      </c>
      <c r="CC215" s="283" t="e">
        <f>+F221+F481+F605+F729+F850+F972+F1096+F1220+#REF!+#REF!+#REF!+#REF!+#REF!+#REF!+#REF!+#REF!+#REF!+#REF!+#REF!+#REF!+#REF!</f>
        <v>#REF!</v>
      </c>
      <c r="CD215" s="283" t="e">
        <f>+G221+G481+G605+G729+G850+G972+G1096+G1220+#REF!+#REF!+#REF!+#REF!+#REF!+#REF!+#REF!+#REF!+#REF!+#REF!+#REF!+#REF!+#REF!</f>
        <v>#REF!</v>
      </c>
      <c r="CE215" s="283" t="e">
        <f>+H221+H481+H605+H729+H850+H972+H1096+H1220+#REF!+#REF!+#REF!+#REF!+#REF!+#REF!+#REF!+#REF!+#REF!+#REF!+#REF!+#REF!+#REF!</f>
        <v>#REF!</v>
      </c>
      <c r="CF215" s="271">
        <v>2017</v>
      </c>
      <c r="CG215" s="68" t="s">
        <v>37</v>
      </c>
      <c r="CH215" s="284">
        <f>+'Anexo 4'!D110+'Anexo 4'!E110</f>
        <v>218583.61449999997</v>
      </c>
      <c r="CI215" s="284">
        <f>+'Anexo 4'!F110+'Anexo 4'!G110</f>
        <v>562575.78200000036</v>
      </c>
      <c r="CJ215" s="284">
        <f>+'Anexo 4'!H110+'Anexo 4'!I110</f>
        <v>209841.80700000003</v>
      </c>
      <c r="CK215" s="284" t="e">
        <f>+'Anexo 4'!#REF!+'Anexo 4'!#REF!+'Anexo 4'!#REF!+'Anexo 4'!#REF!+'Anexo 4'!J110+'Anexo 4'!K110</f>
        <v>#REF!</v>
      </c>
      <c r="CL215" s="284">
        <f>+'Anexo 4'!L110+'Anexo 4'!M110</f>
        <v>1041467.7605000002</v>
      </c>
      <c r="CM215" s="285" t="e">
        <f t="shared" si="5"/>
        <v>#REF!</v>
      </c>
      <c r="CN215" s="285" t="e">
        <f t="shared" si="5"/>
        <v>#REF!</v>
      </c>
      <c r="CO215" s="285" t="e">
        <f t="shared" si="5"/>
        <v>#REF!</v>
      </c>
      <c r="CP215" s="285" t="e">
        <f t="shared" si="5"/>
        <v>#REF!</v>
      </c>
      <c r="CQ215" s="285" t="e">
        <f t="shared" si="5"/>
        <v>#REF!</v>
      </c>
      <c r="CR215" s="271">
        <v>2017</v>
      </c>
      <c r="CS215" s="68" t="s">
        <v>37</v>
      </c>
      <c r="CT215" s="286">
        <f>'Anexo 2 '!C109</f>
        <v>218583.61449999994</v>
      </c>
      <c r="CU215" s="286">
        <f>'Anexo 2 '!D109</f>
        <v>562575.78200000024</v>
      </c>
      <c r="CV215" s="286">
        <f>'Anexo 2 '!E109</f>
        <v>209841.80699999994</v>
      </c>
      <c r="CW215" s="286" t="e">
        <f>+'Anexo 2 '!#REF!+'Anexo 2 '!#REF!+'Anexo 2 '!#REF!</f>
        <v>#REF!</v>
      </c>
      <c r="CX215" s="286">
        <f>+'Anexo 2 '!G109</f>
        <v>1041467.7605</v>
      </c>
      <c r="CY215" s="271">
        <v>2017</v>
      </c>
      <c r="CZ215" s="68" t="s">
        <v>37</v>
      </c>
      <c r="DA215" s="285">
        <f t="shared" si="6"/>
        <v>0</v>
      </c>
      <c r="DB215" s="285">
        <f t="shared" si="6"/>
        <v>0</v>
      </c>
      <c r="DC215" s="285">
        <f t="shared" si="6"/>
        <v>0</v>
      </c>
      <c r="DD215" s="285" t="e">
        <f t="shared" si="6"/>
        <v>#REF!</v>
      </c>
      <c r="DE215" s="285">
        <f t="shared" si="6"/>
        <v>0</v>
      </c>
    </row>
    <row r="216" spans="1:109" ht="15" customHeight="1" x14ac:dyDescent="0.3">
      <c r="A216" s="381">
        <v>2014</v>
      </c>
      <c r="B216" s="74" t="s">
        <v>44</v>
      </c>
      <c r="C216" s="302" t="s">
        <v>132</v>
      </c>
      <c r="D216" s="303">
        <v>54458.190000000031</v>
      </c>
      <c r="E216" s="303">
        <v>37802.165000000008</v>
      </c>
      <c r="F216" s="304">
        <v>20219.654999999999</v>
      </c>
      <c r="G216" s="304">
        <v>6192.9174999999996</v>
      </c>
      <c r="H216" s="133">
        <v>118672.92750000005</v>
      </c>
      <c r="I216" s="301"/>
      <c r="J216" s="58"/>
      <c r="BY216" s="271">
        <v>2017</v>
      </c>
      <c r="BZ216" s="68" t="s">
        <v>38</v>
      </c>
      <c r="CA216" s="283" t="e">
        <f>+D222+D482+D606+D730+D852+D973+D1097+D1221+#REF!+#REF!+#REF!+#REF!+#REF!+#REF!+#REF!+#REF!+#REF!+#REF!+#REF!+#REF!+#REF!</f>
        <v>#REF!</v>
      </c>
      <c r="CB216" s="283" t="e">
        <f>+E222+E482+E606+E730+E852+E973+E1097+E1221+#REF!+#REF!+#REF!+#REF!+#REF!+#REF!+#REF!+#REF!+#REF!+#REF!+#REF!+#REF!+#REF!</f>
        <v>#REF!</v>
      </c>
      <c r="CC216" s="283" t="e">
        <f>+F222+F482+F606+F730+F852+F973+F1097+F1221+#REF!+#REF!+#REF!+#REF!+#REF!+#REF!+#REF!+#REF!+#REF!+#REF!+#REF!+#REF!+#REF!</f>
        <v>#REF!</v>
      </c>
      <c r="CD216" s="283" t="e">
        <f>+G222+G482+G606+G730+G852+G973+G1097+G1221+#REF!+#REF!+#REF!+#REF!+#REF!+#REF!+#REF!+#REF!+#REF!+#REF!+#REF!+#REF!+#REF!</f>
        <v>#REF!</v>
      </c>
      <c r="CE216" s="283" t="e">
        <f>+H222+H482+H606+H730+H852+H973+H1097+H1221+#REF!+#REF!+#REF!+#REF!+#REF!+#REF!+#REF!+#REF!+#REF!+#REF!+#REF!+#REF!+#REF!</f>
        <v>#REF!</v>
      </c>
      <c r="CF216" s="271">
        <v>2017</v>
      </c>
      <c r="CG216" s="68" t="s">
        <v>38</v>
      </c>
      <c r="CH216" s="284">
        <f>+'Anexo 4'!D111+'Anexo 4'!E111</f>
        <v>220385.77700000003</v>
      </c>
      <c r="CI216" s="284">
        <f>+'Anexo 4'!F111+'Anexo 4'!G111</f>
        <v>540050.74700000009</v>
      </c>
      <c r="CJ216" s="284">
        <f>+'Anexo 4'!H111+'Anexo 4'!I111</f>
        <v>221410.28649999993</v>
      </c>
      <c r="CK216" s="284" t="e">
        <f>+'Anexo 4'!#REF!+'Anexo 4'!#REF!+'Anexo 4'!#REF!+'Anexo 4'!#REF!+'Anexo 4'!J111+'Anexo 4'!K111</f>
        <v>#REF!</v>
      </c>
      <c r="CL216" s="284">
        <f>+'Anexo 4'!L111+'Anexo 4'!M111</f>
        <v>1033008.4925000002</v>
      </c>
      <c r="CM216" s="285" t="e">
        <f t="shared" si="5"/>
        <v>#REF!</v>
      </c>
      <c r="CN216" s="285" t="e">
        <f t="shared" si="5"/>
        <v>#REF!</v>
      </c>
      <c r="CO216" s="285" t="e">
        <f t="shared" si="5"/>
        <v>#REF!</v>
      </c>
      <c r="CP216" s="285" t="e">
        <f t="shared" si="5"/>
        <v>#REF!</v>
      </c>
      <c r="CQ216" s="285" t="e">
        <f t="shared" si="5"/>
        <v>#REF!</v>
      </c>
      <c r="CR216" s="271">
        <v>2017</v>
      </c>
      <c r="CS216" s="68" t="s">
        <v>38</v>
      </c>
      <c r="CT216" s="286">
        <f>'Anexo 2 '!C110</f>
        <v>220385.77700000003</v>
      </c>
      <c r="CU216" s="286">
        <f>'Anexo 2 '!D110</f>
        <v>540050.74700000009</v>
      </c>
      <c r="CV216" s="286">
        <f>'Anexo 2 '!E110</f>
        <v>221410.28649999981</v>
      </c>
      <c r="CW216" s="286" t="e">
        <f>+'Anexo 2 '!#REF!+'Anexo 2 '!#REF!+'Anexo 2 '!#REF!</f>
        <v>#REF!</v>
      </c>
      <c r="CX216" s="286">
        <f>+'Anexo 2 '!G110</f>
        <v>1033008.4924999999</v>
      </c>
      <c r="CY216" s="271">
        <v>2017</v>
      </c>
      <c r="CZ216" s="68" t="s">
        <v>38</v>
      </c>
      <c r="DA216" s="285">
        <f t="shared" si="6"/>
        <v>0</v>
      </c>
      <c r="DB216" s="285">
        <f t="shared" si="6"/>
        <v>0</v>
      </c>
      <c r="DC216" s="285">
        <f t="shared" si="6"/>
        <v>0</v>
      </c>
      <c r="DD216" s="285" t="e">
        <f t="shared" si="6"/>
        <v>#REF!</v>
      </c>
      <c r="DE216" s="285">
        <f t="shared" si="6"/>
        <v>0</v>
      </c>
    </row>
    <row r="217" spans="1:109" ht="15" customHeight="1" x14ac:dyDescent="0.3">
      <c r="A217" s="381">
        <v>2014</v>
      </c>
      <c r="B217" s="74" t="s">
        <v>45</v>
      </c>
      <c r="C217" s="302" t="s">
        <v>132</v>
      </c>
      <c r="D217" s="303">
        <v>61268.844000000041</v>
      </c>
      <c r="E217" s="303">
        <v>42748.345000000008</v>
      </c>
      <c r="F217" s="304">
        <v>19842.419999999998</v>
      </c>
      <c r="G217" s="304">
        <v>7298.3449999999993</v>
      </c>
      <c r="H217" s="133">
        <v>131157.95400000003</v>
      </c>
      <c r="I217" s="301"/>
      <c r="J217" s="58"/>
      <c r="BY217" s="271">
        <v>2017</v>
      </c>
      <c r="BZ217" s="68" t="s">
        <v>39</v>
      </c>
      <c r="CA217" s="283" t="e">
        <f>+D223+D483+D607+D731+D855+D974+D1098+D1222+#REF!+#REF!+#REF!+#REF!+#REF!+#REF!+#REF!+#REF!+#REF!+#REF!+#REF!+#REF!+#REF!</f>
        <v>#REF!</v>
      </c>
      <c r="CB217" s="283" t="e">
        <f>+E223+E483+E607+E731+E855+E974+E1098+E1222+#REF!+#REF!+#REF!+#REF!+#REF!+#REF!+#REF!+#REF!+#REF!+#REF!+#REF!+#REF!+#REF!</f>
        <v>#REF!</v>
      </c>
      <c r="CC217" s="283" t="e">
        <f>+F223+F483+F607+F731+F855+F974+F1098+F1222+#REF!+#REF!+#REF!+#REF!+#REF!+#REF!+#REF!+#REF!+#REF!+#REF!+#REF!+#REF!+#REF!</f>
        <v>#REF!</v>
      </c>
      <c r="CD217" s="283" t="e">
        <f>+G223+G483+G607+G731+G855+G974+G1098+G1222+#REF!+#REF!+#REF!+#REF!+#REF!+#REF!+#REF!+#REF!+#REF!+#REF!+#REF!+#REF!+#REF!</f>
        <v>#REF!</v>
      </c>
      <c r="CE217" s="283" t="e">
        <f>+H223+H483+H607+H731+H855+H974+H1098+H1222+#REF!+#REF!+#REF!+#REF!+#REF!+#REF!+#REF!+#REF!+#REF!+#REF!+#REF!+#REF!+#REF!</f>
        <v>#REF!</v>
      </c>
      <c r="CF217" s="271">
        <v>2017</v>
      </c>
      <c r="CG217" s="68" t="s">
        <v>39</v>
      </c>
      <c r="CH217" s="284">
        <f>+'Anexo 4'!D112+'Anexo 4'!E112</f>
        <v>221145.21249999997</v>
      </c>
      <c r="CI217" s="284">
        <f>+'Anexo 4'!F112+'Anexo 4'!G112</f>
        <v>534357.19099999964</v>
      </c>
      <c r="CJ217" s="284">
        <f>+'Anexo 4'!H112+'Anexo 4'!I112</f>
        <v>214056.97099999996</v>
      </c>
      <c r="CK217" s="284" t="e">
        <f>+'Anexo 4'!#REF!+'Anexo 4'!#REF!+'Anexo 4'!#REF!+'Anexo 4'!#REF!+'Anexo 4'!J112+'Anexo 4'!K112</f>
        <v>#REF!</v>
      </c>
      <c r="CL217" s="284">
        <f>+'Anexo 4'!L112+'Anexo 4'!M112</f>
        <v>1022836.0429999996</v>
      </c>
      <c r="CM217" s="285" t="e">
        <f t="shared" si="5"/>
        <v>#REF!</v>
      </c>
      <c r="CN217" s="285" t="e">
        <f t="shared" si="5"/>
        <v>#REF!</v>
      </c>
      <c r="CO217" s="285" t="e">
        <f t="shared" si="5"/>
        <v>#REF!</v>
      </c>
      <c r="CP217" s="285" t="e">
        <f t="shared" si="5"/>
        <v>#REF!</v>
      </c>
      <c r="CQ217" s="285" t="e">
        <f t="shared" si="5"/>
        <v>#REF!</v>
      </c>
      <c r="CR217" s="271">
        <v>2017</v>
      </c>
      <c r="CS217" s="68" t="s">
        <v>39</v>
      </c>
      <c r="CT217" s="286">
        <f>'Anexo 2 '!C111</f>
        <v>221145.21250000002</v>
      </c>
      <c r="CU217" s="286">
        <f>'Anexo 2 '!D111</f>
        <v>534357.19099999953</v>
      </c>
      <c r="CV217" s="286">
        <f>'Anexo 2 '!E111</f>
        <v>214056.97099999999</v>
      </c>
      <c r="CW217" s="286" t="e">
        <f>+'Anexo 2 '!#REF!+'Anexo 2 '!#REF!+'Anexo 2 '!#REF!</f>
        <v>#REF!</v>
      </c>
      <c r="CX217" s="286">
        <f>+'Anexo 2 '!G111</f>
        <v>1022836.0429999996</v>
      </c>
      <c r="CY217" s="271">
        <v>2017</v>
      </c>
      <c r="CZ217" s="68" t="s">
        <v>39</v>
      </c>
      <c r="DA217" s="285">
        <f t="shared" si="6"/>
        <v>0</v>
      </c>
      <c r="DB217" s="285">
        <f t="shared" si="6"/>
        <v>0</v>
      </c>
      <c r="DC217" s="285">
        <f t="shared" si="6"/>
        <v>0</v>
      </c>
      <c r="DD217" s="285" t="e">
        <f t="shared" si="6"/>
        <v>#REF!</v>
      </c>
      <c r="DE217" s="285">
        <f t="shared" si="6"/>
        <v>0</v>
      </c>
    </row>
    <row r="218" spans="1:109" ht="15" customHeight="1" x14ac:dyDescent="0.3">
      <c r="A218" s="381">
        <v>2014</v>
      </c>
      <c r="B218" s="74" t="s">
        <v>33</v>
      </c>
      <c r="C218" s="302" t="s">
        <v>132</v>
      </c>
      <c r="D218" s="303">
        <v>63982.75</v>
      </c>
      <c r="E218" s="303">
        <v>38759.720000000016</v>
      </c>
      <c r="F218" s="304">
        <v>18128.025000000001</v>
      </c>
      <c r="G218" s="304">
        <v>5889.66</v>
      </c>
      <c r="H218" s="133">
        <v>126760.15500000001</v>
      </c>
      <c r="I218" s="301"/>
      <c r="J218" s="58"/>
      <c r="BY218" s="271">
        <v>2017</v>
      </c>
      <c r="BZ218" s="68" t="s">
        <v>40</v>
      </c>
      <c r="CA218" s="283" t="e">
        <f>+D224+D484+D608+D732+D856+D975+D1099+D1223+#REF!+#REF!+#REF!+#REF!+#REF!+#REF!+#REF!+#REF!+#REF!+#REF!+#REF!+#REF!+#REF!</f>
        <v>#REF!</v>
      </c>
      <c r="CB218" s="283" t="e">
        <f>+E224+E484+E608+E732+E856+E975+E1099+E1223+#REF!+#REF!+#REF!+#REF!+#REF!+#REF!+#REF!+#REF!+#REF!+#REF!+#REF!+#REF!+#REF!</f>
        <v>#REF!</v>
      </c>
      <c r="CC218" s="283" t="e">
        <f>+F224+F484+F608+F732+F856+F975+F1099+F1223+#REF!+#REF!+#REF!+#REF!+#REF!+#REF!+#REF!+#REF!+#REF!+#REF!+#REF!+#REF!+#REF!</f>
        <v>#REF!</v>
      </c>
      <c r="CD218" s="283" t="e">
        <f>+G224+G484+G608+G732+G856+G975+G1099+G1223+#REF!+#REF!+#REF!+#REF!+#REF!+#REF!+#REF!+#REF!+#REF!+#REF!+#REF!+#REF!+#REF!</f>
        <v>#REF!</v>
      </c>
      <c r="CE218" s="283" t="e">
        <f>+H224+H484+H608+H732+H856+H975+H1099+H1223+#REF!+#REF!+#REF!+#REF!+#REF!+#REF!+#REF!+#REF!+#REF!+#REF!+#REF!+#REF!+#REF!</f>
        <v>#REF!</v>
      </c>
      <c r="CF218" s="271">
        <v>2017</v>
      </c>
      <c r="CG218" s="68" t="s">
        <v>40</v>
      </c>
      <c r="CH218" s="284">
        <f>+'Anexo 4'!D113+'Anexo 4'!E113</f>
        <v>219473.55649999998</v>
      </c>
      <c r="CI218" s="284">
        <f>+'Anexo 4'!F113+'Anexo 4'!G113</f>
        <v>542529.49549999996</v>
      </c>
      <c r="CJ218" s="284">
        <f>+'Anexo 4'!H113+'Anexo 4'!I113</f>
        <v>211352.94099999999</v>
      </c>
      <c r="CK218" s="284" t="e">
        <f>+'Anexo 4'!#REF!+'Anexo 4'!#REF!+'Anexo 4'!#REF!+'Anexo 4'!#REF!+'Anexo 4'!J113+'Anexo 4'!K113</f>
        <v>#REF!</v>
      </c>
      <c r="CL218" s="284">
        <f>+'Anexo 4'!L113+'Anexo 4'!M113</f>
        <v>1029658.6714999999</v>
      </c>
      <c r="CM218" s="285" t="e">
        <f t="shared" si="5"/>
        <v>#REF!</v>
      </c>
      <c r="CN218" s="285" t="e">
        <f t="shared" si="5"/>
        <v>#REF!</v>
      </c>
      <c r="CO218" s="285" t="e">
        <f t="shared" si="5"/>
        <v>#REF!</v>
      </c>
      <c r="CP218" s="285" t="e">
        <f t="shared" si="5"/>
        <v>#REF!</v>
      </c>
      <c r="CQ218" s="285" t="e">
        <f t="shared" si="5"/>
        <v>#REF!</v>
      </c>
      <c r="CR218" s="271">
        <v>2017</v>
      </c>
      <c r="CS218" s="68" t="s">
        <v>40</v>
      </c>
      <c r="CT218" s="286">
        <f>'Anexo 2 '!C112</f>
        <v>219473.55650000004</v>
      </c>
      <c r="CU218" s="286">
        <f>'Anexo 2 '!D112</f>
        <v>542529.49549999996</v>
      </c>
      <c r="CV218" s="286">
        <f>'Anexo 2 '!E112</f>
        <v>211352.94099999999</v>
      </c>
      <c r="CW218" s="286" t="e">
        <f>+'Anexo 2 '!#REF!+'Anexo 2 '!#REF!+'Anexo 2 '!#REF!</f>
        <v>#REF!</v>
      </c>
      <c r="CX218" s="286">
        <f>+'Anexo 2 '!G112</f>
        <v>1029658.6714999999</v>
      </c>
      <c r="CY218" s="271">
        <v>2017</v>
      </c>
      <c r="CZ218" s="68" t="s">
        <v>40</v>
      </c>
      <c r="DA218" s="285">
        <f t="shared" si="6"/>
        <v>0</v>
      </c>
      <c r="DB218" s="285">
        <f t="shared" si="6"/>
        <v>0</v>
      </c>
      <c r="DC218" s="285">
        <f t="shared" si="6"/>
        <v>0</v>
      </c>
      <c r="DD218" s="285" t="e">
        <f t="shared" si="6"/>
        <v>#REF!</v>
      </c>
      <c r="DE218" s="285">
        <f t="shared" si="6"/>
        <v>0</v>
      </c>
    </row>
    <row r="219" spans="1:109" ht="15" customHeight="1" x14ac:dyDescent="0.3">
      <c r="A219" s="381">
        <v>2014</v>
      </c>
      <c r="B219" s="74" t="s">
        <v>35</v>
      </c>
      <c r="C219" s="302" t="s">
        <v>132</v>
      </c>
      <c r="D219" s="303">
        <v>69466.337500000023</v>
      </c>
      <c r="E219" s="303">
        <v>45404.448000000004</v>
      </c>
      <c r="F219" s="304">
        <v>20142.897499999999</v>
      </c>
      <c r="G219" s="304">
        <v>7789.1125000000002</v>
      </c>
      <c r="H219" s="133">
        <v>142802.79550000001</v>
      </c>
      <c r="I219" s="301"/>
      <c r="J219" s="58"/>
      <c r="BY219" s="271">
        <v>2017</v>
      </c>
      <c r="BZ219" s="68" t="s">
        <v>41</v>
      </c>
      <c r="CA219" s="283" t="e">
        <f>+D225+D485+D609+D733+D857+D976+D1100+D1224+#REF!+#REF!+#REF!+#REF!+#REF!+#REF!+#REF!+#REF!+#REF!+#REF!+#REF!+#REF!+#REF!</f>
        <v>#REF!</v>
      </c>
      <c r="CB219" s="283" t="e">
        <f>+E225+E485+E609+E733+E857+E976+E1100+E1224+#REF!+#REF!+#REF!+#REF!+#REF!+#REF!+#REF!+#REF!+#REF!+#REF!+#REF!+#REF!+#REF!</f>
        <v>#REF!</v>
      </c>
      <c r="CC219" s="283" t="e">
        <f>+F225+F485+F609+F733+F857+F976+F1100+F1224+#REF!+#REF!+#REF!+#REF!+#REF!+#REF!+#REF!+#REF!+#REF!+#REF!+#REF!+#REF!+#REF!</f>
        <v>#REF!</v>
      </c>
      <c r="CD219" s="283" t="e">
        <f>+G225+G485+G609+G733+G857+G976+G1100+G1224+#REF!+#REF!+#REF!+#REF!+#REF!+#REF!+#REF!+#REF!+#REF!+#REF!+#REF!+#REF!+#REF!</f>
        <v>#REF!</v>
      </c>
      <c r="CE219" s="283" t="e">
        <f>+H225+H485+H609+H733+H857+H976+H1100+H1224+#REF!+#REF!+#REF!+#REF!+#REF!+#REF!+#REF!+#REF!+#REF!+#REF!+#REF!+#REF!+#REF!</f>
        <v>#REF!</v>
      </c>
      <c r="CF219" s="271">
        <v>2017</v>
      </c>
      <c r="CG219" s="68" t="s">
        <v>41</v>
      </c>
      <c r="CH219" s="284">
        <f>+'Anexo 4'!D114+'Anexo 4'!E114</f>
        <v>221269.81349999999</v>
      </c>
      <c r="CI219" s="284">
        <f>+'Anexo 4'!F114+'Anexo 4'!G114</f>
        <v>543652.23850000009</v>
      </c>
      <c r="CJ219" s="284">
        <f>+'Anexo 4'!H114+'Anexo 4'!I114</f>
        <v>199709.66899999999</v>
      </c>
      <c r="CK219" s="284" t="e">
        <f>+'Anexo 4'!#REF!+'Anexo 4'!#REF!+'Anexo 4'!#REF!+'Anexo 4'!#REF!+'Anexo 4'!J114+'Anexo 4'!K114</f>
        <v>#REF!</v>
      </c>
      <c r="CL219" s="284">
        <f>+'Anexo 4'!L114+'Anexo 4'!M114</f>
        <v>1021276.6685</v>
      </c>
      <c r="CM219" s="285" t="e">
        <f t="shared" ref="CM219:CQ233" si="7">+CA219-CH219</f>
        <v>#REF!</v>
      </c>
      <c r="CN219" s="285" t="e">
        <f t="shared" si="7"/>
        <v>#REF!</v>
      </c>
      <c r="CO219" s="285" t="e">
        <f t="shared" si="7"/>
        <v>#REF!</v>
      </c>
      <c r="CP219" s="285" t="e">
        <f t="shared" si="7"/>
        <v>#REF!</v>
      </c>
      <c r="CQ219" s="285" t="e">
        <f t="shared" si="7"/>
        <v>#REF!</v>
      </c>
      <c r="CR219" s="271">
        <v>2017</v>
      </c>
      <c r="CS219" s="68" t="s">
        <v>41</v>
      </c>
      <c r="CT219" s="286">
        <f>'Anexo 2 '!C113</f>
        <v>221269.81350000005</v>
      </c>
      <c r="CU219" s="286">
        <f>'Anexo 2 '!D113</f>
        <v>543652.23850000009</v>
      </c>
      <c r="CV219" s="286">
        <f>'Anexo 2 '!E113</f>
        <v>199709.66899999997</v>
      </c>
      <c r="CW219" s="286" t="e">
        <f>+'Anexo 2 '!#REF!+'Anexo 2 '!#REF!+'Anexo 2 '!#REF!</f>
        <v>#REF!</v>
      </c>
      <c r="CX219" s="286">
        <f>+'Anexo 2 '!G113</f>
        <v>1021276.6684999999</v>
      </c>
      <c r="CY219" s="271">
        <v>2017</v>
      </c>
      <c r="CZ219" s="68" t="s">
        <v>41</v>
      </c>
      <c r="DA219" s="285">
        <f t="shared" si="6"/>
        <v>0</v>
      </c>
      <c r="DB219" s="285">
        <f t="shared" si="6"/>
        <v>0</v>
      </c>
      <c r="DC219" s="285">
        <f t="shared" si="6"/>
        <v>0</v>
      </c>
      <c r="DD219" s="285" t="e">
        <f t="shared" si="6"/>
        <v>#REF!</v>
      </c>
      <c r="DE219" s="285">
        <f t="shared" si="6"/>
        <v>0</v>
      </c>
    </row>
    <row r="220" spans="1:109" ht="15" customHeight="1" x14ac:dyDescent="0.3">
      <c r="A220" s="381">
        <v>2014</v>
      </c>
      <c r="B220" s="74" t="s">
        <v>36</v>
      </c>
      <c r="C220" s="302" t="s">
        <v>132</v>
      </c>
      <c r="D220" s="303">
        <v>57503.650000000016</v>
      </c>
      <c r="E220" s="303">
        <v>38428.790000000008</v>
      </c>
      <c r="F220" s="304">
        <v>14077.46</v>
      </c>
      <c r="G220" s="304">
        <v>5953.9699999999993</v>
      </c>
      <c r="H220" s="133">
        <v>115963.87000000002</v>
      </c>
      <c r="I220" s="301"/>
      <c r="J220" s="58"/>
      <c r="BY220" s="271">
        <v>2017</v>
      </c>
      <c r="BZ220" s="68" t="s">
        <v>42</v>
      </c>
      <c r="CA220" s="283" t="e">
        <f>+D226+D486+D610+D734+D858+D979+D1101+D1225+#REF!+#REF!+#REF!+#REF!+#REF!+#REF!+#REF!+#REF!+#REF!+#REF!+#REF!+#REF!+#REF!</f>
        <v>#REF!</v>
      </c>
      <c r="CB220" s="283" t="e">
        <f>+E226+E486+E610+E734+E858+E979+E1101+E1225+#REF!+#REF!+#REF!+#REF!+#REF!+#REF!+#REF!+#REF!+#REF!+#REF!+#REF!+#REF!+#REF!</f>
        <v>#REF!</v>
      </c>
      <c r="CC220" s="283" t="e">
        <f>+F226+F486+F610+F734+F858+F979+F1101+F1225+#REF!+#REF!+#REF!+#REF!+#REF!+#REF!+#REF!+#REF!+#REF!+#REF!+#REF!+#REF!+#REF!</f>
        <v>#REF!</v>
      </c>
      <c r="CD220" s="283" t="e">
        <f>+G226+G486+G610+G734+G858+G979+G1101+G1225+#REF!+#REF!+#REF!+#REF!+#REF!+#REF!+#REF!+#REF!+#REF!+#REF!+#REF!+#REF!+#REF!</f>
        <v>#REF!</v>
      </c>
      <c r="CE220" s="283" t="e">
        <f>+H226+H486+H610+H734+H858+H979+H1101+H1225+#REF!+#REF!+#REF!+#REF!+#REF!+#REF!+#REF!+#REF!+#REF!+#REF!+#REF!+#REF!+#REF!</f>
        <v>#REF!</v>
      </c>
      <c r="CF220" s="271">
        <v>2017</v>
      </c>
      <c r="CG220" s="68" t="s">
        <v>42</v>
      </c>
      <c r="CH220" s="284">
        <f>+'Anexo 4'!D115+'Anexo 4'!E115</f>
        <v>210527.31300000002</v>
      </c>
      <c r="CI220" s="284">
        <f>+'Anexo 4'!F115+'Anexo 4'!G115</f>
        <v>520995.9945000002</v>
      </c>
      <c r="CJ220" s="284">
        <f>+'Anexo 4'!H115+'Anexo 4'!I115</f>
        <v>170001.57249999998</v>
      </c>
      <c r="CK220" s="284" t="e">
        <f>+'Anexo 4'!#REF!+'Anexo 4'!#REF!+'Anexo 4'!#REF!+'Anexo 4'!#REF!+'Anexo 4'!J115+'Anexo 4'!K115</f>
        <v>#REF!</v>
      </c>
      <c r="CL220" s="284">
        <f>+'Anexo 4'!L115+'Anexo 4'!M115</f>
        <v>948589.07400000026</v>
      </c>
      <c r="CM220" s="285" t="e">
        <f t="shared" si="7"/>
        <v>#REF!</v>
      </c>
      <c r="CN220" s="285" t="e">
        <f t="shared" si="7"/>
        <v>#REF!</v>
      </c>
      <c r="CO220" s="285" t="e">
        <f t="shared" si="7"/>
        <v>#REF!</v>
      </c>
      <c r="CP220" s="285" t="e">
        <f t="shared" si="7"/>
        <v>#REF!</v>
      </c>
      <c r="CQ220" s="285" t="e">
        <f t="shared" si="7"/>
        <v>#REF!</v>
      </c>
      <c r="CR220" s="271">
        <v>2017</v>
      </c>
      <c r="CS220" s="68" t="s">
        <v>42</v>
      </c>
      <c r="CT220" s="286">
        <f>'Anexo 2 '!C114</f>
        <v>210527.31300000002</v>
      </c>
      <c r="CU220" s="286">
        <f>'Anexo 2 '!D114</f>
        <v>520995.9945000002</v>
      </c>
      <c r="CV220" s="286">
        <f>'Anexo 2 '!E114</f>
        <v>170001.57249999998</v>
      </c>
      <c r="CW220" s="286" t="e">
        <f>+'Anexo 2 '!#REF!+'Anexo 2 '!#REF!+'Anexo 2 '!#REF!</f>
        <v>#REF!</v>
      </c>
      <c r="CX220" s="286">
        <f>+'Anexo 2 '!G114</f>
        <v>948589.07400000014</v>
      </c>
      <c r="CY220" s="271">
        <v>2017</v>
      </c>
      <c r="CZ220" s="68" t="s">
        <v>42</v>
      </c>
      <c r="DA220" s="285">
        <f t="shared" si="6"/>
        <v>0</v>
      </c>
      <c r="DB220" s="285">
        <f t="shared" si="6"/>
        <v>0</v>
      </c>
      <c r="DC220" s="285">
        <f t="shared" si="6"/>
        <v>0</v>
      </c>
      <c r="DD220" s="285" t="e">
        <f t="shared" si="6"/>
        <v>#REF!</v>
      </c>
      <c r="DE220" s="285">
        <f t="shared" si="6"/>
        <v>0</v>
      </c>
    </row>
    <row r="221" spans="1:109" ht="15" customHeight="1" x14ac:dyDescent="0.3">
      <c r="A221" s="381">
        <v>2014</v>
      </c>
      <c r="B221" s="74" t="s">
        <v>37</v>
      </c>
      <c r="C221" s="302" t="s">
        <v>132</v>
      </c>
      <c r="D221" s="303">
        <v>69558.632500000007</v>
      </c>
      <c r="E221" s="303">
        <v>39790.338000000003</v>
      </c>
      <c r="F221" s="304">
        <v>21689.837500000001</v>
      </c>
      <c r="G221" s="304">
        <v>7012.7375000000002</v>
      </c>
      <c r="H221" s="133">
        <v>138051.54550000001</v>
      </c>
      <c r="I221" s="301"/>
      <c r="J221" s="58"/>
      <c r="BY221" s="271">
        <v>2018</v>
      </c>
      <c r="BZ221" s="68" t="s">
        <v>43</v>
      </c>
      <c r="CA221" s="283" t="e">
        <f>+D227+D487+D611+D735+D859+D980+D1102+D1226+#REF!+#REF!+#REF!+#REF!+#REF!+#REF!+#REF!+#REF!+#REF!+#REF!+#REF!+#REF!+#REF!</f>
        <v>#REF!</v>
      </c>
      <c r="CB221" s="283" t="e">
        <f>+E227+E487+E611+E735+E859+E980+E1102+E1226+#REF!+#REF!+#REF!+#REF!+#REF!+#REF!+#REF!+#REF!+#REF!+#REF!+#REF!+#REF!+#REF!</f>
        <v>#REF!</v>
      </c>
      <c r="CC221" s="283" t="e">
        <f>+F227+F487+F611+F735+F859+F980+F1102+F1226+#REF!+#REF!+#REF!+#REF!+#REF!+#REF!+#REF!+#REF!+#REF!+#REF!+#REF!+#REF!+#REF!</f>
        <v>#REF!</v>
      </c>
      <c r="CD221" s="283" t="e">
        <f>+G227+G487+G611+G735+G859+G980+G1102+G1226+#REF!+#REF!+#REF!+#REF!+#REF!+#REF!+#REF!+#REF!+#REF!+#REF!+#REF!+#REF!+#REF!</f>
        <v>#REF!</v>
      </c>
      <c r="CE221" s="283" t="e">
        <f>+H227+H487+H611+H735+H859+H980+H1102+H1226+#REF!+#REF!+#REF!+#REF!+#REF!+#REF!+#REF!+#REF!+#REF!+#REF!+#REF!+#REF!+#REF!</f>
        <v>#REF!</v>
      </c>
      <c r="CF221" s="271">
        <v>2018</v>
      </c>
      <c r="CG221" s="68" t="s">
        <v>43</v>
      </c>
      <c r="CH221" s="284">
        <f>+'Anexo 4'!D116+'Anexo 4'!E116</f>
        <v>190439.68200000003</v>
      </c>
      <c r="CI221" s="284">
        <f>+'Anexo 4'!F116+'Anexo 4'!G116</f>
        <v>501281.31249999983</v>
      </c>
      <c r="CJ221" s="284">
        <f>+'Anexo 4'!H116+'Anexo 4'!I116</f>
        <v>165063.33100000003</v>
      </c>
      <c r="CK221" s="284" t="e">
        <f>+'Anexo 4'!#REF!+'Anexo 4'!#REF!+'Anexo 4'!#REF!+'Anexo 4'!#REF!+'Anexo 4'!J116+'Anexo 4'!K116</f>
        <v>#REF!</v>
      </c>
      <c r="CL221" s="284">
        <f>+'Anexo 4'!L116+'Anexo 4'!M116</f>
        <v>909395.54499999993</v>
      </c>
      <c r="CM221" s="285" t="e">
        <f t="shared" si="7"/>
        <v>#REF!</v>
      </c>
      <c r="CN221" s="285" t="e">
        <f t="shared" si="7"/>
        <v>#REF!</v>
      </c>
      <c r="CO221" s="285" t="e">
        <f t="shared" si="7"/>
        <v>#REF!</v>
      </c>
      <c r="CP221" s="285" t="e">
        <f t="shared" si="7"/>
        <v>#REF!</v>
      </c>
      <c r="CQ221" s="285" t="e">
        <f t="shared" si="7"/>
        <v>#REF!</v>
      </c>
      <c r="CR221" s="271">
        <v>2018</v>
      </c>
      <c r="CS221" s="68" t="s">
        <v>43</v>
      </c>
      <c r="CT221" s="286">
        <f>'Anexo 2 '!C115</f>
        <v>190439.68200000003</v>
      </c>
      <c r="CU221" s="286">
        <f>'Anexo 2 '!D115</f>
        <v>501281.31249999983</v>
      </c>
      <c r="CV221" s="286">
        <f>'Anexo 2 '!E115</f>
        <v>165063.33100000003</v>
      </c>
      <c r="CW221" s="286" t="e">
        <f>+'Anexo 2 '!#REF!+'Anexo 2 '!#REF!+'Anexo 2 '!#REF!</f>
        <v>#REF!</v>
      </c>
      <c r="CX221" s="286">
        <f>+'Anexo 2 '!G115</f>
        <v>909395.54500000004</v>
      </c>
      <c r="CY221" s="271">
        <v>2018</v>
      </c>
      <c r="CZ221" s="68" t="s">
        <v>43</v>
      </c>
      <c r="DA221" s="285">
        <f t="shared" si="6"/>
        <v>0</v>
      </c>
      <c r="DB221" s="285">
        <f t="shared" si="6"/>
        <v>0</v>
      </c>
      <c r="DC221" s="285">
        <f t="shared" si="6"/>
        <v>0</v>
      </c>
      <c r="DD221" s="285" t="e">
        <f t="shared" si="6"/>
        <v>#REF!</v>
      </c>
      <c r="DE221" s="285">
        <f t="shared" si="6"/>
        <v>0</v>
      </c>
    </row>
    <row r="222" spans="1:109" ht="15" customHeight="1" x14ac:dyDescent="0.3">
      <c r="A222" s="381">
        <v>2014</v>
      </c>
      <c r="B222" s="74" t="s">
        <v>38</v>
      </c>
      <c r="C222" s="302" t="s">
        <v>132</v>
      </c>
      <c r="D222" s="303">
        <v>65130.768999999986</v>
      </c>
      <c r="E222" s="303">
        <v>38388.325000000012</v>
      </c>
      <c r="F222" s="304">
        <v>19482.4925</v>
      </c>
      <c r="G222" s="304">
        <v>6828.8274999999994</v>
      </c>
      <c r="H222" s="133">
        <v>129830.41399999999</v>
      </c>
      <c r="I222" s="301"/>
      <c r="J222" s="58"/>
      <c r="BY222" s="271">
        <v>2018</v>
      </c>
      <c r="BZ222" s="68" t="s">
        <v>44</v>
      </c>
      <c r="CA222" s="283" t="e">
        <f>+D228+D488+D612+D736+D860+D981+D1103+D1227+#REF!+#REF!+#REF!+#REF!+#REF!+#REF!+#REF!+#REF!+#REF!+#REF!+#REF!+#REF!+#REF!</f>
        <v>#REF!</v>
      </c>
      <c r="CB222" s="283" t="e">
        <f>+E228+E488+E612+E736+E860+E981+E1103+E1227+#REF!+#REF!+#REF!+#REF!+#REF!+#REF!+#REF!+#REF!+#REF!+#REF!+#REF!+#REF!+#REF!</f>
        <v>#REF!</v>
      </c>
      <c r="CC222" s="283" t="e">
        <f>+F228+F488+F612+F736+F860+F981+F1103+F1227+#REF!+#REF!+#REF!+#REF!+#REF!+#REF!+#REF!+#REF!+#REF!+#REF!+#REF!+#REF!+#REF!</f>
        <v>#REF!</v>
      </c>
      <c r="CD222" s="283" t="e">
        <f>+G228+G488+G612+G736+G860+G981+G1103+G1227+#REF!+#REF!+#REF!+#REF!+#REF!+#REF!+#REF!+#REF!+#REF!+#REF!+#REF!+#REF!+#REF!</f>
        <v>#REF!</v>
      </c>
      <c r="CE222" s="283" t="e">
        <f>+H228+H488+H612+H736+H860+H981+H1103+H1227+#REF!+#REF!+#REF!+#REF!+#REF!+#REF!+#REF!+#REF!+#REF!+#REF!+#REF!+#REF!+#REF!</f>
        <v>#REF!</v>
      </c>
      <c r="CF222" s="271">
        <v>2018</v>
      </c>
      <c r="CG222" s="68" t="s">
        <v>44</v>
      </c>
      <c r="CH222" s="284">
        <f>+'Anexo 4'!D117+'Anexo 4'!E117</f>
        <v>212042.606</v>
      </c>
      <c r="CI222" s="284">
        <f>+'Anexo 4'!F117+'Anexo 4'!G117</f>
        <v>499921.26800000004</v>
      </c>
      <c r="CJ222" s="284">
        <f>+'Anexo 4'!H117+'Anexo 4'!I117</f>
        <v>198454.4215</v>
      </c>
      <c r="CK222" s="284" t="e">
        <f>+'Anexo 4'!#REF!+'Anexo 4'!#REF!+'Anexo 4'!#REF!+'Anexo 4'!#REF!+'Anexo 4'!J117+'Anexo 4'!K117</f>
        <v>#REF!</v>
      </c>
      <c r="CL222" s="284">
        <f>+'Anexo 4'!L117+'Anexo 4'!M117</f>
        <v>960500.28150000004</v>
      </c>
      <c r="CM222" s="285" t="e">
        <f t="shared" si="7"/>
        <v>#REF!</v>
      </c>
      <c r="CN222" s="285" t="e">
        <f t="shared" si="7"/>
        <v>#REF!</v>
      </c>
      <c r="CO222" s="285" t="e">
        <f t="shared" si="7"/>
        <v>#REF!</v>
      </c>
      <c r="CP222" s="285" t="e">
        <f t="shared" si="7"/>
        <v>#REF!</v>
      </c>
      <c r="CQ222" s="285" t="e">
        <f t="shared" si="7"/>
        <v>#REF!</v>
      </c>
      <c r="CR222" s="271">
        <v>2018</v>
      </c>
      <c r="CS222" s="68" t="s">
        <v>44</v>
      </c>
      <c r="CT222" s="286">
        <f>'Anexo 2 '!C116</f>
        <v>212042.60599999997</v>
      </c>
      <c r="CU222" s="286">
        <f>'Anexo 2 '!D116</f>
        <v>499921.26800000004</v>
      </c>
      <c r="CV222" s="286">
        <f>'Anexo 2 '!E116</f>
        <v>198454.42150000005</v>
      </c>
      <c r="CW222" s="286" t="e">
        <f>+'Anexo 2 '!#REF!+'Anexo 2 '!#REF!+'Anexo 2 '!#REF!</f>
        <v>#REF!</v>
      </c>
      <c r="CX222" s="286">
        <f>+'Anexo 2 '!G116</f>
        <v>960500.28150000016</v>
      </c>
      <c r="CY222" s="271">
        <v>2018</v>
      </c>
      <c r="CZ222" s="68" t="s">
        <v>44</v>
      </c>
      <c r="DA222" s="285">
        <f t="shared" si="6"/>
        <v>0</v>
      </c>
      <c r="DB222" s="285">
        <f t="shared" si="6"/>
        <v>0</v>
      </c>
      <c r="DC222" s="285">
        <f t="shared" si="6"/>
        <v>0</v>
      </c>
      <c r="DD222" s="285" t="e">
        <f t="shared" si="6"/>
        <v>#REF!</v>
      </c>
      <c r="DE222" s="285">
        <f t="shared" si="6"/>
        <v>0</v>
      </c>
    </row>
    <row r="223" spans="1:109" ht="15" customHeight="1" x14ac:dyDescent="0.3">
      <c r="A223" s="381">
        <v>2014</v>
      </c>
      <c r="B223" s="74" t="s">
        <v>39</v>
      </c>
      <c r="C223" s="302" t="s">
        <v>132</v>
      </c>
      <c r="D223" s="303">
        <v>70925.112500000003</v>
      </c>
      <c r="E223" s="303">
        <v>39763.517999999996</v>
      </c>
      <c r="F223" s="304">
        <v>20724.657500000001</v>
      </c>
      <c r="G223" s="304">
        <v>7436.4824999999983</v>
      </c>
      <c r="H223" s="133">
        <v>138849.77050000001</v>
      </c>
      <c r="I223" s="301"/>
      <c r="J223" s="58"/>
      <c r="BY223" s="271">
        <v>2018</v>
      </c>
      <c r="BZ223" s="68" t="s">
        <v>45</v>
      </c>
      <c r="CA223" s="283" t="e">
        <f>+D229+D489+D613+D737+D861+D982+D1104+D1228+#REF!+#REF!+#REF!+#REF!+#REF!+#REF!+#REF!+#REF!+#REF!+#REF!+#REF!+#REF!+#REF!</f>
        <v>#REF!</v>
      </c>
      <c r="CB223" s="283" t="e">
        <f>+E229+E489+E613+E737+E861+E982+E1104+E1228+#REF!+#REF!+#REF!+#REF!+#REF!+#REF!+#REF!+#REF!+#REF!+#REF!+#REF!+#REF!+#REF!</f>
        <v>#REF!</v>
      </c>
      <c r="CC223" s="283" t="e">
        <f>+F229+F489+F613+F737+F861+F982+F1104+F1228+#REF!+#REF!+#REF!+#REF!+#REF!+#REF!+#REF!+#REF!+#REF!+#REF!+#REF!+#REF!+#REF!</f>
        <v>#REF!</v>
      </c>
      <c r="CD223" s="283" t="e">
        <f>+G229+G489+G613+G737+G861+G982+G1104+G1228+#REF!+#REF!+#REF!+#REF!+#REF!+#REF!+#REF!+#REF!+#REF!+#REF!+#REF!+#REF!+#REF!</f>
        <v>#REF!</v>
      </c>
      <c r="CE223" s="283" t="e">
        <f>+H229+H489+H613+H737+H861+H982+H1104+H1228+#REF!+#REF!+#REF!+#REF!+#REF!+#REF!+#REF!+#REF!+#REF!+#REF!+#REF!+#REF!+#REF!</f>
        <v>#REF!</v>
      </c>
      <c r="CF223" s="271">
        <v>2018</v>
      </c>
      <c r="CG223" s="68" t="s">
        <v>45</v>
      </c>
      <c r="CH223" s="284">
        <f>+'Anexo 4'!D118+'Anexo 4'!E118</f>
        <v>218808.29450000008</v>
      </c>
      <c r="CI223" s="284">
        <f>+'Anexo 4'!F118+'Anexo 4'!G118</f>
        <v>522409.4483061225</v>
      </c>
      <c r="CJ223" s="284">
        <f>+'Anexo 4'!H118+'Anexo 4'!I118</f>
        <v>187013.22450000001</v>
      </c>
      <c r="CK223" s="284" t="e">
        <f>+'Anexo 4'!#REF!+'Anexo 4'!#REF!+'Anexo 4'!#REF!+'Anexo 4'!#REF!+'Anexo 4'!J118+'Anexo 4'!K118</f>
        <v>#REF!</v>
      </c>
      <c r="CL223" s="284">
        <f>+'Anexo 4'!L118+'Anexo 4'!M118</f>
        <v>978879.9053061225</v>
      </c>
      <c r="CM223" s="285" t="e">
        <f t="shared" si="7"/>
        <v>#REF!</v>
      </c>
      <c r="CN223" s="285" t="e">
        <f t="shared" si="7"/>
        <v>#REF!</v>
      </c>
      <c r="CO223" s="285" t="e">
        <f t="shared" si="7"/>
        <v>#REF!</v>
      </c>
      <c r="CP223" s="285" t="e">
        <f t="shared" si="7"/>
        <v>#REF!</v>
      </c>
      <c r="CQ223" s="285" t="e">
        <f t="shared" si="7"/>
        <v>#REF!</v>
      </c>
      <c r="CR223" s="271">
        <v>2018</v>
      </c>
      <c r="CS223" s="68" t="s">
        <v>45</v>
      </c>
      <c r="CT223" s="286">
        <f>'Anexo 2 '!C117</f>
        <v>218808.29450000005</v>
      </c>
      <c r="CU223" s="286">
        <f>'Anexo 2 '!D117</f>
        <v>522409.44830612245</v>
      </c>
      <c r="CV223" s="286">
        <f>'Anexo 2 '!E117</f>
        <v>187013.22450000001</v>
      </c>
      <c r="CW223" s="286" t="e">
        <f>+'Anexo 2 '!#REF!+'Anexo 2 '!#REF!+'Anexo 2 '!#REF!</f>
        <v>#REF!</v>
      </c>
      <c r="CX223" s="286">
        <f>+'Anexo 2 '!G117</f>
        <v>978879.9053061225</v>
      </c>
      <c r="CY223" s="271">
        <v>2018</v>
      </c>
      <c r="CZ223" s="68" t="s">
        <v>45</v>
      </c>
      <c r="DA223" s="285">
        <f t="shared" si="6"/>
        <v>0</v>
      </c>
      <c r="DB223" s="285">
        <f t="shared" si="6"/>
        <v>0</v>
      </c>
      <c r="DC223" s="285">
        <f t="shared" si="6"/>
        <v>0</v>
      </c>
      <c r="DD223" s="285" t="e">
        <f t="shared" si="6"/>
        <v>#REF!</v>
      </c>
      <c r="DE223" s="285">
        <f t="shared" si="6"/>
        <v>0</v>
      </c>
    </row>
    <row r="224" spans="1:109" ht="15" customHeight="1" x14ac:dyDescent="0.3">
      <c r="A224" s="381">
        <v>2014</v>
      </c>
      <c r="B224" s="74" t="s">
        <v>40</v>
      </c>
      <c r="C224" s="302" t="s">
        <v>132</v>
      </c>
      <c r="D224" s="303">
        <v>76719.572499999966</v>
      </c>
      <c r="E224" s="303">
        <v>42292.705000000002</v>
      </c>
      <c r="F224" s="304">
        <v>20517.542500000003</v>
      </c>
      <c r="G224" s="304">
        <v>7203.4100000000008</v>
      </c>
      <c r="H224" s="133">
        <v>146733.22999999995</v>
      </c>
      <c r="I224" s="301"/>
      <c r="J224" s="58"/>
      <c r="BY224" s="271">
        <v>2018</v>
      </c>
      <c r="BZ224" s="68" t="s">
        <v>33</v>
      </c>
      <c r="CA224" s="283" t="e">
        <f>+D230+D490+D614+D738+D862+D983+D1105+D1229+#REF!+#REF!+#REF!+#REF!+#REF!+#REF!+#REF!+#REF!+#REF!+#REF!+#REF!+#REF!+#REF!</f>
        <v>#REF!</v>
      </c>
      <c r="CB224" s="283" t="e">
        <f>+E230+E490+E614+E738+E862+E983+E1105+E1229+#REF!+#REF!+#REF!+#REF!+#REF!+#REF!+#REF!+#REF!+#REF!+#REF!+#REF!+#REF!+#REF!</f>
        <v>#REF!</v>
      </c>
      <c r="CC224" s="283" t="e">
        <f>+F230+F490+F614+F738+F862+F983+F1105+F1229+#REF!+#REF!+#REF!+#REF!+#REF!+#REF!+#REF!+#REF!+#REF!+#REF!+#REF!+#REF!+#REF!</f>
        <v>#REF!</v>
      </c>
      <c r="CD224" s="283" t="e">
        <f>+G230+G490+G614+G738+G862+G983+G1105+G1229+#REF!+#REF!+#REF!+#REF!+#REF!+#REF!+#REF!+#REF!+#REF!+#REF!+#REF!+#REF!+#REF!</f>
        <v>#REF!</v>
      </c>
      <c r="CE224" s="283" t="e">
        <f>+H230+H490+H614+H738+H862+H983+H1105+H1229+#REF!+#REF!+#REF!+#REF!+#REF!+#REF!+#REF!+#REF!+#REF!+#REF!+#REF!+#REF!+#REF!</f>
        <v>#REF!</v>
      </c>
      <c r="CF224" s="271">
        <v>2018</v>
      </c>
      <c r="CG224" s="68" t="s">
        <v>33</v>
      </c>
      <c r="CH224" s="284">
        <f>+'Anexo 4'!D119+'Anexo 4'!E119</f>
        <v>225205.17750000005</v>
      </c>
      <c r="CI224" s="284">
        <f>+'Anexo 4'!F119+'Anexo 4'!G119</f>
        <v>563846.75449999992</v>
      </c>
      <c r="CJ224" s="284">
        <f>+'Anexo 4'!H119+'Anexo 4'!I119</f>
        <v>192259.79649999997</v>
      </c>
      <c r="CK224" s="284" t="e">
        <f>+'Anexo 4'!#REF!+'Anexo 4'!#REF!+'Anexo 4'!#REF!+'Anexo 4'!#REF!+'Anexo 4'!J119+'Anexo 4'!K119</f>
        <v>#REF!</v>
      </c>
      <c r="CL224" s="284">
        <f>+'Anexo 4'!L119+'Anexo 4'!M119</f>
        <v>1030819.5474999999</v>
      </c>
      <c r="CM224" s="285" t="e">
        <f t="shared" si="7"/>
        <v>#REF!</v>
      </c>
      <c r="CN224" s="285" t="e">
        <f t="shared" si="7"/>
        <v>#REF!</v>
      </c>
      <c r="CO224" s="285" t="e">
        <f t="shared" si="7"/>
        <v>#REF!</v>
      </c>
      <c r="CP224" s="285" t="e">
        <f t="shared" si="7"/>
        <v>#REF!</v>
      </c>
      <c r="CQ224" s="285" t="e">
        <f t="shared" si="7"/>
        <v>#REF!</v>
      </c>
      <c r="CR224" s="271">
        <v>2018</v>
      </c>
      <c r="CS224" s="68" t="s">
        <v>33</v>
      </c>
      <c r="CT224" s="286">
        <f>'Anexo 2 '!C118</f>
        <v>225205.17750000011</v>
      </c>
      <c r="CU224" s="286">
        <f>'Anexo 2 '!D118</f>
        <v>563846.75449999992</v>
      </c>
      <c r="CV224" s="286">
        <f>'Anexo 2 '!E118</f>
        <v>192259.79649999994</v>
      </c>
      <c r="CW224" s="286" t="e">
        <f>+'Anexo 2 '!#REF!+'Anexo 2 '!#REF!+'Anexo 2 '!#REF!</f>
        <v>#REF!</v>
      </c>
      <c r="CX224" s="286">
        <f>+'Anexo 2 '!G118</f>
        <v>1030819.5475000006</v>
      </c>
      <c r="CY224" s="271">
        <v>2018</v>
      </c>
      <c r="CZ224" s="68" t="s">
        <v>33</v>
      </c>
      <c r="DA224" s="285">
        <f t="shared" si="6"/>
        <v>0</v>
      </c>
      <c r="DB224" s="285">
        <f t="shared" si="6"/>
        <v>0</v>
      </c>
      <c r="DC224" s="285">
        <f t="shared" si="6"/>
        <v>0</v>
      </c>
      <c r="DD224" s="285" t="e">
        <f t="shared" si="6"/>
        <v>#REF!</v>
      </c>
      <c r="DE224" s="285">
        <f t="shared" si="6"/>
        <v>0</v>
      </c>
    </row>
    <row r="225" spans="1:109" ht="15" customHeight="1" x14ac:dyDescent="0.3">
      <c r="A225" s="381">
        <v>2014</v>
      </c>
      <c r="B225" s="74" t="s">
        <v>41</v>
      </c>
      <c r="C225" s="302" t="s">
        <v>132</v>
      </c>
      <c r="D225" s="303">
        <v>67850.880000000034</v>
      </c>
      <c r="E225" s="303">
        <v>43211.117000000013</v>
      </c>
      <c r="F225" s="304">
        <v>18898.474999999999</v>
      </c>
      <c r="G225" s="304">
        <v>5740.0625</v>
      </c>
      <c r="H225" s="133">
        <v>135700.53450000004</v>
      </c>
      <c r="I225" s="301"/>
      <c r="J225" s="58"/>
      <c r="BY225" s="271">
        <v>2018</v>
      </c>
      <c r="BZ225" s="68" t="s">
        <v>35</v>
      </c>
      <c r="CA225" s="283" t="e">
        <f>+D231+D491+D615+D739+D863+D984+D1106+D1230+#REF!+#REF!+#REF!+#REF!+#REF!+#REF!+#REF!+#REF!+#REF!+#REF!+#REF!+#REF!+#REF!</f>
        <v>#REF!</v>
      </c>
      <c r="CB225" s="283" t="e">
        <f>+E231+E491+E615+E739+E863+E984+E1106+E1230+#REF!+#REF!+#REF!+#REF!+#REF!+#REF!+#REF!+#REF!+#REF!+#REF!+#REF!+#REF!+#REF!</f>
        <v>#REF!</v>
      </c>
      <c r="CC225" s="283" t="e">
        <f>+F231+F491+F615+F739+F863+F984+F1106+F1230+#REF!+#REF!+#REF!+#REF!+#REF!+#REF!+#REF!+#REF!+#REF!+#REF!+#REF!+#REF!+#REF!</f>
        <v>#REF!</v>
      </c>
      <c r="CD225" s="283" t="e">
        <f>+G231+G491+G615+G739+G863+G984+G1106+G1230+#REF!+#REF!+#REF!+#REF!+#REF!+#REF!+#REF!+#REF!+#REF!+#REF!+#REF!+#REF!+#REF!</f>
        <v>#REF!</v>
      </c>
      <c r="CE225" s="283" t="e">
        <f>+H231+H491+H615+H739+H863+H984+H1106+H1230+#REF!+#REF!+#REF!+#REF!+#REF!+#REF!+#REF!+#REF!+#REF!+#REF!+#REF!+#REF!+#REF!</f>
        <v>#REF!</v>
      </c>
      <c r="CF225" s="271">
        <v>2018</v>
      </c>
      <c r="CG225" s="68" t="s">
        <v>35</v>
      </c>
      <c r="CH225" s="284">
        <f>+'Anexo 4'!D120+'Anexo 4'!E120</f>
        <v>236792.78549999994</v>
      </c>
      <c r="CI225" s="284">
        <f>+'Anexo 4'!F120+'Anexo 4'!G120</f>
        <v>504166.68438435398</v>
      </c>
      <c r="CJ225" s="284">
        <f>+'Anexo 4'!H120+'Anexo 4'!I120</f>
        <v>192226.90250000003</v>
      </c>
      <c r="CK225" s="284" t="e">
        <f>+'Anexo 4'!#REF!+'Anexo 4'!#REF!+'Anexo 4'!#REF!+'Anexo 4'!#REF!+'Anexo 4'!J120+'Anexo 4'!K120</f>
        <v>#REF!</v>
      </c>
      <c r="CL225" s="284">
        <f>+'Anexo 4'!L120+'Anexo 4'!M120</f>
        <v>984012.027884354</v>
      </c>
      <c r="CM225" s="285" t="e">
        <f t="shared" si="7"/>
        <v>#REF!</v>
      </c>
      <c r="CN225" s="285" t="e">
        <f t="shared" si="7"/>
        <v>#REF!</v>
      </c>
      <c r="CO225" s="285" t="e">
        <f t="shared" si="7"/>
        <v>#REF!</v>
      </c>
      <c r="CP225" s="285" t="e">
        <f t="shared" si="7"/>
        <v>#REF!</v>
      </c>
      <c r="CQ225" s="285" t="e">
        <f t="shared" si="7"/>
        <v>#REF!</v>
      </c>
      <c r="CR225" s="271">
        <v>2018</v>
      </c>
      <c r="CS225" s="68" t="s">
        <v>35</v>
      </c>
      <c r="CT225" s="286">
        <f>'Anexo 2 '!C119</f>
        <v>236792.78549999997</v>
      </c>
      <c r="CU225" s="286">
        <f>'Anexo 2 '!D119</f>
        <v>504166.68438435398</v>
      </c>
      <c r="CV225" s="286">
        <f>'Anexo 2 '!E119</f>
        <v>192226.90250000011</v>
      </c>
      <c r="CW225" s="286" t="e">
        <f>+'Anexo 2 '!#REF!+'Anexo 2 '!#REF!+'Anexo 2 '!#REF!</f>
        <v>#REF!</v>
      </c>
      <c r="CX225" s="286">
        <f>+'Anexo 2 '!G119</f>
        <v>984012.02788435412</v>
      </c>
      <c r="CY225" s="271">
        <v>2018</v>
      </c>
      <c r="CZ225" s="68" t="s">
        <v>35</v>
      </c>
      <c r="DA225" s="285">
        <f t="shared" si="6"/>
        <v>0</v>
      </c>
      <c r="DB225" s="285">
        <f t="shared" si="6"/>
        <v>0</v>
      </c>
      <c r="DC225" s="285">
        <f t="shared" si="6"/>
        <v>0</v>
      </c>
      <c r="DD225" s="285" t="e">
        <f t="shared" si="6"/>
        <v>#REF!</v>
      </c>
      <c r="DE225" s="285">
        <f t="shared" si="6"/>
        <v>0</v>
      </c>
    </row>
    <row r="226" spans="1:109" ht="15" customHeight="1" x14ac:dyDescent="0.3">
      <c r="A226" s="381">
        <v>2014</v>
      </c>
      <c r="B226" s="74" t="s">
        <v>42</v>
      </c>
      <c r="C226" s="302" t="s">
        <v>132</v>
      </c>
      <c r="D226" s="303">
        <v>61159.832500000004</v>
      </c>
      <c r="E226" s="303">
        <v>35264.859000000004</v>
      </c>
      <c r="F226" s="304">
        <v>18322.762500000004</v>
      </c>
      <c r="G226" s="304">
        <v>6652.3625000000002</v>
      </c>
      <c r="H226" s="133">
        <v>121399.81650000002</v>
      </c>
      <c r="I226" s="301"/>
      <c r="J226" s="58"/>
      <c r="BY226" s="271">
        <v>2018</v>
      </c>
      <c r="BZ226" s="68" t="s">
        <v>36</v>
      </c>
      <c r="CA226" s="283" t="e">
        <f>+D232+D492+D616+D740+D864+D985+D1107+D1231+#REF!+#REF!+#REF!+#REF!+#REF!+#REF!+#REF!+#REF!+#REF!+#REF!+#REF!+#REF!+#REF!</f>
        <v>#REF!</v>
      </c>
      <c r="CB226" s="283" t="e">
        <f>+E232+E492+E616+E740+E864+E985+E1107+E1231+#REF!+#REF!+#REF!+#REF!+#REF!+#REF!+#REF!+#REF!+#REF!+#REF!+#REF!+#REF!+#REF!</f>
        <v>#REF!</v>
      </c>
      <c r="CC226" s="283" t="e">
        <f>+F232+F492+F616+F740+F864+F985+F1107+F1231+#REF!+#REF!+#REF!+#REF!+#REF!+#REF!+#REF!+#REF!+#REF!+#REF!+#REF!+#REF!+#REF!</f>
        <v>#REF!</v>
      </c>
      <c r="CD226" s="283" t="e">
        <f>+G232+G492+G616+G740+G864+G985+G1107+G1231+#REF!+#REF!+#REF!+#REF!+#REF!+#REF!+#REF!+#REF!+#REF!+#REF!+#REF!+#REF!+#REF!</f>
        <v>#REF!</v>
      </c>
      <c r="CE226" s="283" t="e">
        <f>+H232+H492+H616+H740+H864+H985+H1107+H1231+#REF!+#REF!+#REF!+#REF!+#REF!+#REF!+#REF!+#REF!+#REF!+#REF!+#REF!+#REF!+#REF!</f>
        <v>#REF!</v>
      </c>
      <c r="CF226" s="271">
        <v>2018</v>
      </c>
      <c r="CG226" s="68" t="s">
        <v>36</v>
      </c>
      <c r="CH226" s="284">
        <f>+'Anexo 4'!D121+'Anexo 4'!E121</f>
        <v>226039.77250000002</v>
      </c>
      <c r="CI226" s="284">
        <f>+'Anexo 4'!F121+'Anexo 4'!G121</f>
        <v>491553.31073015888</v>
      </c>
      <c r="CJ226" s="284">
        <f>+'Anexo 4'!H121+'Anexo 4'!I121</f>
        <v>181408.31200000001</v>
      </c>
      <c r="CK226" s="284" t="e">
        <f>+'Anexo 4'!#REF!+'Anexo 4'!#REF!+'Anexo 4'!#REF!+'Anexo 4'!#REF!+'Anexo 4'!J121+'Anexo 4'!K121</f>
        <v>#REF!</v>
      </c>
      <c r="CL226" s="284">
        <f>+'Anexo 4'!L121+'Anexo 4'!M121</f>
        <v>943219.3038301589</v>
      </c>
      <c r="CM226" s="285" t="e">
        <f t="shared" si="7"/>
        <v>#REF!</v>
      </c>
      <c r="CN226" s="285" t="e">
        <f t="shared" si="7"/>
        <v>#REF!</v>
      </c>
      <c r="CO226" s="285" t="e">
        <f t="shared" si="7"/>
        <v>#REF!</v>
      </c>
      <c r="CP226" s="285" t="e">
        <f t="shared" si="7"/>
        <v>#REF!</v>
      </c>
      <c r="CQ226" s="285" t="e">
        <f t="shared" si="7"/>
        <v>#REF!</v>
      </c>
      <c r="CR226" s="271">
        <v>2018</v>
      </c>
      <c r="CS226" s="68" t="s">
        <v>36</v>
      </c>
      <c r="CT226" s="286">
        <f>'Anexo 2 '!C120</f>
        <v>226039.77250000005</v>
      </c>
      <c r="CU226" s="286">
        <f>'Anexo 2 '!D120</f>
        <v>491553.31073015888</v>
      </c>
      <c r="CV226" s="286">
        <f>'Anexo 2 '!E120</f>
        <v>181408.31200000001</v>
      </c>
      <c r="CW226" s="286" t="e">
        <f>+'Anexo 2 '!#REF!+'Anexo 2 '!#REF!+'Anexo 2 '!#REF!</f>
        <v>#REF!</v>
      </c>
      <c r="CX226" s="286">
        <f>+'Anexo 2 '!G120</f>
        <v>943219.3038301589</v>
      </c>
      <c r="CY226" s="271">
        <v>2018</v>
      </c>
      <c r="CZ226" s="68" t="s">
        <v>36</v>
      </c>
      <c r="DA226" s="285">
        <f t="shared" si="6"/>
        <v>0</v>
      </c>
      <c r="DB226" s="285">
        <f t="shared" si="6"/>
        <v>0</v>
      </c>
      <c r="DC226" s="285">
        <f t="shared" si="6"/>
        <v>0</v>
      </c>
      <c r="DD226" s="285" t="e">
        <f t="shared" si="6"/>
        <v>#REF!</v>
      </c>
      <c r="DE226" s="285">
        <f t="shared" si="6"/>
        <v>0</v>
      </c>
    </row>
    <row r="227" spans="1:109" ht="15" customHeight="1" x14ac:dyDescent="0.3">
      <c r="A227" s="381">
        <v>2015</v>
      </c>
      <c r="B227" s="74" t="s">
        <v>43</v>
      </c>
      <c r="C227" s="302" t="s">
        <v>132</v>
      </c>
      <c r="D227" s="303">
        <v>56011.549499999979</v>
      </c>
      <c r="E227" s="303">
        <v>33599.235000000008</v>
      </c>
      <c r="F227" s="304">
        <v>16599.57</v>
      </c>
      <c r="G227" s="304">
        <v>5888.6320000000005</v>
      </c>
      <c r="H227" s="133">
        <v>112098.98649999997</v>
      </c>
      <c r="I227" s="301"/>
      <c r="J227" s="58"/>
      <c r="BY227" s="271">
        <v>2018</v>
      </c>
      <c r="BZ227" s="68" t="s">
        <v>37</v>
      </c>
      <c r="CA227" s="283" t="e">
        <f>+D233+D493+D617+D741+D865+D986+D1108+D1232+#REF!+#REF!+#REF!+#REF!+#REF!+#REF!+#REF!+#REF!+#REF!+#REF!+#REF!+#REF!+#REF!</f>
        <v>#REF!</v>
      </c>
      <c r="CB227" s="283" t="e">
        <f>+E233+E493+E617+E741+E865+E986+E1108+E1232+#REF!+#REF!+#REF!+#REF!+#REF!+#REF!+#REF!+#REF!+#REF!+#REF!+#REF!+#REF!+#REF!</f>
        <v>#REF!</v>
      </c>
      <c r="CC227" s="283" t="e">
        <f>+F233+F493+F617+F741+F865+F986+F1108+F1232+#REF!+#REF!+#REF!+#REF!+#REF!+#REF!+#REF!+#REF!+#REF!+#REF!+#REF!+#REF!+#REF!</f>
        <v>#REF!</v>
      </c>
      <c r="CD227" s="283" t="e">
        <f>+G233+G493+G617+G741+G865+G986+G1108+G1232+#REF!+#REF!+#REF!+#REF!+#REF!+#REF!+#REF!+#REF!+#REF!+#REF!+#REF!+#REF!+#REF!</f>
        <v>#REF!</v>
      </c>
      <c r="CE227" s="283" t="e">
        <f>+H233+H493+H617+H741+H865+H986+H1108+H1232+#REF!+#REF!+#REF!+#REF!+#REF!+#REF!+#REF!+#REF!+#REF!+#REF!+#REF!+#REF!+#REF!</f>
        <v>#REF!</v>
      </c>
      <c r="CF227" s="271">
        <v>2018</v>
      </c>
      <c r="CG227" s="68" t="s">
        <v>37</v>
      </c>
      <c r="CH227" s="284">
        <f>+'Anexo 4'!D122+'Anexo 4'!E122</f>
        <v>233390.7218</v>
      </c>
      <c r="CI227" s="284">
        <f>+'Anexo 4'!F122+'Anexo 4'!G122</f>
        <v>524902.86450000003</v>
      </c>
      <c r="CJ227" s="284">
        <f>+'Anexo 4'!H122+'Anexo 4'!I122</f>
        <v>182282.6537</v>
      </c>
      <c r="CK227" s="284" t="e">
        <f>+'Anexo 4'!#REF!+'Anexo 4'!#REF!+'Anexo 4'!#REF!+'Anexo 4'!#REF!+'Anexo 4'!J122+'Anexo 4'!K122</f>
        <v>#REF!</v>
      </c>
      <c r="CL227" s="284">
        <f>+'Anexo 4'!L122+'Anexo 4'!M122</f>
        <v>990012.08700000006</v>
      </c>
      <c r="CM227" s="285" t="e">
        <f t="shared" si="7"/>
        <v>#REF!</v>
      </c>
      <c r="CN227" s="285" t="e">
        <f t="shared" si="7"/>
        <v>#REF!</v>
      </c>
      <c r="CO227" s="285" t="e">
        <f t="shared" si="7"/>
        <v>#REF!</v>
      </c>
      <c r="CP227" s="285" t="e">
        <f t="shared" si="7"/>
        <v>#REF!</v>
      </c>
      <c r="CQ227" s="285" t="e">
        <f t="shared" si="7"/>
        <v>#REF!</v>
      </c>
      <c r="CR227" s="271">
        <v>2018</v>
      </c>
      <c r="CS227" s="68" t="s">
        <v>37</v>
      </c>
      <c r="CT227" s="286">
        <f>'Anexo 2 '!C121</f>
        <v>233390.72180000014</v>
      </c>
      <c r="CU227" s="286">
        <f>'Anexo 2 '!D121</f>
        <v>524902.86450000003</v>
      </c>
      <c r="CV227" s="286">
        <f>'Anexo 2 '!E121</f>
        <v>182282.65370000005</v>
      </c>
      <c r="CW227" s="286" t="e">
        <f>+'Anexo 2 '!#REF!+'Anexo 2 '!#REF!+'Anexo 2 '!#REF!</f>
        <v>#REF!</v>
      </c>
      <c r="CX227" s="286">
        <f>+'Anexo 2 '!G121</f>
        <v>990012.08699999982</v>
      </c>
      <c r="CY227" s="271">
        <v>2018</v>
      </c>
      <c r="CZ227" s="68" t="s">
        <v>37</v>
      </c>
      <c r="DA227" s="285">
        <f t="shared" si="6"/>
        <v>0</v>
      </c>
      <c r="DB227" s="285">
        <f t="shared" si="6"/>
        <v>0</v>
      </c>
      <c r="DC227" s="285">
        <f t="shared" si="6"/>
        <v>0</v>
      </c>
      <c r="DD227" s="285" t="e">
        <f t="shared" si="6"/>
        <v>#REF!</v>
      </c>
      <c r="DE227" s="285">
        <f t="shared" si="6"/>
        <v>0</v>
      </c>
    </row>
    <row r="228" spans="1:109" ht="15" customHeight="1" x14ac:dyDescent="0.3">
      <c r="A228" s="381">
        <v>2015</v>
      </c>
      <c r="B228" s="74" t="s">
        <v>44</v>
      </c>
      <c r="C228" s="302" t="s">
        <v>132</v>
      </c>
      <c r="D228" s="303">
        <v>65498.778499999986</v>
      </c>
      <c r="E228" s="303">
        <v>35100.474000000002</v>
      </c>
      <c r="F228" s="304">
        <v>19024.945</v>
      </c>
      <c r="G228" s="304">
        <v>7502.6665000000012</v>
      </c>
      <c r="H228" s="133">
        <v>127126.86399999997</v>
      </c>
      <c r="I228" s="301"/>
      <c r="J228" s="58"/>
      <c r="BY228" s="271">
        <v>2018</v>
      </c>
      <c r="BZ228" s="68" t="s">
        <v>38</v>
      </c>
      <c r="CA228" s="283" t="e">
        <f>+D234+D494+D618+D742+D866+D987+D1109+D1233+#REF!+#REF!+#REF!+#REF!+#REF!+#REF!+#REF!+#REF!+#REF!+#REF!+#REF!+#REF!+#REF!</f>
        <v>#REF!</v>
      </c>
      <c r="CB228" s="283" t="e">
        <f>+E234+E494+E618+E742+E866+E987+E1109+E1233+#REF!+#REF!+#REF!+#REF!+#REF!+#REF!+#REF!+#REF!+#REF!+#REF!+#REF!+#REF!+#REF!</f>
        <v>#REF!</v>
      </c>
      <c r="CC228" s="283" t="e">
        <f>+F234+F494+F618+F742+F866+F987+F1109+F1233+#REF!+#REF!+#REF!+#REF!+#REF!+#REF!+#REF!+#REF!+#REF!+#REF!+#REF!+#REF!+#REF!</f>
        <v>#REF!</v>
      </c>
      <c r="CD228" s="283" t="e">
        <f>+G234+G494+G618+G742+G866+G987+G1109+G1233+#REF!+#REF!+#REF!+#REF!+#REF!+#REF!+#REF!+#REF!+#REF!+#REF!+#REF!+#REF!+#REF!</f>
        <v>#REF!</v>
      </c>
      <c r="CE228" s="283" t="e">
        <f>+H234+H494+H618+H742+H866+H987+H1109+H1233+#REF!+#REF!+#REF!+#REF!+#REF!+#REF!+#REF!+#REF!+#REF!+#REF!+#REF!+#REF!+#REF!</f>
        <v>#REF!</v>
      </c>
      <c r="CF228" s="271">
        <v>2018</v>
      </c>
      <c r="CG228" s="68" t="s">
        <v>38</v>
      </c>
      <c r="CH228" s="284">
        <f>+'Anexo 4'!D123+'Anexo 4'!E123</f>
        <v>241570.65799999991</v>
      </c>
      <c r="CI228" s="284">
        <f>+'Anexo 4'!F123+'Anexo 4'!G123</f>
        <v>561625.15000000014</v>
      </c>
      <c r="CJ228" s="284">
        <f>+'Anexo 4'!H123+'Anexo 4'!I123</f>
        <v>206398.61650000003</v>
      </c>
      <c r="CK228" s="284" t="e">
        <f>+'Anexo 4'!#REF!+'Anexo 4'!#REF!+'Anexo 4'!#REF!+'Anexo 4'!#REF!+'Anexo 4'!J123+'Anexo 4'!K123</f>
        <v>#REF!</v>
      </c>
      <c r="CL228" s="284">
        <f>+'Anexo 4'!L123+'Anexo 4'!M123</f>
        <v>1061280.1780000001</v>
      </c>
      <c r="CM228" s="285" t="e">
        <f t="shared" si="7"/>
        <v>#REF!</v>
      </c>
      <c r="CN228" s="285" t="e">
        <f t="shared" si="7"/>
        <v>#REF!</v>
      </c>
      <c r="CO228" s="285" t="e">
        <f t="shared" si="7"/>
        <v>#REF!</v>
      </c>
      <c r="CP228" s="285" t="e">
        <f t="shared" si="7"/>
        <v>#REF!</v>
      </c>
      <c r="CQ228" s="285" t="e">
        <f t="shared" si="7"/>
        <v>#REF!</v>
      </c>
      <c r="CR228" s="271">
        <v>2018</v>
      </c>
      <c r="CS228" s="68" t="s">
        <v>38</v>
      </c>
      <c r="CT228" s="286">
        <f>'Anexo 2 '!C122</f>
        <v>241570.65799999994</v>
      </c>
      <c r="CU228" s="286">
        <f>'Anexo 2 '!D122</f>
        <v>561625.15000000014</v>
      </c>
      <c r="CV228" s="286">
        <f>'Anexo 2 '!E122</f>
        <v>206398.61650000009</v>
      </c>
      <c r="CW228" s="286" t="e">
        <f>+'Anexo 2 '!#REF!+'Anexo 2 '!#REF!+'Anexo 2 '!#REF!</f>
        <v>#REF!</v>
      </c>
      <c r="CX228" s="286">
        <f>+'Anexo 2 '!G122</f>
        <v>1061280.1780000001</v>
      </c>
      <c r="CY228" s="271">
        <v>2018</v>
      </c>
      <c r="CZ228" s="68" t="s">
        <v>38</v>
      </c>
      <c r="DA228" s="285">
        <f t="shared" si="6"/>
        <v>0</v>
      </c>
      <c r="DB228" s="285">
        <f t="shared" si="6"/>
        <v>0</v>
      </c>
      <c r="DC228" s="285">
        <f t="shared" si="6"/>
        <v>0</v>
      </c>
      <c r="DD228" s="285" t="e">
        <f t="shared" si="6"/>
        <v>#REF!</v>
      </c>
      <c r="DE228" s="285">
        <f t="shared" si="6"/>
        <v>0</v>
      </c>
    </row>
    <row r="229" spans="1:109" ht="15" customHeight="1" x14ac:dyDescent="0.3">
      <c r="A229" s="381">
        <v>2015</v>
      </c>
      <c r="B229" s="74" t="s">
        <v>45</v>
      </c>
      <c r="C229" s="302" t="s">
        <v>132</v>
      </c>
      <c r="D229" s="303">
        <v>71069.676999999996</v>
      </c>
      <c r="E229" s="303">
        <v>42542.991000000002</v>
      </c>
      <c r="F229" s="304">
        <v>20603.191500000001</v>
      </c>
      <c r="G229" s="304">
        <v>6818.0604999999996</v>
      </c>
      <c r="H229" s="133">
        <v>141033.92000000001</v>
      </c>
      <c r="I229" s="301"/>
      <c r="J229" s="58"/>
      <c r="BY229" s="271">
        <v>2018</v>
      </c>
      <c r="BZ229" s="68" t="s">
        <v>39</v>
      </c>
      <c r="CA229" s="283" t="e">
        <f>+D235+D495+D619+D743+D867+D988+D1110+D1234+#REF!+#REF!+#REF!+#REF!+#REF!+#REF!+#REF!+#REF!+#REF!+#REF!+#REF!+#REF!+#REF!</f>
        <v>#REF!</v>
      </c>
      <c r="CB229" s="283" t="e">
        <f>+E235+E495+E619+E743+E867+E988+E1110+E1234+#REF!+#REF!+#REF!+#REF!+#REF!+#REF!+#REF!+#REF!+#REF!+#REF!+#REF!+#REF!+#REF!</f>
        <v>#REF!</v>
      </c>
      <c r="CC229" s="283" t="e">
        <f>+F235+F495+F619+F743+F867+F988+F1110+F1234+#REF!+#REF!+#REF!+#REF!+#REF!+#REF!+#REF!+#REF!+#REF!+#REF!+#REF!+#REF!+#REF!</f>
        <v>#REF!</v>
      </c>
      <c r="CD229" s="283" t="e">
        <f>+G235+G495+G619+G743+G867+G988+G1110+G1234+#REF!+#REF!+#REF!+#REF!+#REF!+#REF!+#REF!+#REF!+#REF!+#REF!+#REF!+#REF!+#REF!</f>
        <v>#REF!</v>
      </c>
      <c r="CE229" s="283" t="e">
        <f>+H235+H495+H619+H743+H867+H988+H1110+H1234+#REF!+#REF!+#REF!+#REF!+#REF!+#REF!+#REF!+#REF!+#REF!+#REF!+#REF!+#REF!+#REF!</f>
        <v>#REF!</v>
      </c>
      <c r="CF229" s="271">
        <v>2018</v>
      </c>
      <c r="CG229" s="68" t="s">
        <v>39</v>
      </c>
      <c r="CH229" s="284">
        <f>+'Anexo 4'!D124+'Anexo 4'!E124</f>
        <v>241240.28750000001</v>
      </c>
      <c r="CI229" s="284">
        <f>+'Anexo 4'!F124+'Anexo 4'!G124</f>
        <v>536806.70600000001</v>
      </c>
      <c r="CJ229" s="284">
        <f>+'Anexo 4'!H124+'Anexo 4'!I124</f>
        <v>205553.36200000005</v>
      </c>
      <c r="CK229" s="284" t="e">
        <f>+'Anexo 4'!#REF!+'Anexo 4'!#REF!+'Anexo 4'!#REF!+'Anexo 4'!#REF!+'Anexo 4'!J124+'Anexo 4'!K124</f>
        <v>#REF!</v>
      </c>
      <c r="CL229" s="284">
        <f>+'Anexo 4'!L124+'Anexo 4'!M124</f>
        <v>1030848.1030000001</v>
      </c>
      <c r="CM229" s="285" t="e">
        <f t="shared" si="7"/>
        <v>#REF!</v>
      </c>
      <c r="CN229" s="285" t="e">
        <f t="shared" si="7"/>
        <v>#REF!</v>
      </c>
      <c r="CO229" s="285" t="e">
        <f t="shared" si="7"/>
        <v>#REF!</v>
      </c>
      <c r="CP229" s="285" t="e">
        <f t="shared" si="7"/>
        <v>#REF!</v>
      </c>
      <c r="CQ229" s="285" t="e">
        <f t="shared" si="7"/>
        <v>#REF!</v>
      </c>
      <c r="CR229" s="271">
        <v>2018</v>
      </c>
      <c r="CS229" s="68" t="s">
        <v>39</v>
      </c>
      <c r="CT229" s="286">
        <f>'Anexo 2 '!C123</f>
        <v>241240.28750000003</v>
      </c>
      <c r="CU229" s="286">
        <f>'Anexo 2 '!D123</f>
        <v>536806.70600000001</v>
      </c>
      <c r="CV229" s="286">
        <f>'Anexo 2 '!E123</f>
        <v>205553.36199999996</v>
      </c>
      <c r="CW229" s="286" t="e">
        <f>+'Anexo 2 '!#REF!+'Anexo 2 '!#REF!+'Anexo 2 '!#REF!</f>
        <v>#REF!</v>
      </c>
      <c r="CX229" s="286">
        <f>+'Anexo 2 '!G123</f>
        <v>1030848.1029999997</v>
      </c>
      <c r="CY229" s="271">
        <v>2018</v>
      </c>
      <c r="CZ229" s="68" t="s">
        <v>39</v>
      </c>
      <c r="DA229" s="285">
        <f t="shared" si="6"/>
        <v>0</v>
      </c>
      <c r="DB229" s="285">
        <f t="shared" si="6"/>
        <v>0</v>
      </c>
      <c r="DC229" s="285">
        <f t="shared" si="6"/>
        <v>0</v>
      </c>
      <c r="DD229" s="285" t="e">
        <f t="shared" si="6"/>
        <v>#REF!</v>
      </c>
      <c r="DE229" s="285">
        <f t="shared" si="6"/>
        <v>0</v>
      </c>
    </row>
    <row r="230" spans="1:109" ht="15" customHeight="1" x14ac:dyDescent="0.3">
      <c r="A230" s="381">
        <v>2015</v>
      </c>
      <c r="B230" s="74" t="s">
        <v>33</v>
      </c>
      <c r="C230" s="302" t="s">
        <v>132</v>
      </c>
      <c r="D230" s="303">
        <v>67039.530500000023</v>
      </c>
      <c r="E230" s="303">
        <v>36348.828000000001</v>
      </c>
      <c r="F230" s="304">
        <v>20817.3315</v>
      </c>
      <c r="G230" s="304">
        <v>7370.5730000000003</v>
      </c>
      <c r="H230" s="133">
        <v>131576.26300000004</v>
      </c>
      <c r="I230" s="301"/>
      <c r="J230" s="58"/>
      <c r="BY230" s="271">
        <v>2018</v>
      </c>
      <c r="BZ230" s="68" t="s">
        <v>40</v>
      </c>
      <c r="CA230" s="283" t="e">
        <f>+D236+D496+D620+D744+D868+D989+D1111+D1235+#REF!+#REF!+#REF!+#REF!+#REF!+#REF!+#REF!+#REF!+#REF!+#REF!+#REF!+#REF!+#REF!</f>
        <v>#REF!</v>
      </c>
      <c r="CB230" s="283" t="e">
        <f>+E236+E496+E620+E744+E868+E989+E1111+E1235+#REF!+#REF!+#REF!+#REF!+#REF!+#REF!+#REF!+#REF!+#REF!+#REF!+#REF!+#REF!+#REF!</f>
        <v>#REF!</v>
      </c>
      <c r="CC230" s="283" t="e">
        <f>+F236+F496+F620+F744+F868+F989+F1111+F1235+#REF!+#REF!+#REF!+#REF!+#REF!+#REF!+#REF!+#REF!+#REF!+#REF!+#REF!+#REF!+#REF!</f>
        <v>#REF!</v>
      </c>
      <c r="CD230" s="283" t="e">
        <f>+G236+G496+G620+G744+G868+G989+G1111+G1235+#REF!+#REF!+#REF!+#REF!+#REF!+#REF!+#REF!+#REF!+#REF!+#REF!+#REF!+#REF!+#REF!</f>
        <v>#REF!</v>
      </c>
      <c r="CE230" s="283" t="e">
        <f>+H236+H496+H620+H744+H868+H989+H1111+H1235+#REF!+#REF!+#REF!+#REF!+#REF!+#REF!+#REF!+#REF!+#REF!+#REF!+#REF!+#REF!+#REF!</f>
        <v>#REF!</v>
      </c>
      <c r="CF230" s="271">
        <v>2018</v>
      </c>
      <c r="CG230" s="68" t="s">
        <v>40</v>
      </c>
      <c r="CH230" s="284">
        <f>+'Anexo 4'!D125+'Anexo 4'!E125</f>
        <v>250102.39900000003</v>
      </c>
      <c r="CI230" s="284">
        <f>+'Anexo 4'!F125+'Anexo 4'!G125</f>
        <v>571997.86500000022</v>
      </c>
      <c r="CJ230" s="284">
        <f>+'Anexo 4'!H125+'Anexo 4'!I125</f>
        <v>211945.58399999997</v>
      </c>
      <c r="CK230" s="284" t="e">
        <f>+'Anexo 4'!#REF!+'Anexo 4'!#REF!+'Anexo 4'!#REF!+'Anexo 4'!#REF!+'Anexo 4'!J125+'Anexo 4'!K125</f>
        <v>#REF!</v>
      </c>
      <c r="CL230" s="284">
        <f>+'Anexo 4'!L125+'Anexo 4'!M125</f>
        <v>1083220.1620000002</v>
      </c>
      <c r="CM230" s="285" t="e">
        <f t="shared" si="7"/>
        <v>#REF!</v>
      </c>
      <c r="CN230" s="285" t="e">
        <f t="shared" si="7"/>
        <v>#REF!</v>
      </c>
      <c r="CO230" s="285" t="e">
        <f t="shared" si="7"/>
        <v>#REF!</v>
      </c>
      <c r="CP230" s="285" t="e">
        <f t="shared" si="7"/>
        <v>#REF!</v>
      </c>
      <c r="CQ230" s="285" t="e">
        <f t="shared" si="7"/>
        <v>#REF!</v>
      </c>
      <c r="CR230" s="271">
        <v>2018</v>
      </c>
      <c r="CS230" s="68" t="s">
        <v>40</v>
      </c>
      <c r="CT230" s="286">
        <f>'Anexo 2 '!C124</f>
        <v>250102.39900000009</v>
      </c>
      <c r="CU230" s="286">
        <f>'Anexo 2 '!D124</f>
        <v>571997.86500000022</v>
      </c>
      <c r="CV230" s="286">
        <f>'Anexo 2 '!E124</f>
        <v>211945.58399999992</v>
      </c>
      <c r="CW230" s="286" t="e">
        <f>+'Anexo 2 '!#REF!+'Anexo 2 '!#REF!+'Anexo 2 '!#REF!</f>
        <v>#REF!</v>
      </c>
      <c r="CX230" s="286">
        <f>+'Anexo 2 '!G124</f>
        <v>1083220.1620000002</v>
      </c>
      <c r="CY230" s="271">
        <v>2018</v>
      </c>
      <c r="CZ230" s="68" t="s">
        <v>40</v>
      </c>
      <c r="DA230" s="285">
        <f t="shared" si="6"/>
        <v>0</v>
      </c>
      <c r="DB230" s="285">
        <f t="shared" si="6"/>
        <v>0</v>
      </c>
      <c r="DC230" s="285">
        <f t="shared" si="6"/>
        <v>0</v>
      </c>
      <c r="DD230" s="285" t="e">
        <f t="shared" si="6"/>
        <v>#REF!</v>
      </c>
      <c r="DE230" s="285">
        <f t="shared" si="6"/>
        <v>0</v>
      </c>
    </row>
    <row r="231" spans="1:109" ht="15" customHeight="1" x14ac:dyDescent="0.3">
      <c r="A231" s="381">
        <v>2015</v>
      </c>
      <c r="B231" s="74" t="s">
        <v>35</v>
      </c>
      <c r="C231" s="302" t="s">
        <v>132</v>
      </c>
      <c r="D231" s="303">
        <v>75173.619999999966</v>
      </c>
      <c r="E231" s="303">
        <v>38791.215999999993</v>
      </c>
      <c r="F231" s="304">
        <v>23921.865000000002</v>
      </c>
      <c r="G231" s="304">
        <v>8583.4340000000011</v>
      </c>
      <c r="H231" s="133">
        <v>146470.13499999998</v>
      </c>
      <c r="I231" s="301"/>
      <c r="J231" s="58"/>
      <c r="BY231" s="271">
        <v>2018</v>
      </c>
      <c r="BZ231" s="68" t="s">
        <v>41</v>
      </c>
      <c r="CA231" s="283" t="e">
        <f>+D237+D497+D621+D745+D869+D990+D1112+D1236+#REF!+#REF!+#REF!+#REF!+#REF!+#REF!+#REF!+#REF!+#REF!+#REF!+#REF!+#REF!+#REF!</f>
        <v>#REF!</v>
      </c>
      <c r="CB231" s="283" t="e">
        <f>+E237+E497+E621+E745+E869+E990+E1112+E1236+#REF!+#REF!+#REF!+#REF!+#REF!+#REF!+#REF!+#REF!+#REF!+#REF!+#REF!+#REF!+#REF!</f>
        <v>#REF!</v>
      </c>
      <c r="CC231" s="283" t="e">
        <f>+F237+F497+F621+F745+F869+F990+F1112+F1236+#REF!+#REF!+#REF!+#REF!+#REF!+#REF!+#REF!+#REF!+#REF!+#REF!+#REF!+#REF!+#REF!</f>
        <v>#REF!</v>
      </c>
      <c r="CD231" s="283" t="e">
        <f>+G237+G497+G621+G745+G869+G990+G1112+G1236+#REF!+#REF!+#REF!+#REF!+#REF!+#REF!+#REF!+#REF!+#REF!+#REF!+#REF!+#REF!+#REF!</f>
        <v>#REF!</v>
      </c>
      <c r="CE231" s="283" t="e">
        <f>+H237+H497+H621+H745+H869+H990+H1112+H1236+#REF!+#REF!+#REF!+#REF!+#REF!+#REF!+#REF!+#REF!+#REF!+#REF!+#REF!+#REF!+#REF!</f>
        <v>#REF!</v>
      </c>
      <c r="CF231" s="271">
        <v>2018</v>
      </c>
      <c r="CG231" s="68" t="s">
        <v>41</v>
      </c>
      <c r="CH231" s="284">
        <f>+'Anexo 4'!D126+'Anexo 4'!E126</f>
        <v>243692.34399999992</v>
      </c>
      <c r="CI231" s="284">
        <f>+'Anexo 4'!F126+'Anexo 4'!G126</f>
        <v>567365.91950000008</v>
      </c>
      <c r="CJ231" s="284">
        <f>+'Anexo 4'!H126+'Anexo 4'!I126</f>
        <v>204609.29549999998</v>
      </c>
      <c r="CK231" s="284" t="e">
        <f>+'Anexo 4'!#REF!+'Anexo 4'!#REF!+'Anexo 4'!#REF!+'Anexo 4'!#REF!+'Anexo 4'!J126+'Anexo 4'!K126</f>
        <v>#REF!</v>
      </c>
      <c r="CL231" s="284">
        <f>+'Anexo 4'!L126+'Anexo 4'!M126</f>
        <v>1064519.6965000001</v>
      </c>
      <c r="CM231" s="285" t="e">
        <f t="shared" si="7"/>
        <v>#REF!</v>
      </c>
      <c r="CN231" s="285" t="e">
        <f t="shared" si="7"/>
        <v>#REF!</v>
      </c>
      <c r="CO231" s="285" t="e">
        <f t="shared" si="7"/>
        <v>#REF!</v>
      </c>
      <c r="CP231" s="285" t="e">
        <f t="shared" si="7"/>
        <v>#REF!</v>
      </c>
      <c r="CQ231" s="285" t="e">
        <f t="shared" si="7"/>
        <v>#REF!</v>
      </c>
      <c r="CR231" s="271">
        <v>2018</v>
      </c>
      <c r="CS231" s="68" t="s">
        <v>41</v>
      </c>
      <c r="CT231" s="286">
        <f>'Anexo 2 '!C125</f>
        <v>243692.34399999992</v>
      </c>
      <c r="CU231" s="286">
        <f>'Anexo 2 '!D125</f>
        <v>567365.91950000008</v>
      </c>
      <c r="CV231" s="286">
        <f>'Anexo 2 '!E125</f>
        <v>204609.29550000004</v>
      </c>
      <c r="CW231" s="286" t="e">
        <f>+'Anexo 2 '!#REF!+'Anexo 2 '!#REF!+'Anexo 2 '!#REF!</f>
        <v>#REF!</v>
      </c>
      <c r="CX231" s="286">
        <f>+'Anexo 2 '!G125</f>
        <v>1064519.6965000003</v>
      </c>
      <c r="CY231" s="271">
        <v>2018</v>
      </c>
      <c r="CZ231" s="68" t="s">
        <v>41</v>
      </c>
      <c r="DA231" s="285">
        <f t="shared" si="6"/>
        <v>0</v>
      </c>
      <c r="DB231" s="285">
        <f t="shared" si="6"/>
        <v>0</v>
      </c>
      <c r="DC231" s="285">
        <f t="shared" si="6"/>
        <v>0</v>
      </c>
      <c r="DD231" s="285" t="e">
        <f t="shared" si="6"/>
        <v>#REF!</v>
      </c>
      <c r="DE231" s="285">
        <f t="shared" si="6"/>
        <v>0</v>
      </c>
    </row>
    <row r="232" spans="1:109" ht="15" customHeight="1" x14ac:dyDescent="0.3">
      <c r="A232" s="381">
        <v>2015</v>
      </c>
      <c r="B232" s="74" t="s">
        <v>36</v>
      </c>
      <c r="C232" s="302" t="s">
        <v>132</v>
      </c>
      <c r="D232" s="303">
        <v>65666.949999999983</v>
      </c>
      <c r="E232" s="303">
        <v>34289.048000000003</v>
      </c>
      <c r="F232" s="304">
        <v>24400.3825</v>
      </c>
      <c r="G232" s="304">
        <v>6995.8209999999999</v>
      </c>
      <c r="H232" s="133">
        <v>131352.2015</v>
      </c>
      <c r="I232" s="301"/>
      <c r="J232" s="58"/>
      <c r="BY232" s="271">
        <v>2018</v>
      </c>
      <c r="BZ232" s="68" t="s">
        <v>42</v>
      </c>
      <c r="CA232" s="283" t="e">
        <f>+D238+D498+D622+D746+D870+D991+D1113+D1237+#REF!+#REF!+#REF!+#REF!+#REF!+#REF!+#REF!+#REF!+#REF!+#REF!+#REF!+#REF!+#REF!</f>
        <v>#REF!</v>
      </c>
      <c r="CB232" s="283" t="e">
        <f>+E238+E498+E622+E746+E870+E991+E1113+E1237+#REF!+#REF!+#REF!+#REF!+#REF!+#REF!+#REF!+#REF!+#REF!+#REF!+#REF!+#REF!+#REF!</f>
        <v>#REF!</v>
      </c>
      <c r="CC232" s="283" t="e">
        <f>+F238+F498+F622+F746+F870+F991+F1113+F1237+#REF!+#REF!+#REF!+#REF!+#REF!+#REF!+#REF!+#REF!+#REF!+#REF!+#REF!+#REF!+#REF!</f>
        <v>#REF!</v>
      </c>
      <c r="CD232" s="283" t="e">
        <f>+G238+G498+G622+G746+G870+G991+G1113+G1237+#REF!+#REF!+#REF!+#REF!+#REF!+#REF!+#REF!+#REF!+#REF!+#REF!+#REF!+#REF!+#REF!</f>
        <v>#REF!</v>
      </c>
      <c r="CE232" s="283" t="e">
        <f>+H238+H498+H622+H746+H870+H991+H1113+H1237+#REF!+#REF!+#REF!+#REF!+#REF!+#REF!+#REF!+#REF!+#REF!+#REF!+#REF!+#REF!+#REF!</f>
        <v>#REF!</v>
      </c>
      <c r="CF232" s="271">
        <v>2018</v>
      </c>
      <c r="CG232" s="68" t="s">
        <v>42</v>
      </c>
      <c r="CH232" s="284">
        <f>+'Anexo 4'!D127+'Anexo 4'!E127</f>
        <v>222651.06599999993</v>
      </c>
      <c r="CI232" s="284">
        <f>+'Anexo 4'!F127+'Anexo 4'!G127</f>
        <v>532637.61250000028</v>
      </c>
      <c r="CJ232" s="284">
        <f>+'Anexo 4'!H127+'Anexo 4'!I127</f>
        <v>173410.22350000002</v>
      </c>
      <c r="CK232" s="284" t="e">
        <f>+'Anexo 4'!#REF!+'Anexo 4'!#REF!+'Anexo 4'!#REF!+'Anexo 4'!#REF!+'Anexo 4'!J127+'Anexo 4'!K127</f>
        <v>#REF!</v>
      </c>
      <c r="CL232" s="284">
        <f>+'Anexo 4'!L127+'Anexo 4'!M127</f>
        <v>973383.72750000027</v>
      </c>
      <c r="CM232" s="285" t="e">
        <f t="shared" si="7"/>
        <v>#REF!</v>
      </c>
      <c r="CN232" s="285" t="e">
        <f t="shared" si="7"/>
        <v>#REF!</v>
      </c>
      <c r="CO232" s="285" t="e">
        <f t="shared" si="7"/>
        <v>#REF!</v>
      </c>
      <c r="CP232" s="285" t="e">
        <f t="shared" si="7"/>
        <v>#REF!</v>
      </c>
      <c r="CQ232" s="285" t="e">
        <f t="shared" si="7"/>
        <v>#REF!</v>
      </c>
      <c r="CR232" s="271">
        <v>2018</v>
      </c>
      <c r="CS232" s="68" t="s">
        <v>42</v>
      </c>
      <c r="CT232" s="286">
        <f>'Anexo 2 '!C126</f>
        <v>222651.06599999996</v>
      </c>
      <c r="CU232" s="286">
        <f>'Anexo 2 '!D126</f>
        <v>532637.61250000028</v>
      </c>
      <c r="CV232" s="286">
        <f>'Anexo 2 '!E126</f>
        <v>173410.22350000002</v>
      </c>
      <c r="CW232" s="286" t="e">
        <f>+'Anexo 2 '!#REF!+'Anexo 2 '!#REF!+'Anexo 2 '!#REF!</f>
        <v>#REF!</v>
      </c>
      <c r="CX232" s="286">
        <f>+'Anexo 2 '!G126</f>
        <v>973383.72750000004</v>
      </c>
      <c r="CY232" s="271">
        <v>2018</v>
      </c>
      <c r="CZ232" s="68" t="s">
        <v>42</v>
      </c>
      <c r="DA232" s="285">
        <f t="shared" ref="DA232:DE234" si="8">+CH232-CT232</f>
        <v>0</v>
      </c>
      <c r="DB232" s="285">
        <f t="shared" si="8"/>
        <v>0</v>
      </c>
      <c r="DC232" s="285">
        <f t="shared" si="8"/>
        <v>0</v>
      </c>
      <c r="DD232" s="285" t="e">
        <f t="shared" si="8"/>
        <v>#REF!</v>
      </c>
      <c r="DE232" s="285">
        <f t="shared" si="8"/>
        <v>0</v>
      </c>
    </row>
    <row r="233" spans="1:109" ht="15" customHeight="1" x14ac:dyDescent="0.3">
      <c r="A233" s="381">
        <v>2015</v>
      </c>
      <c r="B233" s="74" t="s">
        <v>37</v>
      </c>
      <c r="C233" s="302" t="s">
        <v>132</v>
      </c>
      <c r="D233" s="303">
        <v>76189.897999999986</v>
      </c>
      <c r="E233" s="303">
        <v>41403.535000000003</v>
      </c>
      <c r="F233" s="304">
        <v>23481.607499999998</v>
      </c>
      <c r="G233" s="304">
        <v>8107.2114999999994</v>
      </c>
      <c r="H233" s="133">
        <v>149182.25199999998</v>
      </c>
      <c r="I233" s="301"/>
      <c r="J233" s="58"/>
      <c r="BY233" s="271">
        <v>2019</v>
      </c>
      <c r="BZ233" s="68" t="s">
        <v>43</v>
      </c>
      <c r="CA233" s="283" t="e">
        <f>+D239+D499+D623+D747+D871+D993+D1114+D1238+#REF!+#REF!+#REF!+#REF!+#REF!+#REF!+#REF!+#REF!+#REF!+#REF!+#REF!+#REF!+#REF!</f>
        <v>#REF!</v>
      </c>
      <c r="CB233" s="283" t="e">
        <f>+E239+E499+E623+E747+E871+E993+E1114+E1238+#REF!+#REF!+#REF!+#REF!+#REF!+#REF!+#REF!+#REF!+#REF!+#REF!+#REF!+#REF!+#REF!</f>
        <v>#REF!</v>
      </c>
      <c r="CC233" s="283" t="e">
        <f>+F239+F499+F623+F747+F871+F993+F1114+F1238+#REF!+#REF!+#REF!+#REF!+#REF!+#REF!+#REF!+#REF!+#REF!+#REF!+#REF!+#REF!+#REF!</f>
        <v>#REF!</v>
      </c>
      <c r="CD233" s="283" t="e">
        <f>+G239+G499+G623+G747+G871+G993+G1114+G1238+#REF!+#REF!+#REF!+#REF!+#REF!+#REF!+#REF!+#REF!+#REF!+#REF!+#REF!+#REF!+#REF!</f>
        <v>#REF!</v>
      </c>
      <c r="CE233" s="283" t="e">
        <f>+H239+H499+H623+H747+H871+H993+H1114+H1238+#REF!+#REF!+#REF!+#REF!+#REF!+#REF!+#REF!+#REF!+#REF!+#REF!+#REF!+#REF!+#REF!</f>
        <v>#REF!</v>
      </c>
      <c r="CF233" s="271">
        <v>2019</v>
      </c>
      <c r="CG233" s="68" t="s">
        <v>43</v>
      </c>
      <c r="CH233" s="284">
        <f>+'Anexo 4'!D128+'Anexo 4'!E128</f>
        <v>197390.44449999993</v>
      </c>
      <c r="CI233" s="284">
        <f>+'Anexo 4'!F128+'Anexo 4'!G128</f>
        <v>506254.30099999992</v>
      </c>
      <c r="CJ233" s="284">
        <f>+'Anexo 4'!H128+'Anexo 4'!I128</f>
        <v>164533.74149999997</v>
      </c>
      <c r="CK233" s="284" t="e">
        <f>+'Anexo 4'!#REF!+'Anexo 4'!#REF!+'Anexo 4'!#REF!+'Anexo 4'!#REF!+'Anexo 4'!J128+'Anexo 4'!K128</f>
        <v>#REF!</v>
      </c>
      <c r="CL233" s="284">
        <f>+'Anexo 4'!L128+'Anexo 4'!M128</f>
        <v>917158.47099999979</v>
      </c>
      <c r="CM233" s="285" t="e">
        <f t="shared" si="7"/>
        <v>#REF!</v>
      </c>
      <c r="CN233" s="285" t="e">
        <f t="shared" si="7"/>
        <v>#REF!</v>
      </c>
      <c r="CO233" s="285" t="e">
        <f t="shared" si="7"/>
        <v>#REF!</v>
      </c>
      <c r="CP233" s="285" t="e">
        <f t="shared" si="7"/>
        <v>#REF!</v>
      </c>
      <c r="CQ233" s="285" t="e">
        <f t="shared" si="7"/>
        <v>#REF!</v>
      </c>
      <c r="CR233" s="271">
        <v>2019</v>
      </c>
      <c r="CS233" s="68" t="s">
        <v>43</v>
      </c>
      <c r="CT233" s="286">
        <f>'Anexo 2 '!C128</f>
        <v>236243.43850000008</v>
      </c>
      <c r="CU233" s="286">
        <f>'Anexo 2 '!D128</f>
        <v>495980.89299999975</v>
      </c>
      <c r="CV233" s="286">
        <f>'Anexo 2 '!E128</f>
        <v>187826.76399999991</v>
      </c>
      <c r="CW233" s="286" t="e">
        <f>+'Anexo 2 '!#REF!+'Anexo 2 '!#REF!+'Anexo 2 '!#REF!</f>
        <v>#REF!</v>
      </c>
      <c r="CX233" s="286">
        <f>+'Anexo 2 '!G128</f>
        <v>972510.6819999998</v>
      </c>
      <c r="CY233" s="271">
        <v>2019</v>
      </c>
      <c r="CZ233" s="68" t="s">
        <v>43</v>
      </c>
      <c r="DA233" s="285">
        <f t="shared" si="8"/>
        <v>-38852.994000000152</v>
      </c>
      <c r="DB233" s="285">
        <f t="shared" si="8"/>
        <v>10273.40800000017</v>
      </c>
      <c r="DC233" s="285">
        <f t="shared" si="8"/>
        <v>-23293.022499999934</v>
      </c>
      <c r="DD233" s="285" t="e">
        <f t="shared" si="8"/>
        <v>#REF!</v>
      </c>
      <c r="DE233" s="285">
        <f t="shared" si="8"/>
        <v>-55352.21100000001</v>
      </c>
    </row>
    <row r="234" spans="1:109" ht="15" customHeight="1" x14ac:dyDescent="0.3">
      <c r="A234" s="381">
        <v>2015</v>
      </c>
      <c r="B234" s="74" t="s">
        <v>38</v>
      </c>
      <c r="C234" s="302" t="s">
        <v>132</v>
      </c>
      <c r="D234" s="303">
        <v>70462.187999999995</v>
      </c>
      <c r="E234" s="303">
        <v>40794.154000000002</v>
      </c>
      <c r="F234" s="304">
        <v>22424.364999999998</v>
      </c>
      <c r="G234" s="304">
        <v>7439.34</v>
      </c>
      <c r="H234" s="133">
        <v>141120.04700000002</v>
      </c>
      <c r="I234" s="301"/>
      <c r="J234" s="58"/>
      <c r="BY234" s="271">
        <v>2019</v>
      </c>
      <c r="BZ234" s="68" t="s">
        <v>44</v>
      </c>
      <c r="CA234" s="283" t="e">
        <f>+D240+D500+D624+D748+D872+D996+D1115+D1239+#REF!+#REF!+#REF!+#REF!+#REF!+#REF!+#REF!+#REF!+#REF!+#REF!+#REF!+#REF!+#REF!</f>
        <v>#REF!</v>
      </c>
      <c r="CB234" s="283" t="e">
        <f>+E240+E500+E624+E748+E872+E996+E1115+E1239+#REF!+#REF!+#REF!+#REF!+#REF!+#REF!+#REF!+#REF!+#REF!+#REF!+#REF!+#REF!+#REF!</f>
        <v>#REF!</v>
      </c>
      <c r="CC234" s="283" t="e">
        <f>+F240+F500+F624+F748+F872+F996+F1115+F1239+#REF!+#REF!+#REF!+#REF!+#REF!+#REF!+#REF!+#REF!+#REF!+#REF!+#REF!+#REF!+#REF!</f>
        <v>#REF!</v>
      </c>
      <c r="CD234" s="283" t="e">
        <f>+G240+G500+G624+G748+G872+G996+G1115+G1239+#REF!+#REF!+#REF!+#REF!+#REF!+#REF!+#REF!+#REF!+#REF!+#REF!+#REF!+#REF!+#REF!</f>
        <v>#REF!</v>
      </c>
      <c r="CE234" s="283" t="e">
        <f>+H240+H500+H624+H748+H872+H996+H1115+H1239+#REF!+#REF!+#REF!+#REF!+#REF!+#REF!+#REF!+#REF!+#REF!+#REF!+#REF!+#REF!+#REF!</f>
        <v>#REF!</v>
      </c>
      <c r="CF234" s="271">
        <v>2019</v>
      </c>
      <c r="CG234" s="68" t="s">
        <v>44</v>
      </c>
      <c r="CH234" s="284">
        <f>+'Anexo 4'!D129+'Anexo 4'!E129</f>
        <v>236243.43850000008</v>
      </c>
      <c r="CI234" s="284">
        <f>+'Anexo 4'!F129+'Anexo 4'!G129</f>
        <v>495980.89299999975</v>
      </c>
      <c r="CJ234" s="284">
        <f>+'Anexo 4'!H129+'Anexo 4'!I129</f>
        <v>187826.764</v>
      </c>
      <c r="CK234" s="284" t="e">
        <f>+'Anexo 4'!#REF!+'Anexo 4'!#REF!+'Anexo 4'!#REF!+'Anexo 4'!#REF!+'Anexo 4'!J129+'Anexo 4'!K129</f>
        <v>#REF!</v>
      </c>
      <c r="CL234" s="284">
        <f>+'Anexo 4'!L129+'Anexo 4'!M129</f>
        <v>972510.6819999998</v>
      </c>
      <c r="CM234" s="285" t="e">
        <f>+CA234-CH234</f>
        <v>#REF!</v>
      </c>
      <c r="CN234" s="285" t="e">
        <f>+CB234-CI234</f>
        <v>#REF!</v>
      </c>
      <c r="CO234" s="285" t="e">
        <f>+CC234-CJ234</f>
        <v>#REF!</v>
      </c>
      <c r="CP234" s="285" t="e">
        <f>+CD234-CK234</f>
        <v>#REF!</v>
      </c>
      <c r="CQ234" s="285" t="e">
        <f>+CE234-CL234</f>
        <v>#REF!</v>
      </c>
      <c r="CR234" s="271">
        <v>2019</v>
      </c>
      <c r="CS234" s="68" t="s">
        <v>44</v>
      </c>
      <c r="CT234" s="286">
        <f>'Anexo 2 '!C129</f>
        <v>250441.89699999991</v>
      </c>
      <c r="CU234" s="286">
        <f>'Anexo 2 '!D129</f>
        <v>537382.48500000034</v>
      </c>
      <c r="CV234" s="286">
        <f>'Anexo 2 '!E129</f>
        <v>190777.17500000002</v>
      </c>
      <c r="CW234" s="286" t="e">
        <f>+'Anexo 2 '!#REF!+'Anexo 2 '!#REF!+'Anexo 2 '!#REF!</f>
        <v>#REF!</v>
      </c>
      <c r="CX234" s="286">
        <f>+'Anexo 2 '!G129</f>
        <v>1035824.2725000002</v>
      </c>
      <c r="CY234" s="271">
        <v>2019</v>
      </c>
      <c r="CZ234" s="68" t="s">
        <v>44</v>
      </c>
      <c r="DA234" s="285">
        <f t="shared" si="8"/>
        <v>-14198.458499999833</v>
      </c>
      <c r="DB234" s="285">
        <f t="shared" si="8"/>
        <v>-41401.592000000586</v>
      </c>
      <c r="DC234" s="285">
        <f t="shared" si="8"/>
        <v>-2950.4110000000219</v>
      </c>
      <c r="DD234" s="285" t="e">
        <f t="shared" si="8"/>
        <v>#REF!</v>
      </c>
      <c r="DE234" s="285">
        <f t="shared" si="8"/>
        <v>-63313.590500000399</v>
      </c>
    </row>
    <row r="235" spans="1:109" ht="15" customHeight="1" x14ac:dyDescent="0.2">
      <c r="A235" s="381">
        <v>2015</v>
      </c>
      <c r="B235" s="74" t="s">
        <v>39</v>
      </c>
      <c r="C235" s="302" t="s">
        <v>132</v>
      </c>
      <c r="D235" s="303">
        <v>74792.834999999992</v>
      </c>
      <c r="E235" s="303">
        <v>40923.534</v>
      </c>
      <c r="F235" s="304">
        <v>25529.184000000001</v>
      </c>
      <c r="G235" s="304">
        <v>6793.0545000000002</v>
      </c>
      <c r="H235" s="133">
        <v>148038.60750000001</v>
      </c>
      <c r="I235" s="301"/>
      <c r="J235" s="58"/>
    </row>
    <row r="236" spans="1:109" ht="15" customHeight="1" x14ac:dyDescent="0.2">
      <c r="A236" s="381">
        <v>2015</v>
      </c>
      <c r="B236" s="74" t="s">
        <v>40</v>
      </c>
      <c r="C236" s="302" t="s">
        <v>132</v>
      </c>
      <c r="D236" s="303">
        <v>68955.475000000006</v>
      </c>
      <c r="E236" s="303">
        <v>44543.133000000016</v>
      </c>
      <c r="F236" s="304">
        <v>24275.792500000003</v>
      </c>
      <c r="G236" s="304">
        <v>6598.509</v>
      </c>
      <c r="H236" s="133">
        <v>144372.90950000001</v>
      </c>
      <c r="I236" s="301"/>
      <c r="J236" s="58"/>
    </row>
    <row r="237" spans="1:109" ht="15" customHeight="1" x14ac:dyDescent="0.2">
      <c r="A237" s="381">
        <v>2015</v>
      </c>
      <c r="B237" s="74" t="s">
        <v>41</v>
      </c>
      <c r="C237" s="302" t="s">
        <v>132</v>
      </c>
      <c r="D237" s="303">
        <v>62843.390000000029</v>
      </c>
      <c r="E237" s="303">
        <v>35431.19</v>
      </c>
      <c r="F237" s="304">
        <v>22632.343999999997</v>
      </c>
      <c r="G237" s="304">
        <v>4733.933</v>
      </c>
      <c r="H237" s="133">
        <v>125640.85700000005</v>
      </c>
      <c r="I237" s="301"/>
      <c r="J237" s="58"/>
    </row>
    <row r="238" spans="1:109" ht="15" customHeight="1" x14ac:dyDescent="0.2">
      <c r="A238" s="381">
        <v>2015</v>
      </c>
      <c r="B238" s="74" t="s">
        <v>42</v>
      </c>
      <c r="C238" s="302" t="s">
        <v>132</v>
      </c>
      <c r="D238" s="303">
        <v>60748.335000000014</v>
      </c>
      <c r="E238" s="303">
        <v>38518.682000000008</v>
      </c>
      <c r="F238" s="304">
        <v>19057.355</v>
      </c>
      <c r="G238" s="304">
        <v>6978.625</v>
      </c>
      <c r="H238" s="133">
        <v>125302.99700000002</v>
      </c>
      <c r="I238" s="301"/>
      <c r="J238" s="58"/>
    </row>
    <row r="239" spans="1:109" ht="15" customHeight="1" x14ac:dyDescent="0.2">
      <c r="A239" s="381">
        <v>2016</v>
      </c>
      <c r="B239" s="74" t="s">
        <v>43</v>
      </c>
      <c r="C239" s="302" t="s">
        <v>132</v>
      </c>
      <c r="D239" s="303">
        <v>49695.915000000052</v>
      </c>
      <c r="E239" s="303">
        <v>32428.493000000006</v>
      </c>
      <c r="F239" s="304">
        <v>17585.68</v>
      </c>
      <c r="G239" s="304">
        <v>5865.0905000000039</v>
      </c>
      <c r="H239" s="133">
        <v>105575.17850000007</v>
      </c>
      <c r="I239" s="301"/>
      <c r="J239" s="58"/>
    </row>
    <row r="240" spans="1:109" ht="15" customHeight="1" x14ac:dyDescent="0.2">
      <c r="A240" s="381">
        <v>2016</v>
      </c>
      <c r="B240" s="74" t="s">
        <v>44</v>
      </c>
      <c r="C240" s="302" t="s">
        <v>132</v>
      </c>
      <c r="D240" s="303">
        <v>66725.69</v>
      </c>
      <c r="E240" s="303">
        <v>39245.406000000003</v>
      </c>
      <c r="F240" s="304">
        <v>22129.662499999999</v>
      </c>
      <c r="G240" s="304">
        <v>6510.2619999999997</v>
      </c>
      <c r="H240" s="133">
        <v>134611.02050000001</v>
      </c>
      <c r="I240" s="301"/>
      <c r="J240" s="58"/>
    </row>
    <row r="241" spans="1:10" ht="15" customHeight="1" x14ac:dyDescent="0.2">
      <c r="A241" s="381">
        <v>2016</v>
      </c>
      <c r="B241" s="74" t="s">
        <v>45</v>
      </c>
      <c r="C241" s="302" t="s">
        <v>132</v>
      </c>
      <c r="D241" s="303">
        <v>61589.769999999975</v>
      </c>
      <c r="E241" s="303">
        <v>37983.455999999998</v>
      </c>
      <c r="F241" s="304">
        <v>19739.827499999999</v>
      </c>
      <c r="G241" s="304">
        <v>5629.62</v>
      </c>
      <c r="H241" s="133">
        <v>124942.67349999998</v>
      </c>
      <c r="I241" s="301"/>
      <c r="J241" s="58"/>
    </row>
    <row r="242" spans="1:10" ht="15" customHeight="1" x14ac:dyDescent="0.2">
      <c r="A242" s="381">
        <v>2016</v>
      </c>
      <c r="B242" s="74" t="s">
        <v>33</v>
      </c>
      <c r="C242" s="302" t="s">
        <v>132</v>
      </c>
      <c r="D242" s="303">
        <v>66560.885000000009</v>
      </c>
      <c r="E242" s="303">
        <v>38675.368999999999</v>
      </c>
      <c r="F242" s="304">
        <v>20565.872499999998</v>
      </c>
      <c r="G242" s="304">
        <v>4649.5190000000002</v>
      </c>
      <c r="H242" s="133">
        <v>130451.64550000001</v>
      </c>
      <c r="I242" s="301"/>
      <c r="J242" s="58"/>
    </row>
    <row r="243" spans="1:10" ht="15" customHeight="1" x14ac:dyDescent="0.2">
      <c r="A243" s="381">
        <v>2016</v>
      </c>
      <c r="B243" s="74" t="s">
        <v>35</v>
      </c>
      <c r="C243" s="302" t="s">
        <v>132</v>
      </c>
      <c r="D243" s="303">
        <v>63221.445000000007</v>
      </c>
      <c r="E243" s="303">
        <v>38531.912000000004</v>
      </c>
      <c r="F243" s="304">
        <v>19114.012500000001</v>
      </c>
      <c r="G243" s="304">
        <v>4233.4599999999991</v>
      </c>
      <c r="H243" s="133">
        <v>125100.82950000002</v>
      </c>
      <c r="I243" s="301"/>
      <c r="J243" s="58"/>
    </row>
    <row r="244" spans="1:10" ht="15" customHeight="1" x14ac:dyDescent="0.2">
      <c r="A244" s="381">
        <v>2016</v>
      </c>
      <c r="B244" s="74" t="s">
        <v>36</v>
      </c>
      <c r="C244" s="302" t="s">
        <v>132</v>
      </c>
      <c r="D244" s="303">
        <v>64865.906999999999</v>
      </c>
      <c r="E244" s="303">
        <v>37217.351999999999</v>
      </c>
      <c r="F244" s="304">
        <v>19423.497500000005</v>
      </c>
      <c r="G244" s="304">
        <v>3632.4130000000696</v>
      </c>
      <c r="H244" s="133">
        <v>125139.16950000009</v>
      </c>
      <c r="I244" s="301"/>
      <c r="J244" s="58"/>
    </row>
    <row r="245" spans="1:10" ht="15" customHeight="1" x14ac:dyDescent="0.2">
      <c r="A245" s="381">
        <v>2016</v>
      </c>
      <c r="B245" s="74" t="s">
        <v>37</v>
      </c>
      <c r="C245" s="302" t="s">
        <v>132</v>
      </c>
      <c r="D245" s="303">
        <v>61657.69</v>
      </c>
      <c r="E245" s="303">
        <v>38090.982000000004</v>
      </c>
      <c r="F245" s="304">
        <v>15578.907500000001</v>
      </c>
      <c r="G245" s="304">
        <v>2255.8895000000002</v>
      </c>
      <c r="H245" s="133">
        <v>117583.46900000001</v>
      </c>
      <c r="I245" s="301"/>
      <c r="J245" s="58"/>
    </row>
    <row r="246" spans="1:10" ht="15" customHeight="1" x14ac:dyDescent="0.2">
      <c r="A246" s="381">
        <v>2016</v>
      </c>
      <c r="B246" s="74" t="s">
        <v>38</v>
      </c>
      <c r="C246" s="302" t="s">
        <v>132</v>
      </c>
      <c r="D246" s="303">
        <v>62020.360000000044</v>
      </c>
      <c r="E246" s="303">
        <v>45004.308000000005</v>
      </c>
      <c r="F246" s="304">
        <v>18535.052499999998</v>
      </c>
      <c r="G246" s="304">
        <v>3858.4545000000003</v>
      </c>
      <c r="H246" s="133">
        <v>129418.17500000003</v>
      </c>
      <c r="I246" s="301"/>
      <c r="J246" s="58"/>
    </row>
    <row r="247" spans="1:10" ht="15" customHeight="1" x14ac:dyDescent="0.2">
      <c r="A247" s="381">
        <v>2016</v>
      </c>
      <c r="B247" s="74" t="s">
        <v>39</v>
      </c>
      <c r="C247" s="302" t="s">
        <v>132</v>
      </c>
      <c r="D247" s="303">
        <v>66026.589999999967</v>
      </c>
      <c r="E247" s="303">
        <v>39474.721999999994</v>
      </c>
      <c r="F247" s="304">
        <v>20063.36</v>
      </c>
      <c r="G247" s="304">
        <v>3684.4245000000001</v>
      </c>
      <c r="H247" s="133">
        <v>129249.09649999996</v>
      </c>
      <c r="I247" s="301"/>
      <c r="J247" s="58"/>
    </row>
    <row r="248" spans="1:10" ht="15" customHeight="1" x14ac:dyDescent="0.2">
      <c r="A248" s="381">
        <v>2016</v>
      </c>
      <c r="B248" s="74" t="s">
        <v>40</v>
      </c>
      <c r="C248" s="302" t="s">
        <v>132</v>
      </c>
      <c r="D248" s="303">
        <v>63848.459999999992</v>
      </c>
      <c r="E248" s="303">
        <v>40620.121000000014</v>
      </c>
      <c r="F248" s="304">
        <v>22096.58</v>
      </c>
      <c r="G248" s="304">
        <v>3301.3410000000003</v>
      </c>
      <c r="H248" s="133">
        <v>129866.50199999999</v>
      </c>
      <c r="I248" s="301"/>
      <c r="J248" s="58"/>
    </row>
    <row r="249" spans="1:10" ht="15" customHeight="1" x14ac:dyDescent="0.2">
      <c r="A249" s="381">
        <v>2016</v>
      </c>
      <c r="B249" s="74" t="s">
        <v>41</v>
      </c>
      <c r="C249" s="302" t="s">
        <v>132</v>
      </c>
      <c r="D249" s="303">
        <v>61292.719999999972</v>
      </c>
      <c r="E249" s="303">
        <v>40742.435999999994</v>
      </c>
      <c r="F249" s="304">
        <v>18150.316999999999</v>
      </c>
      <c r="G249" s="304">
        <v>3749.4025000000001</v>
      </c>
      <c r="H249" s="133">
        <v>123934.87549999999</v>
      </c>
      <c r="I249" s="301"/>
      <c r="J249" s="58"/>
    </row>
    <row r="250" spans="1:10" ht="15" customHeight="1" x14ac:dyDescent="0.2">
      <c r="A250" s="381">
        <v>2016</v>
      </c>
      <c r="B250" s="74" t="s">
        <v>42</v>
      </c>
      <c r="C250" s="302" t="s">
        <v>132</v>
      </c>
      <c r="D250" s="303">
        <v>63967.500000000015</v>
      </c>
      <c r="E250" s="303">
        <v>37184.649000000012</v>
      </c>
      <c r="F250" s="304">
        <v>16691.852500000001</v>
      </c>
      <c r="G250" s="304">
        <v>3943.2689999999998</v>
      </c>
      <c r="H250" s="133">
        <v>121787.27050000003</v>
      </c>
      <c r="I250" s="301"/>
      <c r="J250" s="58"/>
    </row>
    <row r="251" spans="1:10" ht="15" customHeight="1" x14ac:dyDescent="0.2">
      <c r="A251" s="381">
        <v>2017</v>
      </c>
      <c r="B251" s="74" t="s">
        <v>43</v>
      </c>
      <c r="C251" s="302" t="s">
        <v>132</v>
      </c>
      <c r="D251" s="303">
        <v>56824.110000000015</v>
      </c>
      <c r="E251" s="303">
        <v>36947.298000000003</v>
      </c>
      <c r="F251" s="304">
        <v>15108.227499999997</v>
      </c>
      <c r="G251" s="304">
        <v>3114.857</v>
      </c>
      <c r="H251" s="133">
        <v>111994.49250000002</v>
      </c>
      <c r="I251" s="301"/>
      <c r="J251" s="58"/>
    </row>
    <row r="252" spans="1:10" ht="15" customHeight="1" x14ac:dyDescent="0.2">
      <c r="A252" s="381">
        <v>2017</v>
      </c>
      <c r="B252" s="74" t="s">
        <v>44</v>
      </c>
      <c r="C252" s="302" t="s">
        <v>132</v>
      </c>
      <c r="D252" s="303">
        <v>64247.4</v>
      </c>
      <c r="E252" s="303">
        <v>41024.463000000003</v>
      </c>
      <c r="F252" s="304">
        <v>19324.338500000002</v>
      </c>
      <c r="G252" s="304">
        <v>3180.5079999999998</v>
      </c>
      <c r="H252" s="133">
        <v>127776.70949999998</v>
      </c>
      <c r="I252" s="301"/>
      <c r="J252" s="58"/>
    </row>
    <row r="253" spans="1:10" ht="15" customHeight="1" x14ac:dyDescent="0.2">
      <c r="A253" s="381">
        <v>2017</v>
      </c>
      <c r="B253" s="74" t="s">
        <v>45</v>
      </c>
      <c r="C253" s="302" t="s">
        <v>132</v>
      </c>
      <c r="D253" s="303">
        <v>66942.17</v>
      </c>
      <c r="E253" s="303">
        <v>43941.633000000002</v>
      </c>
      <c r="F253" s="304">
        <v>19766.4175</v>
      </c>
      <c r="G253" s="304">
        <v>4068.1465000000003</v>
      </c>
      <c r="H253" s="133">
        <v>134718.367</v>
      </c>
      <c r="I253" s="301"/>
      <c r="J253" s="58"/>
    </row>
    <row r="254" spans="1:10" ht="15" customHeight="1" x14ac:dyDescent="0.2">
      <c r="A254" s="381">
        <v>2017</v>
      </c>
      <c r="B254" s="74" t="s">
        <v>33</v>
      </c>
      <c r="C254" s="302" t="s">
        <v>132</v>
      </c>
      <c r="D254" s="303">
        <v>56006.37999999999</v>
      </c>
      <c r="E254" s="303">
        <v>36067.602000000006</v>
      </c>
      <c r="F254" s="304">
        <v>15920.457500000004</v>
      </c>
      <c r="G254" s="304">
        <v>2861.8820000000001</v>
      </c>
      <c r="H254" s="133">
        <v>110856.32149999999</v>
      </c>
      <c r="I254" s="301"/>
      <c r="J254" s="58"/>
    </row>
    <row r="255" spans="1:10" ht="15" customHeight="1" x14ac:dyDescent="0.2">
      <c r="A255" s="381">
        <v>2017</v>
      </c>
      <c r="B255" s="74" t="s">
        <v>35</v>
      </c>
      <c r="C255" s="302" t="s">
        <v>132</v>
      </c>
      <c r="D255" s="303">
        <v>60428.749999999985</v>
      </c>
      <c r="E255" s="303">
        <v>39695.451999999997</v>
      </c>
      <c r="F255" s="304">
        <v>20156.770000000004</v>
      </c>
      <c r="G255" s="304">
        <v>2412.3054999999999</v>
      </c>
      <c r="H255" s="133">
        <v>122693.2775</v>
      </c>
      <c r="I255" s="301"/>
      <c r="J255" s="58"/>
    </row>
    <row r="256" spans="1:10" ht="15" customHeight="1" x14ac:dyDescent="0.2">
      <c r="A256" s="381">
        <v>2017</v>
      </c>
      <c r="B256" s="74" t="s">
        <v>36</v>
      </c>
      <c r="C256" s="302" t="s">
        <v>132</v>
      </c>
      <c r="D256" s="303">
        <v>62590.899999999994</v>
      </c>
      <c r="E256" s="303">
        <v>39204.111000000004</v>
      </c>
      <c r="F256" s="304">
        <v>18958.387500000001</v>
      </c>
      <c r="G256" s="304">
        <v>4082.0039999999999</v>
      </c>
      <c r="H256" s="133">
        <v>124835.4025</v>
      </c>
      <c r="I256" s="301"/>
      <c r="J256" s="58"/>
    </row>
    <row r="257" spans="1:10" ht="15" customHeight="1" x14ac:dyDescent="0.2">
      <c r="A257" s="381">
        <v>2017</v>
      </c>
      <c r="B257" s="74" t="s">
        <v>37</v>
      </c>
      <c r="C257" s="302" t="s">
        <v>132</v>
      </c>
      <c r="D257" s="303">
        <v>61149.435000000012</v>
      </c>
      <c r="E257" s="303">
        <v>43935.753000000004</v>
      </c>
      <c r="F257" s="304">
        <v>19805.680999999997</v>
      </c>
      <c r="G257" s="304">
        <v>4395.6559999999999</v>
      </c>
      <c r="H257" s="133">
        <v>129286.52499999999</v>
      </c>
      <c r="I257" s="301"/>
      <c r="J257" s="58"/>
    </row>
    <row r="258" spans="1:10" ht="15" customHeight="1" x14ac:dyDescent="0.2">
      <c r="A258" s="382">
        <v>2017</v>
      </c>
      <c r="B258" s="183" t="s">
        <v>38</v>
      </c>
      <c r="C258" s="183" t="s">
        <v>132</v>
      </c>
      <c r="D258" s="305">
        <v>58837.75</v>
      </c>
      <c r="E258" s="305">
        <v>41031.519</v>
      </c>
      <c r="F258" s="305">
        <v>20744.337499999998</v>
      </c>
      <c r="G258" s="305">
        <v>4118.8585000000003</v>
      </c>
      <c r="H258" s="306">
        <v>124732.465</v>
      </c>
      <c r="I258" s="301"/>
      <c r="J258" s="58"/>
    </row>
    <row r="259" spans="1:10" ht="15" customHeight="1" x14ac:dyDescent="0.2">
      <c r="A259" s="382">
        <v>2017</v>
      </c>
      <c r="B259" s="183" t="s">
        <v>39</v>
      </c>
      <c r="C259" s="183" t="s">
        <v>132</v>
      </c>
      <c r="D259" s="305">
        <v>57809.42</v>
      </c>
      <c r="E259" s="305">
        <v>42249.631000000008</v>
      </c>
      <c r="F259" s="305">
        <v>18746.342499999999</v>
      </c>
      <c r="G259" s="305">
        <v>4489.2160000000003</v>
      </c>
      <c r="H259" s="306">
        <v>123294.60950000002</v>
      </c>
      <c r="I259" s="301"/>
      <c r="J259" s="58"/>
    </row>
    <row r="260" spans="1:10" ht="15" customHeight="1" x14ac:dyDescent="0.2">
      <c r="A260" s="382">
        <v>2017</v>
      </c>
      <c r="B260" s="183" t="s">
        <v>40</v>
      </c>
      <c r="C260" s="183" t="s">
        <v>132</v>
      </c>
      <c r="D260" s="305">
        <v>59192.089999999982</v>
      </c>
      <c r="E260" s="305">
        <v>42208.025000000001</v>
      </c>
      <c r="F260" s="305">
        <v>16472.472500000003</v>
      </c>
      <c r="G260" s="305">
        <v>6303.7324999999992</v>
      </c>
      <c r="H260" s="306">
        <v>124176.31999999999</v>
      </c>
      <c r="I260" s="301"/>
      <c r="J260" s="58"/>
    </row>
    <row r="261" spans="1:10" ht="15" customHeight="1" x14ac:dyDescent="0.2">
      <c r="A261" s="382">
        <v>2017</v>
      </c>
      <c r="B261" s="183" t="s">
        <v>41</v>
      </c>
      <c r="C261" s="183" t="s">
        <v>132</v>
      </c>
      <c r="D261" s="305">
        <v>58096.700000000019</v>
      </c>
      <c r="E261" s="305">
        <v>40837.570500000016</v>
      </c>
      <c r="F261" s="305">
        <v>15492.2925</v>
      </c>
      <c r="G261" s="305">
        <v>6187.9024999999992</v>
      </c>
      <c r="H261" s="306">
        <v>120614.46550000002</v>
      </c>
      <c r="I261" s="301"/>
      <c r="J261" s="58"/>
    </row>
    <row r="262" spans="1:10" ht="15" customHeight="1" x14ac:dyDescent="0.2">
      <c r="A262" s="382">
        <v>2017</v>
      </c>
      <c r="B262" s="183" t="s">
        <v>42</v>
      </c>
      <c r="C262" s="183" t="s">
        <v>132</v>
      </c>
      <c r="D262" s="305">
        <v>53016.82</v>
      </c>
      <c r="E262" s="305">
        <v>36713.703999999998</v>
      </c>
      <c r="F262" s="305">
        <v>11592.997500000001</v>
      </c>
      <c r="G262" s="305">
        <v>4919.0585000000001</v>
      </c>
      <c r="H262" s="306">
        <v>106242.58</v>
      </c>
      <c r="I262" s="301"/>
      <c r="J262" s="58"/>
    </row>
    <row r="263" spans="1:10" ht="15" customHeight="1" x14ac:dyDescent="0.2">
      <c r="A263" s="382">
        <v>2018</v>
      </c>
      <c r="B263" s="183" t="s">
        <v>43</v>
      </c>
      <c r="C263" s="183" t="s">
        <v>132</v>
      </c>
      <c r="D263" s="305">
        <v>48742.05000000001</v>
      </c>
      <c r="E263" s="305">
        <v>35026.237000000001</v>
      </c>
      <c r="F263" s="305">
        <v>14926.51</v>
      </c>
      <c r="G263" s="305">
        <v>4512.1785</v>
      </c>
      <c r="H263" s="306">
        <v>103206.97550000002</v>
      </c>
      <c r="I263" s="301"/>
      <c r="J263" s="58"/>
    </row>
    <row r="264" spans="1:10" ht="15" customHeight="1" x14ac:dyDescent="0.2">
      <c r="A264" s="382">
        <v>2018</v>
      </c>
      <c r="B264" s="183" t="s">
        <v>44</v>
      </c>
      <c r="C264" s="183" t="s">
        <v>132</v>
      </c>
      <c r="D264" s="305">
        <v>53245.589999999989</v>
      </c>
      <c r="E264" s="305">
        <v>35087.521000000001</v>
      </c>
      <c r="F264" s="305">
        <v>15456.7225</v>
      </c>
      <c r="G264" s="305">
        <v>4876.6995000000006</v>
      </c>
      <c r="H264" s="306">
        <v>108666.53299999998</v>
      </c>
      <c r="I264" s="301"/>
      <c r="J264" s="58"/>
    </row>
    <row r="265" spans="1:10" ht="15" customHeight="1" x14ac:dyDescent="0.2">
      <c r="A265" s="382">
        <v>2018</v>
      </c>
      <c r="B265" s="183" t="s">
        <v>45</v>
      </c>
      <c r="C265" s="183" t="s">
        <v>132</v>
      </c>
      <c r="D265" s="305">
        <v>52871.86</v>
      </c>
      <c r="E265" s="305">
        <v>36396.480000000003</v>
      </c>
      <c r="F265" s="305">
        <v>14501.93</v>
      </c>
      <c r="G265" s="305">
        <v>4722.6445000000003</v>
      </c>
      <c r="H265" s="306">
        <v>108492.91450000001</v>
      </c>
      <c r="I265" s="301"/>
      <c r="J265" s="58"/>
    </row>
    <row r="266" spans="1:10" ht="15" customHeight="1" x14ac:dyDescent="0.2">
      <c r="A266" s="382">
        <v>2018</v>
      </c>
      <c r="B266" s="183" t="s">
        <v>33</v>
      </c>
      <c r="C266" s="183" t="s">
        <v>132</v>
      </c>
      <c r="D266" s="305">
        <v>51921.480000000018</v>
      </c>
      <c r="E266" s="305">
        <v>40659.406999999992</v>
      </c>
      <c r="F266" s="305">
        <v>15503.5425</v>
      </c>
      <c r="G266" s="305">
        <v>4246.4984999999997</v>
      </c>
      <c r="H266" s="306">
        <v>112330.92800000001</v>
      </c>
      <c r="I266" s="301"/>
      <c r="J266" s="58"/>
    </row>
    <row r="267" spans="1:10" ht="15" customHeight="1" x14ac:dyDescent="0.2">
      <c r="A267" s="382">
        <v>2018</v>
      </c>
      <c r="B267" s="183" t="s">
        <v>35</v>
      </c>
      <c r="C267" s="183" t="s">
        <v>132</v>
      </c>
      <c r="D267" s="305">
        <v>56659.590000000004</v>
      </c>
      <c r="E267" s="305">
        <v>35867.340499999991</v>
      </c>
      <c r="F267" s="305">
        <v>16662.697499999995</v>
      </c>
      <c r="G267" s="305">
        <v>4355.0249999999996</v>
      </c>
      <c r="H267" s="306">
        <v>113544.65299999999</v>
      </c>
      <c r="I267" s="301"/>
      <c r="J267" s="58"/>
    </row>
    <row r="268" spans="1:10" ht="15" customHeight="1" x14ac:dyDescent="0.2">
      <c r="A268" s="307">
        <v>2018</v>
      </c>
      <c r="B268" s="409" t="s">
        <v>36</v>
      </c>
      <c r="C268" s="409" t="s">
        <v>132</v>
      </c>
      <c r="D268" s="308">
        <v>56049.137500000004</v>
      </c>
      <c r="E268" s="308">
        <v>38576.817499999968</v>
      </c>
      <c r="F268" s="308">
        <v>15125.8475</v>
      </c>
      <c r="G268" s="308">
        <v>4296.3805000000002</v>
      </c>
      <c r="H268" s="309">
        <v>114048.18299999999</v>
      </c>
      <c r="I268" s="301"/>
      <c r="J268" s="58"/>
    </row>
    <row r="269" spans="1:10" ht="15" customHeight="1" x14ac:dyDescent="0.2">
      <c r="A269" s="307">
        <v>2018</v>
      </c>
      <c r="B269" s="409" t="s">
        <v>37</v>
      </c>
      <c r="C269" s="409" t="s">
        <v>132</v>
      </c>
      <c r="D269" s="308">
        <v>61303.2575</v>
      </c>
      <c r="E269" s="308">
        <v>38209.200499999977</v>
      </c>
      <c r="F269" s="308">
        <v>15478.305</v>
      </c>
      <c r="G269" s="308">
        <v>5230.0514999999996</v>
      </c>
      <c r="H269" s="309">
        <v>120220.81449999998</v>
      </c>
      <c r="I269" s="301"/>
      <c r="J269" s="58"/>
    </row>
    <row r="270" spans="1:10" ht="15" customHeight="1" x14ac:dyDescent="0.2">
      <c r="A270" s="307">
        <v>2018</v>
      </c>
      <c r="B270" s="409" t="s">
        <v>38</v>
      </c>
      <c r="C270" s="409" t="s">
        <v>132</v>
      </c>
      <c r="D270" s="308">
        <v>60756.284999999974</v>
      </c>
      <c r="E270" s="308">
        <v>41163.243499999982</v>
      </c>
      <c r="F270" s="308">
        <v>17543.355000000003</v>
      </c>
      <c r="G270" s="308">
        <v>4854.8500000000004</v>
      </c>
      <c r="H270" s="309">
        <v>124317.73349999997</v>
      </c>
      <c r="I270" s="301"/>
      <c r="J270" s="58"/>
    </row>
    <row r="271" spans="1:10" ht="15" customHeight="1" x14ac:dyDescent="0.2">
      <c r="A271" s="307">
        <v>2018</v>
      </c>
      <c r="B271" s="409" t="s">
        <v>39</v>
      </c>
      <c r="C271" s="409" t="s">
        <v>132</v>
      </c>
      <c r="D271" s="308">
        <v>62170.80999999999</v>
      </c>
      <c r="E271" s="308">
        <v>38419.105999999963</v>
      </c>
      <c r="F271" s="308">
        <v>17549.464999999997</v>
      </c>
      <c r="G271" s="308">
        <v>4816.97</v>
      </c>
      <c r="H271" s="309">
        <v>122956.35099999997</v>
      </c>
      <c r="I271" s="301"/>
      <c r="J271" s="58"/>
    </row>
    <row r="272" spans="1:10" ht="15" customHeight="1" x14ac:dyDescent="0.2">
      <c r="A272" s="307">
        <v>2018</v>
      </c>
      <c r="B272" s="409" t="s">
        <v>40</v>
      </c>
      <c r="C272" s="409" t="s">
        <v>132</v>
      </c>
      <c r="D272" s="308">
        <v>63965.782500000016</v>
      </c>
      <c r="E272" s="308">
        <v>43992.426499999972</v>
      </c>
      <c r="F272" s="308">
        <v>18385.452499999999</v>
      </c>
      <c r="G272" s="308">
        <v>4449.9755000000005</v>
      </c>
      <c r="H272" s="309">
        <v>130793.63699999997</v>
      </c>
      <c r="I272" s="301"/>
      <c r="J272" s="58"/>
    </row>
    <row r="273" spans="1:102" ht="15" customHeight="1" x14ac:dyDescent="0.2">
      <c r="A273" s="307">
        <v>2018</v>
      </c>
      <c r="B273" s="409" t="s">
        <v>41</v>
      </c>
      <c r="C273" s="409" t="s">
        <v>132</v>
      </c>
      <c r="D273" s="308">
        <v>60774.76749999998</v>
      </c>
      <c r="E273" s="308">
        <v>41451.487999999983</v>
      </c>
      <c r="F273" s="308">
        <v>17323.392500000002</v>
      </c>
      <c r="G273" s="308">
        <v>5681.8575000000001</v>
      </c>
      <c r="H273" s="309">
        <v>125231.50549999997</v>
      </c>
      <c r="I273" s="301"/>
      <c r="J273" s="58"/>
    </row>
    <row r="274" spans="1:102" ht="15" customHeight="1" x14ac:dyDescent="0.2">
      <c r="A274" s="307">
        <v>2018</v>
      </c>
      <c r="B274" s="409" t="s">
        <v>42</v>
      </c>
      <c r="C274" s="409" t="s">
        <v>132</v>
      </c>
      <c r="D274" s="308">
        <v>53874.95</v>
      </c>
      <c r="E274" s="308">
        <v>35560.788999999997</v>
      </c>
      <c r="F274" s="308">
        <v>13180.787499999999</v>
      </c>
      <c r="G274" s="308">
        <v>5195.0375000000004</v>
      </c>
      <c r="H274" s="309">
        <v>107811.56399999998</v>
      </c>
      <c r="I274" s="301"/>
      <c r="J274" s="58"/>
    </row>
    <row r="275" spans="1:102" ht="15" customHeight="1" x14ac:dyDescent="0.2">
      <c r="A275" s="307">
        <v>2019</v>
      </c>
      <c r="B275" s="409" t="s">
        <v>43</v>
      </c>
      <c r="C275" s="409" t="s">
        <v>132</v>
      </c>
      <c r="D275" s="308">
        <v>48006.950000000019</v>
      </c>
      <c r="E275" s="308">
        <v>35382.452499999999</v>
      </c>
      <c r="F275" s="308">
        <v>11140.245500000001</v>
      </c>
      <c r="G275" s="308">
        <v>5827.8924999999999</v>
      </c>
      <c r="H275" s="309">
        <v>100357.54050000003</v>
      </c>
      <c r="I275" s="301"/>
      <c r="J275" s="58"/>
    </row>
    <row r="276" spans="1:102" ht="15" customHeight="1" x14ac:dyDescent="0.2">
      <c r="A276" s="307">
        <v>2019</v>
      </c>
      <c r="B276" s="409" t="s">
        <v>44</v>
      </c>
      <c r="C276" s="409" t="s">
        <v>132</v>
      </c>
      <c r="D276" s="308">
        <v>58597.364999999998</v>
      </c>
      <c r="E276" s="308">
        <v>34592.660499999984</v>
      </c>
      <c r="F276" s="308">
        <v>13173.4025</v>
      </c>
      <c r="G276" s="308">
        <v>5300.5889999999999</v>
      </c>
      <c r="H276" s="309">
        <v>111664.01699999999</v>
      </c>
      <c r="I276" s="301"/>
      <c r="J276" s="58"/>
    </row>
    <row r="277" spans="1:102" ht="15" customHeight="1" x14ac:dyDescent="0.2">
      <c r="A277" s="307">
        <v>2019</v>
      </c>
      <c r="B277" s="409" t="s">
        <v>45</v>
      </c>
      <c r="C277" s="409" t="s">
        <v>132</v>
      </c>
      <c r="D277" s="308">
        <v>61836.166000000005</v>
      </c>
      <c r="E277" s="308">
        <v>40132.743000000002</v>
      </c>
      <c r="F277" s="308">
        <v>16642.0075</v>
      </c>
      <c r="G277" s="308">
        <v>6129.4934999999996</v>
      </c>
      <c r="H277" s="309">
        <v>124740.40999999997</v>
      </c>
      <c r="I277" s="301"/>
      <c r="J277" s="58"/>
    </row>
    <row r="278" spans="1:102" ht="15" customHeight="1" x14ac:dyDescent="0.2">
      <c r="A278" s="307">
        <v>2019</v>
      </c>
      <c r="B278" s="409" t="s">
        <v>33</v>
      </c>
      <c r="C278" s="409" t="s">
        <v>132</v>
      </c>
      <c r="D278" s="308">
        <v>51332.302500000005</v>
      </c>
      <c r="E278" s="308">
        <v>35824.374999999985</v>
      </c>
      <c r="F278" s="308">
        <v>13731.887999999999</v>
      </c>
      <c r="G278" s="308">
        <v>5978.6019999999999</v>
      </c>
      <c r="H278" s="309">
        <v>106867.1675</v>
      </c>
      <c r="I278" s="301"/>
      <c r="J278" s="58"/>
    </row>
    <row r="279" spans="1:102" ht="15" customHeight="1" x14ac:dyDescent="0.2">
      <c r="A279" s="307">
        <v>2019</v>
      </c>
      <c r="B279" s="409" t="s">
        <v>35</v>
      </c>
      <c r="C279" s="409" t="s">
        <v>132</v>
      </c>
      <c r="D279" s="308">
        <v>61674.212499999958</v>
      </c>
      <c r="E279" s="308">
        <v>41426.110499999988</v>
      </c>
      <c r="F279" s="308">
        <v>18131.1705</v>
      </c>
      <c r="G279" s="308">
        <v>6429.2174999999997</v>
      </c>
      <c r="H279" s="309">
        <v>127660.71099999995</v>
      </c>
      <c r="I279" s="301"/>
      <c r="J279" s="58"/>
    </row>
    <row r="280" spans="1:102" ht="15" customHeight="1" x14ac:dyDescent="0.2">
      <c r="A280" s="307">
        <v>2019</v>
      </c>
      <c r="B280" s="409" t="s">
        <v>36</v>
      </c>
      <c r="C280" s="409" t="s">
        <v>132</v>
      </c>
      <c r="D280" s="308">
        <v>56916.069999999985</v>
      </c>
      <c r="E280" s="308">
        <v>36403.137499999997</v>
      </c>
      <c r="F280" s="308">
        <v>15714.344999999999</v>
      </c>
      <c r="G280" s="308">
        <v>5051.8575000000001</v>
      </c>
      <c r="H280" s="309">
        <v>114085.40999999999</v>
      </c>
      <c r="I280" s="301"/>
      <c r="J280" s="58"/>
    </row>
    <row r="281" spans="1:102" ht="15" customHeight="1" x14ac:dyDescent="0.2">
      <c r="A281" s="307">
        <v>2019</v>
      </c>
      <c r="B281" s="409" t="s">
        <v>37</v>
      </c>
      <c r="C281" s="409" t="s">
        <v>132</v>
      </c>
      <c r="D281" s="308">
        <v>65302.04000000003</v>
      </c>
      <c r="E281" s="308">
        <v>42219.666500000007</v>
      </c>
      <c r="F281" s="308">
        <v>17072.2255</v>
      </c>
      <c r="G281" s="308">
        <v>5974.58</v>
      </c>
      <c r="H281" s="309">
        <v>130568.51200000003</v>
      </c>
      <c r="I281" s="301"/>
      <c r="J281" s="58"/>
    </row>
    <row r="282" spans="1:102" s="6" customFormat="1" ht="15" customHeight="1" x14ac:dyDescent="0.2">
      <c r="A282" s="307">
        <v>2019</v>
      </c>
      <c r="B282" s="409" t="s">
        <v>38</v>
      </c>
      <c r="C282" s="409" t="s">
        <v>132</v>
      </c>
      <c r="D282" s="308">
        <v>59138.95</v>
      </c>
      <c r="E282" s="308">
        <v>39947.008999999998</v>
      </c>
      <c r="F282" s="308">
        <v>15842.374499999998</v>
      </c>
      <c r="G282" s="308">
        <v>5960.3619999999992</v>
      </c>
      <c r="H282" s="309">
        <v>120888.6955</v>
      </c>
      <c r="I282" s="301"/>
      <c r="J282" s="58"/>
      <c r="CT282" s="312"/>
      <c r="CU282" s="312"/>
      <c r="CV282" s="312"/>
      <c r="CW282" s="312"/>
      <c r="CX282" s="312"/>
    </row>
    <row r="283" spans="1:102" s="6" customFormat="1" ht="15" customHeight="1" x14ac:dyDescent="0.2">
      <c r="A283" s="307">
        <v>2019</v>
      </c>
      <c r="B283" s="409" t="s">
        <v>39</v>
      </c>
      <c r="C283" s="409" t="s">
        <v>132</v>
      </c>
      <c r="D283" s="308">
        <v>55305.43</v>
      </c>
      <c r="E283" s="308">
        <v>41119.745000000003</v>
      </c>
      <c r="F283" s="308">
        <v>15997.820000000003</v>
      </c>
      <c r="G283" s="308">
        <v>6352.5594999999994</v>
      </c>
      <c r="H283" s="309">
        <v>118775.5545</v>
      </c>
      <c r="I283" s="301"/>
      <c r="J283" s="58"/>
      <c r="CT283" s="312"/>
      <c r="CU283" s="312"/>
      <c r="CV283" s="312"/>
      <c r="CW283" s="312"/>
      <c r="CX283" s="312"/>
    </row>
    <row r="284" spans="1:102" ht="15" customHeight="1" x14ac:dyDescent="0.2">
      <c r="A284" s="307">
        <v>2019</v>
      </c>
      <c r="B284" s="409" t="s">
        <v>40</v>
      </c>
      <c r="C284" s="409" t="s">
        <v>132</v>
      </c>
      <c r="D284" s="308">
        <v>58405.757000000012</v>
      </c>
      <c r="E284" s="308">
        <v>44279.677000000018</v>
      </c>
      <c r="F284" s="308">
        <v>17533.198500000002</v>
      </c>
      <c r="G284" s="308">
        <v>5329.7060000000001</v>
      </c>
      <c r="H284" s="309">
        <v>125548.33850000001</v>
      </c>
      <c r="I284" s="301"/>
      <c r="J284" s="58"/>
    </row>
    <row r="285" spans="1:102" ht="15" customHeight="1" x14ac:dyDescent="0.2">
      <c r="A285" s="307">
        <v>2019</v>
      </c>
      <c r="B285" s="409" t="s">
        <v>41</v>
      </c>
      <c r="C285" s="409" t="s">
        <v>132</v>
      </c>
      <c r="D285" s="308">
        <v>50517.635000000009</v>
      </c>
      <c r="E285" s="308">
        <v>41956.871000000006</v>
      </c>
      <c r="F285" s="308">
        <v>16017.197500000004</v>
      </c>
      <c r="G285" s="308">
        <v>4562.9645</v>
      </c>
      <c r="H285" s="309">
        <v>113054.66800000001</v>
      </c>
      <c r="I285" s="301"/>
      <c r="J285" s="58"/>
    </row>
    <row r="286" spans="1:102" ht="15" customHeight="1" x14ac:dyDescent="0.2">
      <c r="A286" s="307">
        <v>2019</v>
      </c>
      <c r="B286" s="409" t="s">
        <v>42</v>
      </c>
      <c r="C286" s="409" t="s">
        <v>132</v>
      </c>
      <c r="D286" s="308">
        <v>56555.569999999978</v>
      </c>
      <c r="E286" s="308">
        <v>37198.700000000004</v>
      </c>
      <c r="F286" s="308">
        <v>14589.525000000001</v>
      </c>
      <c r="G286" s="308">
        <v>4136.7465000000002</v>
      </c>
      <c r="H286" s="309">
        <v>112480.54149999999</v>
      </c>
      <c r="I286" s="301"/>
      <c r="J286" s="58"/>
    </row>
    <row r="287" spans="1:102" ht="15" customHeight="1" x14ac:dyDescent="0.2">
      <c r="A287" s="307">
        <v>2020</v>
      </c>
      <c r="B287" s="409" t="s">
        <v>43</v>
      </c>
      <c r="C287" s="409" t="s">
        <v>132</v>
      </c>
      <c r="D287" s="308">
        <v>46474.920000000006</v>
      </c>
      <c r="E287" s="308">
        <v>39413.445499999994</v>
      </c>
      <c r="F287" s="308">
        <v>11211.6175</v>
      </c>
      <c r="G287" s="308">
        <v>4269.6750000000002</v>
      </c>
      <c r="H287" s="309">
        <v>101369.658</v>
      </c>
      <c r="I287" s="301"/>
      <c r="J287" s="58"/>
    </row>
    <row r="288" spans="1:102" ht="15" customHeight="1" x14ac:dyDescent="0.2">
      <c r="A288" s="381">
        <v>2020</v>
      </c>
      <c r="B288" s="74" t="s">
        <v>44</v>
      </c>
      <c r="C288" s="302" t="s">
        <v>132</v>
      </c>
      <c r="D288" s="303">
        <v>56823.77999999997</v>
      </c>
      <c r="E288" s="303">
        <v>37732.236500000014</v>
      </c>
      <c r="F288" s="304">
        <v>13007.187999999998</v>
      </c>
      <c r="G288" s="304">
        <v>4217.4724999999999</v>
      </c>
      <c r="H288" s="133">
        <v>111780.67699999998</v>
      </c>
      <c r="I288" s="301"/>
      <c r="J288" s="58"/>
    </row>
    <row r="289" spans="1:102" s="6" customFormat="1" ht="15" customHeight="1" x14ac:dyDescent="0.2">
      <c r="A289" s="381">
        <v>2020</v>
      </c>
      <c r="B289" s="74" t="s">
        <v>45</v>
      </c>
      <c r="C289" s="302" t="s">
        <v>132</v>
      </c>
      <c r="D289" s="303">
        <v>33819.044999999984</v>
      </c>
      <c r="E289" s="303">
        <v>24652.753499999999</v>
      </c>
      <c r="F289" s="304">
        <v>9595.0299999999988</v>
      </c>
      <c r="G289" s="304">
        <v>2971.8325000000004</v>
      </c>
      <c r="H289" s="133">
        <v>71038.660999999978</v>
      </c>
      <c r="I289" s="301"/>
      <c r="J289" s="301"/>
      <c r="CT289" s="391"/>
      <c r="CU289" s="391"/>
      <c r="CV289" s="391"/>
      <c r="CW289" s="391"/>
      <c r="CX289" s="391"/>
    </row>
    <row r="290" spans="1:102" s="6" customFormat="1" ht="15" customHeight="1" x14ac:dyDescent="0.2">
      <c r="A290" s="381">
        <v>2020</v>
      </c>
      <c r="B290" s="74" t="s">
        <v>33</v>
      </c>
      <c r="C290" s="302" t="s">
        <v>132</v>
      </c>
      <c r="D290" s="303">
        <v>731.63000000000011</v>
      </c>
      <c r="E290" s="303">
        <v>7932.9604999999992</v>
      </c>
      <c r="F290" s="304">
        <v>304.22000000000003</v>
      </c>
      <c r="G290" s="304">
        <v>764.74800000000005</v>
      </c>
      <c r="H290" s="133">
        <v>9733.5584999999992</v>
      </c>
      <c r="I290" s="301"/>
      <c r="J290" s="301"/>
      <c r="CT290" s="393"/>
      <c r="CU290" s="393"/>
      <c r="CV290" s="393"/>
      <c r="CW290" s="393"/>
      <c r="CX290" s="393"/>
    </row>
    <row r="291" spans="1:102" ht="15" customHeight="1" x14ac:dyDescent="0.2">
      <c r="A291" s="381">
        <v>2020</v>
      </c>
      <c r="B291" s="74" t="s">
        <v>35</v>
      </c>
      <c r="C291" s="302" t="s">
        <v>132</v>
      </c>
      <c r="D291" s="303">
        <v>22301.12708239747</v>
      </c>
      <c r="E291" s="303">
        <v>28569.511999998515</v>
      </c>
      <c r="F291" s="304">
        <v>7218.0625078201301</v>
      </c>
      <c r="G291" s="304">
        <v>1367.2009969482419</v>
      </c>
      <c r="H291" s="133">
        <v>59455.902587164353</v>
      </c>
      <c r="I291" s="301"/>
      <c r="J291" s="58"/>
    </row>
    <row r="292" spans="1:102" ht="15" customHeight="1" x14ac:dyDescent="0.2">
      <c r="A292" s="381">
        <v>2020</v>
      </c>
      <c r="B292" s="74" t="s">
        <v>36</v>
      </c>
      <c r="C292" s="302" t="s">
        <v>132</v>
      </c>
      <c r="D292" s="303">
        <v>39468.139846801758</v>
      </c>
      <c r="E292" s="303">
        <v>35346.577974823012</v>
      </c>
      <c r="F292" s="304">
        <v>11811.896983386994</v>
      </c>
      <c r="G292" s="304">
        <v>2673.4429967117312</v>
      </c>
      <c r="H292" s="133">
        <v>89300.057801723495</v>
      </c>
      <c r="I292" s="301"/>
      <c r="J292" s="58"/>
    </row>
    <row r="293" spans="1:102" ht="15" customHeight="1" x14ac:dyDescent="0.2">
      <c r="A293" s="381">
        <v>2020</v>
      </c>
      <c r="B293" s="74" t="s">
        <v>37</v>
      </c>
      <c r="C293" s="302" t="s">
        <v>132</v>
      </c>
      <c r="D293" s="303">
        <v>42930.440758033757</v>
      </c>
      <c r="E293" s="303">
        <v>40954.279000004477</v>
      </c>
      <c r="F293" s="304">
        <v>12970.946484816759</v>
      </c>
      <c r="G293" s="304">
        <v>2549.331985427857</v>
      </c>
      <c r="H293" s="133">
        <v>99404.998228282842</v>
      </c>
      <c r="I293" s="301"/>
      <c r="J293" s="58"/>
    </row>
    <row r="294" spans="1:102" ht="15" customHeight="1" x14ac:dyDescent="0.2">
      <c r="A294" s="381">
        <v>2020</v>
      </c>
      <c r="B294" s="74" t="s">
        <v>38</v>
      </c>
      <c r="C294" s="302" t="s">
        <v>132</v>
      </c>
      <c r="D294" s="303">
        <v>43784.741607116688</v>
      </c>
      <c r="E294" s="303">
        <v>39523.528500953667</v>
      </c>
      <c r="F294" s="304">
        <v>12154.111488384249</v>
      </c>
      <c r="G294" s="304">
        <v>3648.062993125915</v>
      </c>
      <c r="H294" s="133">
        <v>99110.444589580511</v>
      </c>
      <c r="I294" s="301"/>
      <c r="J294" s="58"/>
    </row>
    <row r="295" spans="1:102" ht="15" customHeight="1" x14ac:dyDescent="0.2">
      <c r="A295" s="381">
        <v>2020</v>
      </c>
      <c r="B295" s="74" t="s">
        <v>39</v>
      </c>
      <c r="C295" s="302" t="s">
        <v>132</v>
      </c>
      <c r="D295" s="303">
        <v>49837.681836242693</v>
      </c>
      <c r="E295" s="303">
        <v>42377.878453460704</v>
      </c>
      <c r="F295" s="304">
        <v>14810.554969711306</v>
      </c>
      <c r="G295" s="304">
        <v>5835.0484961652764</v>
      </c>
      <c r="H295" s="133">
        <v>112861.16375557997</v>
      </c>
      <c r="I295" s="301"/>
      <c r="J295" s="58"/>
    </row>
    <row r="296" spans="1:102" ht="15" customHeight="1" x14ac:dyDescent="0.2">
      <c r="A296" s="381">
        <v>2020</v>
      </c>
      <c r="B296" s="74" t="s">
        <v>40</v>
      </c>
      <c r="C296" s="302" t="s">
        <v>132</v>
      </c>
      <c r="D296" s="303">
        <v>53794.043638122545</v>
      </c>
      <c r="E296" s="303">
        <v>43162.15999923557</v>
      </c>
      <c r="F296" s="304">
        <v>18175.802493019106</v>
      </c>
      <c r="G296" s="304">
        <v>5917.6844975585936</v>
      </c>
      <c r="H296" s="133">
        <v>121049.69062793581</v>
      </c>
      <c r="I296" s="301"/>
      <c r="J296" s="58"/>
    </row>
    <row r="297" spans="1:102" ht="15" customHeight="1" x14ac:dyDescent="0.2">
      <c r="A297" s="381">
        <v>2020</v>
      </c>
      <c r="B297" s="74" t="s">
        <v>41</v>
      </c>
      <c r="C297" s="302" t="s">
        <v>132</v>
      </c>
      <c r="D297" s="303">
        <v>46238.964162677774</v>
      </c>
      <c r="E297" s="303">
        <v>40334.215501901374</v>
      </c>
      <c r="F297" s="304">
        <v>13657.075006561279</v>
      </c>
      <c r="G297" s="304">
        <v>5475.082989013672</v>
      </c>
      <c r="H297" s="133">
        <v>105705.33766015409</v>
      </c>
      <c r="I297" s="301"/>
      <c r="J297" s="58"/>
    </row>
    <row r="298" spans="1:102" ht="15" customHeight="1" x14ac:dyDescent="0.2">
      <c r="A298" s="381">
        <v>2020</v>
      </c>
      <c r="B298" s="74" t="s">
        <v>42</v>
      </c>
      <c r="C298" s="302" t="s">
        <v>132</v>
      </c>
      <c r="D298" s="303">
        <v>44051.074002746587</v>
      </c>
      <c r="E298" s="303">
        <v>35949.486000856814</v>
      </c>
      <c r="F298" s="304">
        <v>12779.546495532039</v>
      </c>
      <c r="G298" s="304">
        <v>5013.9835109744072</v>
      </c>
      <c r="H298" s="133">
        <v>97794.090010109867</v>
      </c>
      <c r="I298" s="301"/>
      <c r="J298" s="58"/>
    </row>
    <row r="299" spans="1:102" ht="15" customHeight="1" x14ac:dyDescent="0.2">
      <c r="A299" s="381">
        <v>2021</v>
      </c>
      <c r="B299" s="74" t="s">
        <v>43</v>
      </c>
      <c r="C299" s="302" t="s">
        <v>132</v>
      </c>
      <c r="D299" s="303">
        <v>39179.953831085215</v>
      </c>
      <c r="E299" s="303">
        <v>31155.882500000011</v>
      </c>
      <c r="F299" s="304">
        <v>11007.15500404358</v>
      </c>
      <c r="G299" s="304">
        <v>2462.162495117188</v>
      </c>
      <c r="H299" s="133">
        <v>83805.15383024601</v>
      </c>
      <c r="I299" s="301"/>
      <c r="J299" s="58"/>
    </row>
    <row r="300" spans="1:102" ht="15" customHeight="1" x14ac:dyDescent="0.2">
      <c r="A300" s="381">
        <v>2021</v>
      </c>
      <c r="B300" s="74" t="s">
        <v>44</v>
      </c>
      <c r="C300" s="302" t="s">
        <v>132</v>
      </c>
      <c r="D300" s="303">
        <v>47849.073557600008</v>
      </c>
      <c r="E300" s="303">
        <v>39489.698500999984</v>
      </c>
      <c r="F300" s="304">
        <v>14005.471491899998</v>
      </c>
      <c r="G300" s="304">
        <v>3838.4335171000002</v>
      </c>
      <c r="H300" s="133">
        <v>105182.67706759997</v>
      </c>
      <c r="I300" s="301"/>
      <c r="J300" s="58"/>
    </row>
    <row r="301" spans="1:102" ht="15" customHeight="1" x14ac:dyDescent="0.2">
      <c r="A301" s="381">
        <v>2021</v>
      </c>
      <c r="B301" s="74" t="s">
        <v>45</v>
      </c>
      <c r="C301" s="302" t="s">
        <v>132</v>
      </c>
      <c r="D301" s="303">
        <v>53435.431255432151</v>
      </c>
      <c r="E301" s="303">
        <v>41776.066975251561</v>
      </c>
      <c r="F301" s="304">
        <v>17016.169513513567</v>
      </c>
      <c r="G301" s="304">
        <v>4314.9414997329714</v>
      </c>
      <c r="H301" s="133">
        <v>116542.60924393023</v>
      </c>
      <c r="I301" s="301"/>
      <c r="J301" s="58"/>
    </row>
    <row r="302" spans="1:102" ht="15" customHeight="1" x14ac:dyDescent="0.2">
      <c r="A302" s="381">
        <v>2021</v>
      </c>
      <c r="B302" s="74" t="s">
        <v>33</v>
      </c>
      <c r="C302" s="302" t="s">
        <v>132</v>
      </c>
      <c r="D302" s="303">
        <v>48220.332236938499</v>
      </c>
      <c r="E302" s="303">
        <v>35071.892988579304</v>
      </c>
      <c r="F302" s="304">
        <v>14856.336807266998</v>
      </c>
      <c r="G302" s="304">
        <v>4030.0204730491632</v>
      </c>
      <c r="H302" s="133">
        <v>102178.58250583397</v>
      </c>
      <c r="I302" s="301"/>
      <c r="J302" s="58"/>
    </row>
    <row r="303" spans="1:102" ht="15" customHeight="1" x14ac:dyDescent="0.2">
      <c r="A303" s="381">
        <v>2021</v>
      </c>
      <c r="B303" s="74" t="s">
        <v>35</v>
      </c>
      <c r="C303" s="302" t="s">
        <v>132</v>
      </c>
      <c r="D303" s="303">
        <v>42069.788031433105</v>
      </c>
      <c r="E303" s="303">
        <v>37568.20249370575</v>
      </c>
      <c r="F303" s="304">
        <v>11529.617511997223</v>
      </c>
      <c r="G303" s="304">
        <v>2987.2670244140627</v>
      </c>
      <c r="H303" s="133">
        <v>94154.875061550149</v>
      </c>
      <c r="I303" s="301"/>
      <c r="J303" s="58"/>
    </row>
    <row r="304" spans="1:102" ht="15" customHeight="1" x14ac:dyDescent="0.2">
      <c r="A304" s="381">
        <v>2021</v>
      </c>
      <c r="B304" s="74" t="s">
        <v>36</v>
      </c>
      <c r="C304" s="302" t="s">
        <v>132</v>
      </c>
      <c r="D304" s="303">
        <v>45255.131444763174</v>
      </c>
      <c r="E304" s="303">
        <v>37008.324012707701</v>
      </c>
      <c r="F304" s="304">
        <v>11704.003009155273</v>
      </c>
      <c r="G304" s="304">
        <v>3553.2095134944911</v>
      </c>
      <c r="H304" s="133">
        <v>97520.667980120648</v>
      </c>
      <c r="I304" s="301"/>
      <c r="J304" s="58"/>
    </row>
    <row r="305" spans="1:10" ht="15" customHeight="1" x14ac:dyDescent="0.2">
      <c r="A305" s="381">
        <v>2021</v>
      </c>
      <c r="B305" s="74" t="s">
        <v>37</v>
      </c>
      <c r="C305" s="302" t="s">
        <v>132</v>
      </c>
      <c r="D305" s="303">
        <v>53280.608813537634</v>
      </c>
      <c r="E305" s="303">
        <v>39268.398024318682</v>
      </c>
      <c r="F305" s="304">
        <v>14245.721506895065</v>
      </c>
      <c r="G305" s="304">
        <v>3570.085505561829</v>
      </c>
      <c r="H305" s="133">
        <v>110364.81385031321</v>
      </c>
      <c r="I305" s="301"/>
      <c r="J305" s="58"/>
    </row>
    <row r="306" spans="1:10" ht="15" customHeight="1" x14ac:dyDescent="0.2">
      <c r="A306" s="381">
        <v>2021</v>
      </c>
      <c r="B306" s="74" t="s">
        <v>38</v>
      </c>
      <c r="C306" s="302" t="s">
        <v>132</v>
      </c>
      <c r="D306" s="303">
        <v>53005.267474243163</v>
      </c>
      <c r="E306" s="303">
        <v>40137.532524424605</v>
      </c>
      <c r="F306" s="304">
        <v>13236.358516002656</v>
      </c>
      <c r="G306" s="304">
        <v>4368.8665277855389</v>
      </c>
      <c r="H306" s="133">
        <v>110748.02504245596</v>
      </c>
      <c r="I306" s="301"/>
      <c r="J306" s="58"/>
    </row>
    <row r="307" spans="1:10" ht="15" customHeight="1" x14ac:dyDescent="0.2">
      <c r="A307" s="381">
        <v>2009</v>
      </c>
      <c r="B307" s="74" t="s">
        <v>33</v>
      </c>
      <c r="C307" s="302" t="s">
        <v>91</v>
      </c>
      <c r="D307" s="303">
        <v>1469.21</v>
      </c>
      <c r="E307" s="303">
        <v>14774.75</v>
      </c>
      <c r="F307" s="304">
        <v>1696.7575000000002</v>
      </c>
      <c r="G307" s="304">
        <v>1175.96</v>
      </c>
      <c r="H307" s="133">
        <v>19116.677500000002</v>
      </c>
      <c r="I307" s="301"/>
      <c r="J307" s="58"/>
    </row>
    <row r="308" spans="1:10" ht="15" customHeight="1" x14ac:dyDescent="0.2">
      <c r="A308" s="381">
        <v>2009</v>
      </c>
      <c r="B308" s="74" t="s">
        <v>35</v>
      </c>
      <c r="C308" s="302" t="s">
        <v>91</v>
      </c>
      <c r="D308" s="303">
        <v>1302.3274999999999</v>
      </c>
      <c r="E308" s="303">
        <v>14783.317500000001</v>
      </c>
      <c r="F308" s="304">
        <v>1805.79</v>
      </c>
      <c r="G308" s="304">
        <v>1187.31</v>
      </c>
      <c r="H308" s="133">
        <v>19078.745000000003</v>
      </c>
      <c r="I308" s="301"/>
      <c r="J308" s="58"/>
    </row>
    <row r="309" spans="1:10" ht="15" customHeight="1" x14ac:dyDescent="0.2">
      <c r="A309" s="381">
        <v>2009</v>
      </c>
      <c r="B309" s="74" t="s">
        <v>36</v>
      </c>
      <c r="C309" s="302" t="s">
        <v>91</v>
      </c>
      <c r="D309" s="303">
        <v>1156.7674999999999</v>
      </c>
      <c r="E309" s="303">
        <v>15564.2</v>
      </c>
      <c r="F309" s="304">
        <v>1229.67</v>
      </c>
      <c r="G309" s="304">
        <v>996.31</v>
      </c>
      <c r="H309" s="133">
        <v>18946.947500000002</v>
      </c>
      <c r="I309" s="301"/>
      <c r="J309" s="58"/>
    </row>
    <row r="310" spans="1:10" ht="15" customHeight="1" x14ac:dyDescent="0.2">
      <c r="A310" s="381">
        <v>2009</v>
      </c>
      <c r="B310" s="74" t="s">
        <v>37</v>
      </c>
      <c r="C310" s="302" t="s">
        <v>91</v>
      </c>
      <c r="D310" s="303">
        <v>991.37</v>
      </c>
      <c r="E310" s="303">
        <v>15458.305</v>
      </c>
      <c r="F310" s="304">
        <v>1554.8924999999999</v>
      </c>
      <c r="G310" s="304">
        <v>1105.3400000000001</v>
      </c>
      <c r="H310" s="133">
        <v>19109.907500000001</v>
      </c>
      <c r="I310" s="301"/>
      <c r="J310" s="58"/>
    </row>
    <row r="311" spans="1:10" ht="15" customHeight="1" x14ac:dyDescent="0.2">
      <c r="A311" s="381">
        <v>2009</v>
      </c>
      <c r="B311" s="74" t="s">
        <v>38</v>
      </c>
      <c r="C311" s="302" t="s">
        <v>91</v>
      </c>
      <c r="D311" s="303">
        <v>912.96999999999991</v>
      </c>
      <c r="E311" s="303">
        <v>15800.987499999999</v>
      </c>
      <c r="F311" s="304">
        <v>1587.8525</v>
      </c>
      <c r="G311" s="304">
        <v>1237.2</v>
      </c>
      <c r="H311" s="133">
        <v>19539.009999999998</v>
      </c>
      <c r="I311" s="301"/>
      <c r="J311" s="58"/>
    </row>
    <row r="312" spans="1:10" ht="15" customHeight="1" x14ac:dyDescent="0.2">
      <c r="A312" s="381">
        <v>2009</v>
      </c>
      <c r="B312" s="74" t="s">
        <v>39</v>
      </c>
      <c r="C312" s="302" t="s">
        <v>91</v>
      </c>
      <c r="D312" s="303">
        <v>1230.96</v>
      </c>
      <c r="E312" s="303">
        <v>17566.099999999999</v>
      </c>
      <c r="F312" s="304">
        <v>2056.39</v>
      </c>
      <c r="G312" s="304">
        <v>1109.8200000000002</v>
      </c>
      <c r="H312" s="133">
        <v>21963.269999999997</v>
      </c>
      <c r="I312" s="301"/>
      <c r="J312" s="58"/>
    </row>
    <row r="313" spans="1:10" ht="15" customHeight="1" x14ac:dyDescent="0.2">
      <c r="A313" s="381">
        <v>2009</v>
      </c>
      <c r="B313" s="74" t="s">
        <v>40</v>
      </c>
      <c r="C313" s="302" t="s">
        <v>91</v>
      </c>
      <c r="D313" s="303">
        <v>1265.3699999999999</v>
      </c>
      <c r="E313" s="303">
        <v>17220.870000000003</v>
      </c>
      <c r="F313" s="304">
        <v>1374.6770000000001</v>
      </c>
      <c r="G313" s="304">
        <v>1237.3800000000001</v>
      </c>
      <c r="H313" s="133">
        <v>21098.297000000002</v>
      </c>
      <c r="I313" s="301"/>
      <c r="J313" s="58"/>
    </row>
    <row r="314" spans="1:10" ht="15" customHeight="1" x14ac:dyDescent="0.2">
      <c r="A314" s="381">
        <v>2009</v>
      </c>
      <c r="B314" s="74" t="s">
        <v>41</v>
      </c>
      <c r="C314" s="302" t="s">
        <v>91</v>
      </c>
      <c r="D314" s="303">
        <v>1353.0300000000002</v>
      </c>
      <c r="E314" s="303">
        <v>16686.580000000002</v>
      </c>
      <c r="F314" s="304">
        <v>998.93</v>
      </c>
      <c r="G314" s="304">
        <v>1226.26</v>
      </c>
      <c r="H314" s="133">
        <v>20264.800000000003</v>
      </c>
      <c r="I314" s="301"/>
      <c r="J314" s="58"/>
    </row>
    <row r="315" spans="1:10" ht="15" customHeight="1" x14ac:dyDescent="0.2">
      <c r="A315" s="381">
        <v>2009</v>
      </c>
      <c r="B315" s="74" t="s">
        <v>42</v>
      </c>
      <c r="C315" s="302" t="s">
        <v>91</v>
      </c>
      <c r="D315" s="303">
        <v>1667.355</v>
      </c>
      <c r="E315" s="303">
        <v>20051.48</v>
      </c>
      <c r="F315" s="304">
        <v>1452.4775</v>
      </c>
      <c r="G315" s="304">
        <v>1109.5</v>
      </c>
      <c r="H315" s="133">
        <v>24280.8125</v>
      </c>
      <c r="I315" s="301"/>
      <c r="J315" s="58"/>
    </row>
    <row r="316" spans="1:10" ht="15" customHeight="1" x14ac:dyDescent="0.2">
      <c r="A316" s="381">
        <v>2010</v>
      </c>
      <c r="B316" s="74" t="s">
        <v>43</v>
      </c>
      <c r="C316" s="302" t="s">
        <v>91</v>
      </c>
      <c r="D316" s="303">
        <v>1696.3200000000002</v>
      </c>
      <c r="E316" s="303">
        <v>13766.310000000001</v>
      </c>
      <c r="F316" s="304">
        <v>1035.6075000000001</v>
      </c>
      <c r="G316" s="304">
        <v>1118.3999999999999</v>
      </c>
      <c r="H316" s="133">
        <v>17616.637500000001</v>
      </c>
      <c r="I316" s="301"/>
      <c r="J316" s="58"/>
    </row>
    <row r="317" spans="1:10" ht="15" customHeight="1" x14ac:dyDescent="0.2">
      <c r="A317" s="381">
        <v>2010</v>
      </c>
      <c r="B317" s="74" t="s">
        <v>44</v>
      </c>
      <c r="C317" s="302" t="s">
        <v>91</v>
      </c>
      <c r="D317" s="303">
        <v>1359.7399999999998</v>
      </c>
      <c r="E317" s="303">
        <v>19451.02</v>
      </c>
      <c r="F317" s="304">
        <v>1221.5625</v>
      </c>
      <c r="G317" s="304">
        <v>1197.07</v>
      </c>
      <c r="H317" s="133">
        <v>23229.392500000002</v>
      </c>
      <c r="I317" s="301"/>
      <c r="J317" s="58"/>
    </row>
    <row r="318" spans="1:10" ht="15" customHeight="1" x14ac:dyDescent="0.2">
      <c r="A318" s="381">
        <v>2010</v>
      </c>
      <c r="B318" s="74" t="s">
        <v>45</v>
      </c>
      <c r="C318" s="302" t="s">
        <v>91</v>
      </c>
      <c r="D318" s="303">
        <v>1885.9524999999999</v>
      </c>
      <c r="E318" s="303">
        <v>17483.75</v>
      </c>
      <c r="F318" s="304">
        <v>1529.58</v>
      </c>
      <c r="G318" s="304">
        <v>1371.1499999999999</v>
      </c>
      <c r="H318" s="133">
        <v>22270.432499999999</v>
      </c>
      <c r="I318" s="301"/>
      <c r="J318" s="58"/>
    </row>
    <row r="319" spans="1:10" ht="15" customHeight="1" x14ac:dyDescent="0.2">
      <c r="A319" s="381">
        <v>2010</v>
      </c>
      <c r="B319" s="74" t="s">
        <v>33</v>
      </c>
      <c r="C319" s="302" t="s">
        <v>91</v>
      </c>
      <c r="D319" s="303">
        <v>2080.0025000000001</v>
      </c>
      <c r="E319" s="303">
        <v>15653.96</v>
      </c>
      <c r="F319" s="304">
        <v>1048.2350000000001</v>
      </c>
      <c r="G319" s="304">
        <v>1534.76</v>
      </c>
      <c r="H319" s="133">
        <v>20316.9575</v>
      </c>
      <c r="I319" s="301"/>
      <c r="J319" s="58"/>
    </row>
    <row r="320" spans="1:10" ht="15" customHeight="1" x14ac:dyDescent="0.2">
      <c r="A320" s="381">
        <v>2010</v>
      </c>
      <c r="B320" s="74" t="s">
        <v>35</v>
      </c>
      <c r="C320" s="302" t="s">
        <v>91</v>
      </c>
      <c r="D320" s="303">
        <v>2432.7800000000002</v>
      </c>
      <c r="E320" s="303">
        <v>18843.400000000001</v>
      </c>
      <c r="F320" s="304">
        <v>1210.4575</v>
      </c>
      <c r="G320" s="304">
        <v>1473.6800000000003</v>
      </c>
      <c r="H320" s="133">
        <v>23960.317499999997</v>
      </c>
      <c r="I320" s="301"/>
      <c r="J320" s="58"/>
    </row>
    <row r="321" spans="1:10" ht="15" customHeight="1" x14ac:dyDescent="0.2">
      <c r="A321" s="381">
        <v>2010</v>
      </c>
      <c r="B321" s="74" t="s">
        <v>36</v>
      </c>
      <c r="C321" s="302" t="s">
        <v>91</v>
      </c>
      <c r="D321" s="303">
        <v>2619.0699999999997</v>
      </c>
      <c r="E321" s="303">
        <v>16898.36</v>
      </c>
      <c r="F321" s="304">
        <v>1464.8200000000002</v>
      </c>
      <c r="G321" s="304">
        <v>1273.0999999999999</v>
      </c>
      <c r="H321" s="133">
        <v>22255.35</v>
      </c>
      <c r="I321" s="301"/>
      <c r="J321" s="58"/>
    </row>
    <row r="322" spans="1:10" ht="15" customHeight="1" x14ac:dyDescent="0.2">
      <c r="A322" s="381">
        <v>2010</v>
      </c>
      <c r="B322" s="74" t="s">
        <v>37</v>
      </c>
      <c r="C322" s="302" t="s">
        <v>91</v>
      </c>
      <c r="D322" s="303">
        <v>2680.7200000000003</v>
      </c>
      <c r="E322" s="303">
        <v>18387.739999999998</v>
      </c>
      <c r="F322" s="304">
        <v>1220.3400000000001</v>
      </c>
      <c r="G322" s="304">
        <v>1454.1399999999999</v>
      </c>
      <c r="H322" s="133">
        <v>23742.940000000002</v>
      </c>
      <c r="I322" s="301"/>
      <c r="J322" s="58"/>
    </row>
    <row r="323" spans="1:10" ht="15" customHeight="1" x14ac:dyDescent="0.2">
      <c r="A323" s="381">
        <v>2010</v>
      </c>
      <c r="B323" s="74" t="s">
        <v>38</v>
      </c>
      <c r="C323" s="302" t="s">
        <v>91</v>
      </c>
      <c r="D323" s="303">
        <v>2836.19</v>
      </c>
      <c r="E323" s="303">
        <v>17887.3</v>
      </c>
      <c r="F323" s="304">
        <v>1765.1874999999998</v>
      </c>
      <c r="G323" s="304">
        <v>1604.3</v>
      </c>
      <c r="H323" s="133">
        <v>24092.977500000001</v>
      </c>
      <c r="I323" s="301"/>
      <c r="J323" s="58"/>
    </row>
    <row r="324" spans="1:10" ht="15" customHeight="1" x14ac:dyDescent="0.2">
      <c r="A324" s="381">
        <v>2010</v>
      </c>
      <c r="B324" s="74" t="s">
        <v>39</v>
      </c>
      <c r="C324" s="302" t="s">
        <v>91</v>
      </c>
      <c r="D324" s="303">
        <v>3901.86</v>
      </c>
      <c r="E324" s="303">
        <v>20154</v>
      </c>
      <c r="F324" s="304">
        <v>1978.57</v>
      </c>
      <c r="G324" s="304">
        <v>1526.55</v>
      </c>
      <c r="H324" s="133">
        <v>27560.980000000003</v>
      </c>
      <c r="I324" s="301"/>
      <c r="J324" s="58"/>
    </row>
    <row r="325" spans="1:10" ht="15" customHeight="1" x14ac:dyDescent="0.2">
      <c r="A325" s="381">
        <v>2010</v>
      </c>
      <c r="B325" s="74" t="s">
        <v>40</v>
      </c>
      <c r="C325" s="302" t="s">
        <v>91</v>
      </c>
      <c r="D325" s="303">
        <v>3766.25</v>
      </c>
      <c r="E325" s="303">
        <v>19633.019999999997</v>
      </c>
      <c r="F325" s="304">
        <v>1626.9625000000001</v>
      </c>
      <c r="G325" s="304">
        <v>1604.73</v>
      </c>
      <c r="H325" s="133">
        <v>26630.962500000001</v>
      </c>
      <c r="I325" s="301"/>
      <c r="J325" s="58"/>
    </row>
    <row r="326" spans="1:10" ht="15" customHeight="1" x14ac:dyDescent="0.2">
      <c r="A326" s="381">
        <v>2010</v>
      </c>
      <c r="B326" s="74" t="s">
        <v>41</v>
      </c>
      <c r="C326" s="302" t="s">
        <v>91</v>
      </c>
      <c r="D326" s="303">
        <v>3515.55</v>
      </c>
      <c r="E326" s="303">
        <v>19825.879999999997</v>
      </c>
      <c r="F326" s="304">
        <v>1406.6</v>
      </c>
      <c r="G326" s="304">
        <v>1824.0500000000002</v>
      </c>
      <c r="H326" s="133">
        <v>26572.080000000002</v>
      </c>
      <c r="I326" s="301"/>
      <c r="J326" s="58"/>
    </row>
    <row r="327" spans="1:10" ht="15" customHeight="1" x14ac:dyDescent="0.2">
      <c r="A327" s="381">
        <v>2010</v>
      </c>
      <c r="B327" s="74" t="s">
        <v>42</v>
      </c>
      <c r="C327" s="302" t="s">
        <v>91</v>
      </c>
      <c r="D327" s="303">
        <v>2779.3</v>
      </c>
      <c r="E327" s="303">
        <v>20548.45</v>
      </c>
      <c r="F327" s="304">
        <v>1584.1424999999999</v>
      </c>
      <c r="G327" s="304">
        <v>1634.74</v>
      </c>
      <c r="H327" s="133">
        <v>26546.6325</v>
      </c>
      <c r="I327" s="301"/>
      <c r="J327" s="58"/>
    </row>
    <row r="328" spans="1:10" ht="15" customHeight="1" x14ac:dyDescent="0.2">
      <c r="A328" s="381">
        <v>2011</v>
      </c>
      <c r="B328" s="74" t="s">
        <v>43</v>
      </c>
      <c r="C328" s="302" t="s">
        <v>91</v>
      </c>
      <c r="D328" s="303">
        <v>2373.3000000000002</v>
      </c>
      <c r="E328" s="303">
        <v>18621.87</v>
      </c>
      <c r="F328" s="304">
        <v>1133.1075000000001</v>
      </c>
      <c r="G328" s="304">
        <v>1289.8499999999999</v>
      </c>
      <c r="H328" s="133">
        <v>23418.127499999999</v>
      </c>
      <c r="I328" s="301"/>
      <c r="J328" s="58"/>
    </row>
    <row r="329" spans="1:10" ht="15" customHeight="1" x14ac:dyDescent="0.2">
      <c r="A329" s="381">
        <v>2011</v>
      </c>
      <c r="B329" s="74" t="s">
        <v>44</v>
      </c>
      <c r="C329" s="302" t="s">
        <v>91</v>
      </c>
      <c r="D329" s="303">
        <v>3097.55</v>
      </c>
      <c r="E329" s="303">
        <v>17427.72</v>
      </c>
      <c r="F329" s="304">
        <v>1420.5050000000001</v>
      </c>
      <c r="G329" s="304">
        <v>1348.71</v>
      </c>
      <c r="H329" s="133">
        <v>23294.485000000001</v>
      </c>
      <c r="I329" s="301"/>
      <c r="J329" s="58"/>
    </row>
    <row r="330" spans="1:10" ht="15" customHeight="1" x14ac:dyDescent="0.2">
      <c r="A330" s="381">
        <v>2011</v>
      </c>
      <c r="B330" s="74" t="s">
        <v>45</v>
      </c>
      <c r="C330" s="302" t="s">
        <v>91</v>
      </c>
      <c r="D330" s="303">
        <v>3189.3199999999997</v>
      </c>
      <c r="E330" s="303">
        <v>23605.989999999998</v>
      </c>
      <c r="F330" s="304">
        <v>3308.5625</v>
      </c>
      <c r="G330" s="304">
        <v>1875.46</v>
      </c>
      <c r="H330" s="133">
        <v>31979.332499999997</v>
      </c>
      <c r="I330" s="301"/>
      <c r="J330" s="58"/>
    </row>
    <row r="331" spans="1:10" ht="15" customHeight="1" x14ac:dyDescent="0.2">
      <c r="A331" s="381">
        <v>2011</v>
      </c>
      <c r="B331" s="74" t="s">
        <v>33</v>
      </c>
      <c r="C331" s="302" t="s">
        <v>91</v>
      </c>
      <c r="D331" s="303">
        <v>2794.62</v>
      </c>
      <c r="E331" s="303">
        <v>18076.3</v>
      </c>
      <c r="F331" s="304">
        <v>3170.2424999999998</v>
      </c>
      <c r="G331" s="304">
        <v>1690.3300000000002</v>
      </c>
      <c r="H331" s="133">
        <v>25731.4925</v>
      </c>
      <c r="I331" s="301"/>
      <c r="J331" s="58"/>
    </row>
    <row r="332" spans="1:10" ht="15" customHeight="1" x14ac:dyDescent="0.2">
      <c r="A332" s="381">
        <v>2011</v>
      </c>
      <c r="B332" s="74" t="s">
        <v>35</v>
      </c>
      <c r="C332" s="302" t="s">
        <v>91</v>
      </c>
      <c r="D332" s="303">
        <v>2696.2</v>
      </c>
      <c r="E332" s="303">
        <v>19582.060000000001</v>
      </c>
      <c r="F332" s="304">
        <v>2256.2775000000001</v>
      </c>
      <c r="G332" s="304">
        <v>1993.35</v>
      </c>
      <c r="H332" s="133">
        <v>26527.887499999997</v>
      </c>
      <c r="I332" s="301"/>
      <c r="J332" s="58"/>
    </row>
    <row r="333" spans="1:10" ht="15" customHeight="1" x14ac:dyDescent="0.2">
      <c r="A333" s="381">
        <v>2011</v>
      </c>
      <c r="B333" s="74" t="s">
        <v>36</v>
      </c>
      <c r="C333" s="302" t="s">
        <v>91</v>
      </c>
      <c r="D333" s="303">
        <v>2169.0600000000004</v>
      </c>
      <c r="E333" s="303">
        <v>20298.002500000002</v>
      </c>
      <c r="F333" s="304">
        <v>2187.7975000000001</v>
      </c>
      <c r="G333" s="304">
        <v>1877.56</v>
      </c>
      <c r="H333" s="133">
        <v>26532.42</v>
      </c>
      <c r="I333" s="301"/>
      <c r="J333" s="58"/>
    </row>
    <row r="334" spans="1:10" ht="15" customHeight="1" x14ac:dyDescent="0.2">
      <c r="A334" s="381">
        <v>2011</v>
      </c>
      <c r="B334" s="74" t="s">
        <v>37</v>
      </c>
      <c r="C334" s="302" t="s">
        <v>91</v>
      </c>
      <c r="D334" s="303">
        <v>3242.37</v>
      </c>
      <c r="E334" s="303">
        <v>20465.730000000003</v>
      </c>
      <c r="F334" s="304">
        <v>2940.8200000000006</v>
      </c>
      <c r="G334" s="304">
        <v>1748.5500000000002</v>
      </c>
      <c r="H334" s="133">
        <v>28397.47</v>
      </c>
      <c r="I334" s="301"/>
      <c r="J334" s="58"/>
    </row>
    <row r="335" spans="1:10" ht="15" customHeight="1" x14ac:dyDescent="0.2">
      <c r="A335" s="381">
        <v>2011</v>
      </c>
      <c r="B335" s="74" t="s">
        <v>38</v>
      </c>
      <c r="C335" s="302" t="s">
        <v>91</v>
      </c>
      <c r="D335" s="303">
        <v>3173.23</v>
      </c>
      <c r="E335" s="303">
        <v>21849.559999999998</v>
      </c>
      <c r="F335" s="304">
        <v>3933.69</v>
      </c>
      <c r="G335" s="304">
        <v>2220.11</v>
      </c>
      <c r="H335" s="133">
        <v>31176.59</v>
      </c>
      <c r="I335" s="301"/>
      <c r="J335" s="58"/>
    </row>
    <row r="336" spans="1:10" ht="15" customHeight="1" x14ac:dyDescent="0.2">
      <c r="A336" s="381">
        <v>2011</v>
      </c>
      <c r="B336" s="74" t="s">
        <v>39</v>
      </c>
      <c r="C336" s="302" t="s">
        <v>91</v>
      </c>
      <c r="D336" s="303">
        <v>3541.0474999999997</v>
      </c>
      <c r="E336" s="303">
        <v>21272.93</v>
      </c>
      <c r="F336" s="304">
        <v>3622.665</v>
      </c>
      <c r="G336" s="304">
        <v>1911.93</v>
      </c>
      <c r="H336" s="133">
        <v>30348.572499999998</v>
      </c>
      <c r="I336" s="301"/>
      <c r="J336" s="58"/>
    </row>
    <row r="337" spans="1:10" ht="15" customHeight="1" x14ac:dyDescent="0.2">
      <c r="A337" s="381">
        <v>2011</v>
      </c>
      <c r="B337" s="74" t="s">
        <v>40</v>
      </c>
      <c r="C337" s="302" t="s">
        <v>91</v>
      </c>
      <c r="D337" s="303">
        <v>3222.16</v>
      </c>
      <c r="E337" s="303">
        <v>21227.035</v>
      </c>
      <c r="F337" s="304">
        <v>3066.57</v>
      </c>
      <c r="G337" s="304">
        <v>1843</v>
      </c>
      <c r="H337" s="133">
        <v>29358.764999999999</v>
      </c>
      <c r="I337" s="301"/>
      <c r="J337" s="58"/>
    </row>
    <row r="338" spans="1:10" ht="15" customHeight="1" x14ac:dyDescent="0.2">
      <c r="A338" s="381">
        <v>2011</v>
      </c>
      <c r="B338" s="74" t="s">
        <v>41</v>
      </c>
      <c r="C338" s="302" t="s">
        <v>91</v>
      </c>
      <c r="D338" s="303">
        <v>3462.8</v>
      </c>
      <c r="E338" s="303">
        <v>20770.09</v>
      </c>
      <c r="F338" s="304">
        <v>3105.6975000000002</v>
      </c>
      <c r="G338" s="304">
        <v>1978.17</v>
      </c>
      <c r="H338" s="133">
        <v>29316.757500000003</v>
      </c>
      <c r="I338" s="301"/>
      <c r="J338" s="58"/>
    </row>
    <row r="339" spans="1:10" ht="15" customHeight="1" x14ac:dyDescent="0.2">
      <c r="A339" s="381">
        <v>2011</v>
      </c>
      <c r="B339" s="74" t="s">
        <v>42</v>
      </c>
      <c r="C339" s="302" t="s">
        <v>91</v>
      </c>
      <c r="D339" s="303">
        <v>3010.12</v>
      </c>
      <c r="E339" s="303">
        <v>20747.599999999999</v>
      </c>
      <c r="F339" s="304">
        <v>3101.3224999999998</v>
      </c>
      <c r="G339" s="304">
        <v>2445.87</v>
      </c>
      <c r="H339" s="133">
        <v>29304.912499999999</v>
      </c>
      <c r="I339" s="301"/>
      <c r="J339" s="58"/>
    </row>
    <row r="340" spans="1:10" ht="15" customHeight="1" x14ac:dyDescent="0.2">
      <c r="A340" s="381">
        <v>2012</v>
      </c>
      <c r="B340" s="74" t="s">
        <v>43</v>
      </c>
      <c r="C340" s="302" t="s">
        <v>91</v>
      </c>
      <c r="D340" s="303">
        <v>2140.2399999999998</v>
      </c>
      <c r="E340" s="303">
        <v>16718.25</v>
      </c>
      <c r="F340" s="304">
        <v>3611.4349999999999</v>
      </c>
      <c r="G340" s="304">
        <v>2151.27</v>
      </c>
      <c r="H340" s="133">
        <v>24621.195</v>
      </c>
      <c r="I340" s="301"/>
      <c r="J340" s="58"/>
    </row>
    <row r="341" spans="1:10" ht="15" customHeight="1" x14ac:dyDescent="0.2">
      <c r="A341" s="381">
        <v>2012</v>
      </c>
      <c r="B341" s="74" t="s">
        <v>44</v>
      </c>
      <c r="C341" s="302" t="s">
        <v>91</v>
      </c>
      <c r="D341" s="303">
        <v>2932.6800000000003</v>
      </c>
      <c r="E341" s="303">
        <v>16339.2</v>
      </c>
      <c r="F341" s="304">
        <v>4268.0349999999999</v>
      </c>
      <c r="G341" s="304">
        <v>2174.5500000000002</v>
      </c>
      <c r="H341" s="133">
        <v>25714.465</v>
      </c>
      <c r="I341" s="301"/>
      <c r="J341" s="58"/>
    </row>
    <row r="342" spans="1:10" ht="15" customHeight="1" x14ac:dyDescent="0.2">
      <c r="A342" s="381">
        <v>2012</v>
      </c>
      <c r="B342" s="74" t="s">
        <v>45</v>
      </c>
      <c r="C342" s="302" t="s">
        <v>91</v>
      </c>
      <c r="D342" s="303">
        <v>3654.56</v>
      </c>
      <c r="E342" s="303">
        <v>18881.509999999998</v>
      </c>
      <c r="F342" s="304">
        <v>5311.2724999999991</v>
      </c>
      <c r="G342" s="304">
        <v>2174.1</v>
      </c>
      <c r="H342" s="133">
        <v>30021.442499999997</v>
      </c>
      <c r="I342" s="301"/>
      <c r="J342" s="58"/>
    </row>
    <row r="343" spans="1:10" ht="15" customHeight="1" x14ac:dyDescent="0.2">
      <c r="A343" s="381">
        <v>2012</v>
      </c>
      <c r="B343" s="74" t="s">
        <v>33</v>
      </c>
      <c r="C343" s="302" t="s">
        <v>91</v>
      </c>
      <c r="D343" s="303">
        <v>2991.0325000000003</v>
      </c>
      <c r="E343" s="303">
        <v>14606.415000000001</v>
      </c>
      <c r="F343" s="304">
        <v>3727.145</v>
      </c>
      <c r="G343" s="304">
        <v>1731.33</v>
      </c>
      <c r="H343" s="133">
        <v>23055.922500000001</v>
      </c>
      <c r="I343" s="301"/>
      <c r="J343" s="58"/>
    </row>
    <row r="344" spans="1:10" ht="15" customHeight="1" x14ac:dyDescent="0.2">
      <c r="A344" s="381">
        <v>2012</v>
      </c>
      <c r="B344" s="74" t="s">
        <v>35</v>
      </c>
      <c r="C344" s="302" t="s">
        <v>91</v>
      </c>
      <c r="D344" s="303">
        <v>3424.69</v>
      </c>
      <c r="E344" s="303">
        <v>18488.669999999998</v>
      </c>
      <c r="F344" s="304">
        <v>4666.8649999999998</v>
      </c>
      <c r="G344" s="304">
        <v>1868.6399999999999</v>
      </c>
      <c r="H344" s="133">
        <v>28448.865000000002</v>
      </c>
      <c r="I344" s="301"/>
      <c r="J344" s="58"/>
    </row>
    <row r="345" spans="1:10" ht="15" customHeight="1" x14ac:dyDescent="0.2">
      <c r="A345" s="381">
        <v>2012</v>
      </c>
      <c r="B345" s="74" t="s">
        <v>36</v>
      </c>
      <c r="C345" s="302" t="s">
        <v>91</v>
      </c>
      <c r="D345" s="303">
        <v>3796.68</v>
      </c>
      <c r="E345" s="303">
        <v>20507.87</v>
      </c>
      <c r="F345" s="304">
        <v>4569.3249999999998</v>
      </c>
      <c r="G345" s="304">
        <v>2270.9300000000003</v>
      </c>
      <c r="H345" s="133">
        <v>31144.805</v>
      </c>
      <c r="I345" s="301"/>
      <c r="J345" s="58"/>
    </row>
    <row r="346" spans="1:10" ht="15" customHeight="1" x14ac:dyDescent="0.2">
      <c r="A346" s="381">
        <v>2012</v>
      </c>
      <c r="B346" s="74" t="s">
        <v>37</v>
      </c>
      <c r="C346" s="302" t="s">
        <v>91</v>
      </c>
      <c r="D346" s="303">
        <v>3184.54</v>
      </c>
      <c r="E346" s="303">
        <v>17666.650000000001</v>
      </c>
      <c r="F346" s="304">
        <v>4040.8474999999999</v>
      </c>
      <c r="G346" s="304">
        <v>2259.62</v>
      </c>
      <c r="H346" s="133">
        <v>27151.657500000001</v>
      </c>
      <c r="I346" s="301"/>
      <c r="J346" s="58"/>
    </row>
    <row r="347" spans="1:10" ht="15" customHeight="1" x14ac:dyDescent="0.2">
      <c r="A347" s="381">
        <v>2012</v>
      </c>
      <c r="B347" s="74" t="s">
        <v>38</v>
      </c>
      <c r="C347" s="302" t="s">
        <v>91</v>
      </c>
      <c r="D347" s="303">
        <v>3313.26</v>
      </c>
      <c r="E347" s="303">
        <v>17387.22</v>
      </c>
      <c r="F347" s="304">
        <v>3455.7750000000001</v>
      </c>
      <c r="G347" s="304">
        <v>2097.37</v>
      </c>
      <c r="H347" s="133">
        <v>26253.625</v>
      </c>
      <c r="I347" s="301"/>
      <c r="J347" s="58"/>
    </row>
    <row r="348" spans="1:10" ht="15" customHeight="1" x14ac:dyDescent="0.2">
      <c r="A348" s="381">
        <v>2012</v>
      </c>
      <c r="B348" s="74" t="s">
        <v>39</v>
      </c>
      <c r="C348" s="302" t="s">
        <v>91</v>
      </c>
      <c r="D348" s="303">
        <v>2977.62</v>
      </c>
      <c r="E348" s="303">
        <v>18078.47</v>
      </c>
      <c r="F348" s="304">
        <v>3724.7719999999999</v>
      </c>
      <c r="G348" s="304">
        <v>2561.33</v>
      </c>
      <c r="H348" s="133">
        <v>27342.191999999999</v>
      </c>
      <c r="I348" s="301"/>
      <c r="J348" s="58"/>
    </row>
    <row r="349" spans="1:10" ht="15" customHeight="1" x14ac:dyDescent="0.2">
      <c r="A349" s="381">
        <v>2012</v>
      </c>
      <c r="B349" s="74" t="s">
        <v>40</v>
      </c>
      <c r="C349" s="302" t="s">
        <v>91</v>
      </c>
      <c r="D349" s="303">
        <v>3104.35</v>
      </c>
      <c r="E349" s="303">
        <v>18259.95</v>
      </c>
      <c r="F349" s="304">
        <v>3848.0899999999997</v>
      </c>
      <c r="G349" s="304">
        <v>2166.3249999999998</v>
      </c>
      <c r="H349" s="133">
        <v>27378.715</v>
      </c>
      <c r="I349" s="301"/>
      <c r="J349" s="58"/>
    </row>
    <row r="350" spans="1:10" ht="15" customHeight="1" x14ac:dyDescent="0.2">
      <c r="A350" s="381">
        <v>2012</v>
      </c>
      <c r="B350" s="74" t="s">
        <v>41</v>
      </c>
      <c r="C350" s="302" t="s">
        <v>91</v>
      </c>
      <c r="D350" s="303">
        <v>3261.45</v>
      </c>
      <c r="E350" s="303">
        <v>19306.449999999997</v>
      </c>
      <c r="F350" s="304">
        <v>4046.46</v>
      </c>
      <c r="G350" s="304">
        <v>2197.8200000000002</v>
      </c>
      <c r="H350" s="133">
        <v>28812.18</v>
      </c>
      <c r="I350" s="301"/>
      <c r="J350" s="58"/>
    </row>
    <row r="351" spans="1:10" ht="15" customHeight="1" x14ac:dyDescent="0.2">
      <c r="A351" s="381">
        <v>2012</v>
      </c>
      <c r="B351" s="74" t="s">
        <v>42</v>
      </c>
      <c r="C351" s="302" t="s">
        <v>91</v>
      </c>
      <c r="D351" s="303">
        <v>3291.43</v>
      </c>
      <c r="E351" s="303">
        <v>17531.32</v>
      </c>
      <c r="F351" s="304">
        <v>2498.0450000000001</v>
      </c>
      <c r="G351" s="304">
        <v>2000.79</v>
      </c>
      <c r="H351" s="133">
        <v>25321.584999999999</v>
      </c>
      <c r="I351" s="301"/>
      <c r="J351" s="58"/>
    </row>
    <row r="352" spans="1:10" ht="15" customHeight="1" x14ac:dyDescent="0.2">
      <c r="A352" s="381">
        <v>2013</v>
      </c>
      <c r="B352" s="74" t="s">
        <v>43</v>
      </c>
      <c r="C352" s="302" t="s">
        <v>91</v>
      </c>
      <c r="D352" s="303">
        <v>2218.2799999999997</v>
      </c>
      <c r="E352" s="303">
        <v>15627.9</v>
      </c>
      <c r="F352" s="304">
        <v>3629.8824999999997</v>
      </c>
      <c r="G352" s="304">
        <v>1994.86</v>
      </c>
      <c r="H352" s="133">
        <v>23470.922500000001</v>
      </c>
      <c r="I352" s="301"/>
      <c r="J352" s="58"/>
    </row>
    <row r="353" spans="1:10" ht="15" customHeight="1" x14ac:dyDescent="0.2">
      <c r="A353" s="381">
        <v>2013</v>
      </c>
      <c r="B353" s="74" t="s">
        <v>44</v>
      </c>
      <c r="C353" s="302" t="s">
        <v>91</v>
      </c>
      <c r="D353" s="303">
        <v>3646.0474999999997</v>
      </c>
      <c r="E353" s="303">
        <v>16305.150000000001</v>
      </c>
      <c r="F353" s="304">
        <v>3502.0075000000002</v>
      </c>
      <c r="G353" s="304">
        <v>1817.33</v>
      </c>
      <c r="H353" s="133">
        <v>25270.535</v>
      </c>
      <c r="I353" s="301"/>
      <c r="J353" s="58"/>
    </row>
    <row r="354" spans="1:10" ht="15" customHeight="1" x14ac:dyDescent="0.2">
      <c r="A354" s="381">
        <v>2013</v>
      </c>
      <c r="B354" s="74" t="s">
        <v>45</v>
      </c>
      <c r="C354" s="302" t="s">
        <v>91</v>
      </c>
      <c r="D354" s="303">
        <v>3290.56</v>
      </c>
      <c r="E354" s="303">
        <v>15255.775</v>
      </c>
      <c r="F354" s="304">
        <v>2763.4025000000001</v>
      </c>
      <c r="G354" s="304">
        <v>1842.77</v>
      </c>
      <c r="H354" s="133">
        <v>23152.5075</v>
      </c>
      <c r="I354" s="301"/>
      <c r="J354" s="58"/>
    </row>
    <row r="355" spans="1:10" ht="15" customHeight="1" x14ac:dyDescent="0.2">
      <c r="A355" s="381">
        <v>2013</v>
      </c>
      <c r="B355" s="74" t="s">
        <v>33</v>
      </c>
      <c r="C355" s="302" t="s">
        <v>91</v>
      </c>
      <c r="D355" s="303">
        <v>3272.52</v>
      </c>
      <c r="E355" s="303">
        <v>16784.05</v>
      </c>
      <c r="F355" s="304">
        <v>3139.2550000000001</v>
      </c>
      <c r="G355" s="304">
        <v>2213.06</v>
      </c>
      <c r="H355" s="133">
        <v>25408.885000000002</v>
      </c>
      <c r="I355" s="301"/>
      <c r="J355" s="58"/>
    </row>
    <row r="356" spans="1:10" ht="15" customHeight="1" x14ac:dyDescent="0.2">
      <c r="A356" s="381">
        <v>2013</v>
      </c>
      <c r="B356" s="74" t="s">
        <v>35</v>
      </c>
      <c r="C356" s="302" t="s">
        <v>91</v>
      </c>
      <c r="D356" s="303">
        <v>4090.45</v>
      </c>
      <c r="E356" s="303">
        <v>16384.849999999999</v>
      </c>
      <c r="F356" s="304">
        <v>2938.9025000000001</v>
      </c>
      <c r="G356" s="304">
        <v>2025.19</v>
      </c>
      <c r="H356" s="133">
        <v>25439.392500000002</v>
      </c>
      <c r="I356" s="301"/>
      <c r="J356" s="58"/>
    </row>
    <row r="357" spans="1:10" ht="15" customHeight="1" x14ac:dyDescent="0.2">
      <c r="A357" s="381">
        <v>2013</v>
      </c>
      <c r="B357" s="74" t="s">
        <v>36</v>
      </c>
      <c r="C357" s="302" t="s">
        <v>91</v>
      </c>
      <c r="D357" s="303">
        <v>3096.21</v>
      </c>
      <c r="E357" s="303">
        <v>15436.099999999999</v>
      </c>
      <c r="F357" s="304">
        <v>2915.2049999999999</v>
      </c>
      <c r="G357" s="304">
        <v>1888.5700000000002</v>
      </c>
      <c r="H357" s="133">
        <v>23336.084999999999</v>
      </c>
      <c r="I357" s="301"/>
      <c r="J357" s="58"/>
    </row>
    <row r="358" spans="1:10" ht="15" customHeight="1" x14ac:dyDescent="0.2">
      <c r="A358" s="381">
        <v>2013</v>
      </c>
      <c r="B358" s="74" t="s">
        <v>37</v>
      </c>
      <c r="C358" s="302" t="s">
        <v>91</v>
      </c>
      <c r="D358" s="303">
        <v>3094.51</v>
      </c>
      <c r="E358" s="303">
        <v>13913.86</v>
      </c>
      <c r="F358" s="304">
        <v>4373.9274999999998</v>
      </c>
      <c r="G358" s="304">
        <v>2655</v>
      </c>
      <c r="H358" s="133">
        <v>24037.297500000001</v>
      </c>
      <c r="I358" s="301"/>
      <c r="J358" s="58"/>
    </row>
    <row r="359" spans="1:10" ht="15" customHeight="1" x14ac:dyDescent="0.2">
      <c r="A359" s="381">
        <v>2013</v>
      </c>
      <c r="B359" s="74" t="s">
        <v>38</v>
      </c>
      <c r="C359" s="302" t="s">
        <v>91</v>
      </c>
      <c r="D359" s="303">
        <v>1678.52</v>
      </c>
      <c r="E359" s="303">
        <v>11710.099999999999</v>
      </c>
      <c r="F359" s="304">
        <v>3007.7849999999999</v>
      </c>
      <c r="G359" s="304">
        <v>1532.8899999999999</v>
      </c>
      <c r="H359" s="133">
        <v>17929.294999999998</v>
      </c>
      <c r="I359" s="301"/>
      <c r="J359" s="58"/>
    </row>
    <row r="360" spans="1:10" ht="15" customHeight="1" x14ac:dyDescent="0.2">
      <c r="A360" s="381">
        <v>2013</v>
      </c>
      <c r="B360" s="74" t="s">
        <v>39</v>
      </c>
      <c r="C360" s="302" t="s">
        <v>91</v>
      </c>
      <c r="D360" s="303">
        <v>3290.58</v>
      </c>
      <c r="E360" s="303">
        <v>17351.686999999998</v>
      </c>
      <c r="F360" s="304">
        <v>5310.3324999999995</v>
      </c>
      <c r="G360" s="304">
        <v>2690.1175000000003</v>
      </c>
      <c r="H360" s="133">
        <v>28642.717000000001</v>
      </c>
      <c r="I360" s="301"/>
      <c r="J360" s="58"/>
    </row>
    <row r="361" spans="1:10" ht="15" customHeight="1" x14ac:dyDescent="0.2">
      <c r="A361" s="381">
        <v>2013</v>
      </c>
      <c r="B361" s="74" t="s">
        <v>40</v>
      </c>
      <c r="C361" s="302" t="s">
        <v>91</v>
      </c>
      <c r="D361" s="303">
        <v>3416.62</v>
      </c>
      <c r="E361" s="303">
        <v>16084.995000000001</v>
      </c>
      <c r="F361" s="304">
        <v>5462.74</v>
      </c>
      <c r="G361" s="304">
        <v>2899.7200000000003</v>
      </c>
      <c r="H361" s="133">
        <v>27864.075000000001</v>
      </c>
      <c r="I361" s="301"/>
      <c r="J361" s="58"/>
    </row>
    <row r="362" spans="1:10" ht="15" customHeight="1" x14ac:dyDescent="0.2">
      <c r="A362" s="381">
        <v>2013</v>
      </c>
      <c r="B362" s="74" t="s">
        <v>41</v>
      </c>
      <c r="C362" s="302" t="s">
        <v>91</v>
      </c>
      <c r="D362" s="303">
        <v>3410.96</v>
      </c>
      <c r="E362" s="303">
        <v>15533.849999999999</v>
      </c>
      <c r="F362" s="304">
        <v>5394.1324999999997</v>
      </c>
      <c r="G362" s="304">
        <v>2310.7199999999998</v>
      </c>
      <c r="H362" s="133">
        <v>26649.662499999999</v>
      </c>
      <c r="I362" s="301"/>
      <c r="J362" s="58"/>
    </row>
    <row r="363" spans="1:10" ht="15" customHeight="1" x14ac:dyDescent="0.2">
      <c r="A363" s="381">
        <v>2013</v>
      </c>
      <c r="B363" s="74" t="s">
        <v>42</v>
      </c>
      <c r="C363" s="302" t="s">
        <v>91</v>
      </c>
      <c r="D363" s="303">
        <v>3794.2299999999996</v>
      </c>
      <c r="E363" s="303">
        <v>16566.349999999999</v>
      </c>
      <c r="F363" s="304">
        <v>5326.46</v>
      </c>
      <c r="G363" s="304">
        <v>2218.62</v>
      </c>
      <c r="H363" s="133">
        <v>27905.659999999996</v>
      </c>
      <c r="I363" s="301"/>
      <c r="J363" s="58"/>
    </row>
    <row r="364" spans="1:10" ht="15" customHeight="1" x14ac:dyDescent="0.2">
      <c r="A364" s="381">
        <v>2014</v>
      </c>
      <c r="B364" s="74" t="s">
        <v>43</v>
      </c>
      <c r="C364" s="302" t="s">
        <v>91</v>
      </c>
      <c r="D364" s="303">
        <v>3435.57</v>
      </c>
      <c r="E364" s="303">
        <v>14585.05</v>
      </c>
      <c r="F364" s="304">
        <v>5096.37</v>
      </c>
      <c r="G364" s="304">
        <v>2347.4474999999998</v>
      </c>
      <c r="H364" s="133">
        <v>25464.4375</v>
      </c>
      <c r="I364" s="301"/>
      <c r="J364" s="58"/>
    </row>
    <row r="365" spans="1:10" ht="15" customHeight="1" x14ac:dyDescent="0.2">
      <c r="A365" s="381">
        <v>2014</v>
      </c>
      <c r="B365" s="74" t="s">
        <v>44</v>
      </c>
      <c r="C365" s="302" t="s">
        <v>91</v>
      </c>
      <c r="D365" s="303">
        <v>4055.5599999999995</v>
      </c>
      <c r="E365" s="303">
        <v>16882.25</v>
      </c>
      <c r="F365" s="304">
        <v>5679.4624999999996</v>
      </c>
      <c r="G365" s="304">
        <v>2404.6499999999996</v>
      </c>
      <c r="H365" s="133">
        <v>29021.922500000001</v>
      </c>
      <c r="I365" s="301"/>
      <c r="J365" s="58"/>
    </row>
    <row r="366" spans="1:10" ht="15" customHeight="1" x14ac:dyDescent="0.2">
      <c r="A366" s="381">
        <v>2014</v>
      </c>
      <c r="B366" s="74" t="s">
        <v>45</v>
      </c>
      <c r="C366" s="302" t="s">
        <v>91</v>
      </c>
      <c r="D366" s="303">
        <v>3874.06</v>
      </c>
      <c r="E366" s="303">
        <v>17135.325000000001</v>
      </c>
      <c r="F366" s="304">
        <v>5828.0325000000003</v>
      </c>
      <c r="G366" s="304">
        <v>2479.66</v>
      </c>
      <c r="H366" s="133">
        <v>29317.077500000003</v>
      </c>
      <c r="I366" s="301"/>
      <c r="J366" s="58"/>
    </row>
    <row r="367" spans="1:10" ht="15" customHeight="1" x14ac:dyDescent="0.2">
      <c r="A367" s="381">
        <v>2014</v>
      </c>
      <c r="B367" s="74" t="s">
        <v>33</v>
      </c>
      <c r="C367" s="302" t="s">
        <v>91</v>
      </c>
      <c r="D367" s="303">
        <v>3603.8</v>
      </c>
      <c r="E367" s="303">
        <v>14942.880000000001</v>
      </c>
      <c r="F367" s="304">
        <v>5617.73</v>
      </c>
      <c r="G367" s="304">
        <v>1972.7099999999998</v>
      </c>
      <c r="H367" s="133">
        <v>26137.119999999999</v>
      </c>
      <c r="I367" s="301"/>
      <c r="J367" s="58"/>
    </row>
    <row r="368" spans="1:10" ht="15" customHeight="1" x14ac:dyDescent="0.2">
      <c r="A368" s="381">
        <v>2014</v>
      </c>
      <c r="B368" s="74" t="s">
        <v>35</v>
      </c>
      <c r="C368" s="302" t="s">
        <v>91</v>
      </c>
      <c r="D368" s="303">
        <v>3825.04</v>
      </c>
      <c r="E368" s="303">
        <v>17711.440000000002</v>
      </c>
      <c r="F368" s="304">
        <v>5506.2449999999999</v>
      </c>
      <c r="G368" s="304">
        <v>2374.0174999999999</v>
      </c>
      <c r="H368" s="133">
        <v>29416.7425</v>
      </c>
      <c r="I368" s="301"/>
      <c r="J368" s="58"/>
    </row>
    <row r="369" spans="1:10" ht="15" customHeight="1" x14ac:dyDescent="0.2">
      <c r="A369" s="381">
        <v>2014</v>
      </c>
      <c r="B369" s="74" t="s">
        <v>36</v>
      </c>
      <c r="C369" s="302" t="s">
        <v>91</v>
      </c>
      <c r="D369" s="303">
        <v>3549.62</v>
      </c>
      <c r="E369" s="303">
        <v>13746.041000000001</v>
      </c>
      <c r="F369" s="304">
        <v>5034.6950000000006</v>
      </c>
      <c r="G369" s="304">
        <v>2346.2199999999998</v>
      </c>
      <c r="H369" s="133">
        <v>24676.576000000001</v>
      </c>
      <c r="I369" s="301"/>
      <c r="J369" s="58"/>
    </row>
    <row r="370" spans="1:10" ht="15" customHeight="1" x14ac:dyDescent="0.2">
      <c r="A370" s="381">
        <v>2014</v>
      </c>
      <c r="B370" s="74" t="s">
        <v>37</v>
      </c>
      <c r="C370" s="302" t="s">
        <v>91</v>
      </c>
      <c r="D370" s="303">
        <v>3819.0099999999998</v>
      </c>
      <c r="E370" s="303">
        <v>17199.142</v>
      </c>
      <c r="F370" s="304">
        <v>5645.2024999999994</v>
      </c>
      <c r="G370" s="304">
        <v>2420.2024999999999</v>
      </c>
      <c r="H370" s="133">
        <v>29083.556999999997</v>
      </c>
      <c r="I370" s="301"/>
      <c r="J370" s="58"/>
    </row>
    <row r="371" spans="1:10" ht="15" customHeight="1" x14ac:dyDescent="0.2">
      <c r="A371" s="381">
        <v>2014</v>
      </c>
      <c r="B371" s="74" t="s">
        <v>38</v>
      </c>
      <c r="C371" s="302" t="s">
        <v>91</v>
      </c>
      <c r="D371" s="303">
        <v>3602.39</v>
      </c>
      <c r="E371" s="303">
        <v>16075.453000000001</v>
      </c>
      <c r="F371" s="304">
        <v>5718.2574999999997</v>
      </c>
      <c r="G371" s="304">
        <v>2249.085</v>
      </c>
      <c r="H371" s="133">
        <v>27645.1855</v>
      </c>
      <c r="I371" s="301"/>
      <c r="J371" s="58"/>
    </row>
    <row r="372" spans="1:10" ht="15" customHeight="1" x14ac:dyDescent="0.2">
      <c r="A372" s="381">
        <v>2014</v>
      </c>
      <c r="B372" s="74" t="s">
        <v>39</v>
      </c>
      <c r="C372" s="302" t="s">
        <v>91</v>
      </c>
      <c r="D372" s="303">
        <v>3565.09</v>
      </c>
      <c r="E372" s="303">
        <v>18071.844000000001</v>
      </c>
      <c r="F372" s="304">
        <v>6297.0550000000003</v>
      </c>
      <c r="G372" s="304">
        <v>2469.6275000000001</v>
      </c>
      <c r="H372" s="133">
        <v>30403.6165</v>
      </c>
      <c r="I372" s="301"/>
      <c r="J372" s="58"/>
    </row>
    <row r="373" spans="1:10" ht="15" customHeight="1" x14ac:dyDescent="0.2">
      <c r="A373" s="381">
        <v>2014</v>
      </c>
      <c r="B373" s="74" t="s">
        <v>40</v>
      </c>
      <c r="C373" s="302" t="s">
        <v>91</v>
      </c>
      <c r="D373" s="303">
        <v>2927.52</v>
      </c>
      <c r="E373" s="303">
        <v>16392.883000000002</v>
      </c>
      <c r="F373" s="304">
        <v>6479.6774999999998</v>
      </c>
      <c r="G373" s="304">
        <v>2959.4350000000004</v>
      </c>
      <c r="H373" s="133">
        <v>28759.515500000001</v>
      </c>
      <c r="I373" s="301"/>
      <c r="J373" s="58"/>
    </row>
    <row r="374" spans="1:10" ht="15" customHeight="1" x14ac:dyDescent="0.2">
      <c r="A374" s="381">
        <v>2014</v>
      </c>
      <c r="B374" s="74" t="s">
        <v>41</v>
      </c>
      <c r="C374" s="302" t="s">
        <v>91</v>
      </c>
      <c r="D374" s="303">
        <v>3079.7</v>
      </c>
      <c r="E374" s="303">
        <v>16257.071</v>
      </c>
      <c r="F374" s="304">
        <v>6364.9024999999992</v>
      </c>
      <c r="G374" s="304">
        <v>2469.5349999999999</v>
      </c>
      <c r="H374" s="133">
        <v>28171.208500000004</v>
      </c>
      <c r="I374" s="301"/>
      <c r="J374" s="58"/>
    </row>
    <row r="375" spans="1:10" ht="15" customHeight="1" x14ac:dyDescent="0.2">
      <c r="A375" s="381">
        <v>2014</v>
      </c>
      <c r="B375" s="74" t="s">
        <v>42</v>
      </c>
      <c r="C375" s="302" t="s">
        <v>91</v>
      </c>
      <c r="D375" s="303">
        <v>3799.67</v>
      </c>
      <c r="E375" s="303">
        <v>17205.739999999998</v>
      </c>
      <c r="F375" s="304">
        <v>5032.4624999999996</v>
      </c>
      <c r="G375" s="304">
        <v>2710.2974999999997</v>
      </c>
      <c r="H375" s="133">
        <v>28748.17</v>
      </c>
      <c r="I375" s="301"/>
      <c r="J375" s="58"/>
    </row>
    <row r="376" spans="1:10" ht="15" customHeight="1" x14ac:dyDescent="0.2">
      <c r="A376" s="381">
        <v>2015</v>
      </c>
      <c r="B376" s="74" t="s">
        <v>43</v>
      </c>
      <c r="C376" s="302" t="s">
        <v>91</v>
      </c>
      <c r="D376" s="303">
        <v>3381.71</v>
      </c>
      <c r="E376" s="303">
        <v>14405.278</v>
      </c>
      <c r="F376" s="304">
        <v>5425.0874999999996</v>
      </c>
      <c r="G376" s="304">
        <v>1976.6749999999997</v>
      </c>
      <c r="H376" s="133">
        <v>25188.750500000002</v>
      </c>
      <c r="I376" s="301"/>
      <c r="J376" s="58"/>
    </row>
    <row r="377" spans="1:10" ht="15" customHeight="1" x14ac:dyDescent="0.2">
      <c r="A377" s="381">
        <v>2015</v>
      </c>
      <c r="B377" s="74" t="s">
        <v>44</v>
      </c>
      <c r="C377" s="302" t="s">
        <v>91</v>
      </c>
      <c r="D377" s="303">
        <v>3643</v>
      </c>
      <c r="E377" s="303">
        <v>14617.99</v>
      </c>
      <c r="F377" s="304">
        <v>6588.6725000000006</v>
      </c>
      <c r="G377" s="304">
        <v>2310.2049999999999</v>
      </c>
      <c r="H377" s="133">
        <v>27159.8675</v>
      </c>
      <c r="I377" s="301"/>
      <c r="J377" s="58"/>
    </row>
    <row r="378" spans="1:10" ht="15" customHeight="1" x14ac:dyDescent="0.2">
      <c r="A378" s="381">
        <v>2015</v>
      </c>
      <c r="B378" s="74" t="s">
        <v>45</v>
      </c>
      <c r="C378" s="302" t="s">
        <v>91</v>
      </c>
      <c r="D378" s="303">
        <v>3667.2999999999997</v>
      </c>
      <c r="E378" s="303">
        <v>15552.938</v>
      </c>
      <c r="F378" s="304">
        <v>6055.6749999999993</v>
      </c>
      <c r="G378" s="304">
        <v>1861.125</v>
      </c>
      <c r="H378" s="133">
        <v>27137.037999999993</v>
      </c>
      <c r="I378" s="301"/>
      <c r="J378" s="58"/>
    </row>
    <row r="379" spans="1:10" ht="15" customHeight="1" x14ac:dyDescent="0.2">
      <c r="A379" s="381">
        <v>2015</v>
      </c>
      <c r="B379" s="74" t="s">
        <v>33</v>
      </c>
      <c r="C379" s="302" t="s">
        <v>91</v>
      </c>
      <c r="D379" s="303">
        <v>4324.9400000000005</v>
      </c>
      <c r="E379" s="303">
        <v>15498.342000000001</v>
      </c>
      <c r="F379" s="304">
        <v>7661.1924999999992</v>
      </c>
      <c r="G379" s="304">
        <v>1454.06</v>
      </c>
      <c r="H379" s="133">
        <v>28938.534499999998</v>
      </c>
      <c r="I379" s="301"/>
      <c r="J379" s="58"/>
    </row>
    <row r="380" spans="1:10" ht="15" customHeight="1" x14ac:dyDescent="0.2">
      <c r="A380" s="381">
        <v>2015</v>
      </c>
      <c r="B380" s="74" t="s">
        <v>35</v>
      </c>
      <c r="C380" s="302" t="s">
        <v>91</v>
      </c>
      <c r="D380" s="303">
        <v>3606.3999999999996</v>
      </c>
      <c r="E380" s="303">
        <v>17347.308000000001</v>
      </c>
      <c r="F380" s="304">
        <v>7922.3849999999993</v>
      </c>
      <c r="G380" s="304">
        <v>1699.67</v>
      </c>
      <c r="H380" s="133">
        <v>30575.763000000003</v>
      </c>
      <c r="I380" s="301"/>
      <c r="J380" s="58"/>
    </row>
    <row r="381" spans="1:10" ht="15" customHeight="1" x14ac:dyDescent="0.2">
      <c r="A381" s="381">
        <v>2015</v>
      </c>
      <c r="B381" s="74" t="s">
        <v>36</v>
      </c>
      <c r="C381" s="302" t="s">
        <v>91</v>
      </c>
      <c r="D381" s="303">
        <v>2586.4499999999998</v>
      </c>
      <c r="E381" s="303">
        <v>16600.374</v>
      </c>
      <c r="F381" s="304">
        <v>7128.62</v>
      </c>
      <c r="G381" s="304">
        <v>2068.9299999999998</v>
      </c>
      <c r="H381" s="133">
        <v>28384.374000000003</v>
      </c>
      <c r="I381" s="301"/>
      <c r="J381" s="58"/>
    </row>
    <row r="382" spans="1:10" ht="15" customHeight="1" x14ac:dyDescent="0.2">
      <c r="A382" s="381">
        <v>2015</v>
      </c>
      <c r="B382" s="74" t="s">
        <v>37</v>
      </c>
      <c r="C382" s="302" t="s">
        <v>91</v>
      </c>
      <c r="D382" s="303">
        <v>4173.26</v>
      </c>
      <c r="E382" s="303">
        <v>17238.395999999997</v>
      </c>
      <c r="F382" s="304">
        <v>7228.0950000000003</v>
      </c>
      <c r="G382" s="304">
        <v>2975.1400000000003</v>
      </c>
      <c r="H382" s="133">
        <v>31614.891000000003</v>
      </c>
      <c r="I382" s="301"/>
      <c r="J382" s="58"/>
    </row>
    <row r="383" spans="1:10" ht="15" customHeight="1" x14ac:dyDescent="0.2">
      <c r="A383" s="381">
        <v>2015</v>
      </c>
      <c r="B383" s="74" t="s">
        <v>38</v>
      </c>
      <c r="C383" s="302" t="s">
        <v>91</v>
      </c>
      <c r="D383" s="303">
        <v>3804.3599999999997</v>
      </c>
      <c r="E383" s="303">
        <v>17632.072</v>
      </c>
      <c r="F383" s="304">
        <v>6882.9050000000007</v>
      </c>
      <c r="G383" s="304">
        <v>2287.98</v>
      </c>
      <c r="H383" s="133">
        <v>30607.317000000003</v>
      </c>
      <c r="I383" s="301"/>
      <c r="J383" s="58"/>
    </row>
    <row r="384" spans="1:10" ht="15" customHeight="1" x14ac:dyDescent="0.2">
      <c r="A384" s="381">
        <v>2015</v>
      </c>
      <c r="B384" s="74" t="s">
        <v>39</v>
      </c>
      <c r="C384" s="302" t="s">
        <v>91</v>
      </c>
      <c r="D384" s="303">
        <v>4171.96</v>
      </c>
      <c r="E384" s="303">
        <v>20686.237000000001</v>
      </c>
      <c r="F384" s="304">
        <v>7852.0300000000007</v>
      </c>
      <c r="G384" s="304">
        <v>2586.58</v>
      </c>
      <c r="H384" s="133">
        <v>35296.807000000001</v>
      </c>
      <c r="I384" s="301"/>
      <c r="J384" s="58"/>
    </row>
    <row r="385" spans="1:10" ht="15" customHeight="1" x14ac:dyDescent="0.2">
      <c r="A385" s="381">
        <v>2015</v>
      </c>
      <c r="B385" s="74" t="s">
        <v>40</v>
      </c>
      <c r="C385" s="302" t="s">
        <v>91</v>
      </c>
      <c r="D385" s="303">
        <v>4364.08</v>
      </c>
      <c r="E385" s="303">
        <v>18860.150000000001</v>
      </c>
      <c r="F385" s="304">
        <v>7015.7349999999997</v>
      </c>
      <c r="G385" s="304">
        <v>2368.92</v>
      </c>
      <c r="H385" s="133">
        <v>32608.884999999998</v>
      </c>
      <c r="I385" s="301"/>
      <c r="J385" s="58"/>
    </row>
    <row r="386" spans="1:10" ht="15" customHeight="1" x14ac:dyDescent="0.2">
      <c r="A386" s="381">
        <v>2015</v>
      </c>
      <c r="B386" s="74" t="s">
        <v>41</v>
      </c>
      <c r="C386" s="302" t="s">
        <v>91</v>
      </c>
      <c r="D386" s="303">
        <v>4858.76</v>
      </c>
      <c r="E386" s="303">
        <v>19266.932000000001</v>
      </c>
      <c r="F386" s="304">
        <v>6569.6450000000004</v>
      </c>
      <c r="G386" s="304">
        <v>2621.91</v>
      </c>
      <c r="H386" s="133">
        <v>33317.247000000003</v>
      </c>
      <c r="I386" s="301"/>
      <c r="J386" s="58"/>
    </row>
    <row r="387" spans="1:10" ht="15" customHeight="1" x14ac:dyDescent="0.2">
      <c r="A387" s="381">
        <v>2015</v>
      </c>
      <c r="B387" s="74" t="s">
        <v>42</v>
      </c>
      <c r="C387" s="302" t="s">
        <v>91</v>
      </c>
      <c r="D387" s="303">
        <v>5607.16</v>
      </c>
      <c r="E387" s="303">
        <v>24257.935000000001</v>
      </c>
      <c r="F387" s="304">
        <v>5043.4974999999995</v>
      </c>
      <c r="G387" s="304">
        <v>2876.9074999999998</v>
      </c>
      <c r="H387" s="133">
        <v>37785.5</v>
      </c>
      <c r="I387" s="301"/>
      <c r="J387" s="58"/>
    </row>
    <row r="388" spans="1:10" ht="15" customHeight="1" x14ac:dyDescent="0.2">
      <c r="A388" s="381">
        <v>2016</v>
      </c>
      <c r="B388" s="74" t="s">
        <v>43</v>
      </c>
      <c r="C388" s="302" t="s">
        <v>91</v>
      </c>
      <c r="D388" s="303">
        <v>3069.67</v>
      </c>
      <c r="E388" s="303">
        <v>18269.032000000003</v>
      </c>
      <c r="F388" s="304">
        <v>7748.5650000000005</v>
      </c>
      <c r="G388" s="304">
        <v>1261.3399999999999</v>
      </c>
      <c r="H388" s="133">
        <v>30348.607000000004</v>
      </c>
      <c r="I388" s="301"/>
      <c r="J388" s="58"/>
    </row>
    <row r="389" spans="1:10" ht="15" customHeight="1" x14ac:dyDescent="0.2">
      <c r="A389" s="381">
        <v>2016</v>
      </c>
      <c r="B389" s="74" t="s">
        <v>44</v>
      </c>
      <c r="C389" s="302" t="s">
        <v>91</v>
      </c>
      <c r="D389" s="303">
        <v>4287.0599999999995</v>
      </c>
      <c r="E389" s="303">
        <v>16741.115000000002</v>
      </c>
      <c r="F389" s="304">
        <v>7144.65</v>
      </c>
      <c r="G389" s="304">
        <v>1317.57</v>
      </c>
      <c r="H389" s="133">
        <v>29490.395</v>
      </c>
      <c r="I389" s="301"/>
      <c r="J389" s="58"/>
    </row>
    <row r="390" spans="1:10" ht="15" customHeight="1" x14ac:dyDescent="0.2">
      <c r="A390" s="381">
        <v>2016</v>
      </c>
      <c r="B390" s="74" t="s">
        <v>45</v>
      </c>
      <c r="C390" s="302" t="s">
        <v>91</v>
      </c>
      <c r="D390" s="303">
        <v>4030.29</v>
      </c>
      <c r="E390" s="303">
        <v>19233.806</v>
      </c>
      <c r="F390" s="304">
        <v>6179.6525000000001</v>
      </c>
      <c r="G390" s="304">
        <v>1417.06</v>
      </c>
      <c r="H390" s="133">
        <v>30860.808499999999</v>
      </c>
      <c r="I390" s="301"/>
      <c r="J390" s="58"/>
    </row>
    <row r="391" spans="1:10" ht="15" customHeight="1" x14ac:dyDescent="0.2">
      <c r="A391" s="381">
        <v>2016</v>
      </c>
      <c r="B391" s="74" t="s">
        <v>33</v>
      </c>
      <c r="C391" s="302" t="s">
        <v>91</v>
      </c>
      <c r="D391" s="303">
        <v>3473.93</v>
      </c>
      <c r="E391" s="303">
        <v>18460.898000000001</v>
      </c>
      <c r="F391" s="304">
        <v>7027.1324999999997</v>
      </c>
      <c r="G391" s="304">
        <v>1182.75</v>
      </c>
      <c r="H391" s="133">
        <v>30144.710499999997</v>
      </c>
      <c r="I391" s="301"/>
      <c r="J391" s="58"/>
    </row>
    <row r="392" spans="1:10" ht="15" customHeight="1" x14ac:dyDescent="0.2">
      <c r="A392" s="381">
        <v>2016</v>
      </c>
      <c r="B392" s="74" t="s">
        <v>35</v>
      </c>
      <c r="C392" s="302" t="s">
        <v>91</v>
      </c>
      <c r="D392" s="303">
        <v>4405.9000000000005</v>
      </c>
      <c r="E392" s="303">
        <v>17360.379000000001</v>
      </c>
      <c r="F392" s="304">
        <v>5411.02</v>
      </c>
      <c r="G392" s="304">
        <v>978.68</v>
      </c>
      <c r="H392" s="133">
        <v>28155.978999999999</v>
      </c>
      <c r="I392" s="301"/>
      <c r="J392" s="58"/>
    </row>
    <row r="393" spans="1:10" ht="15" customHeight="1" x14ac:dyDescent="0.2">
      <c r="A393" s="381">
        <v>2016</v>
      </c>
      <c r="B393" s="74" t="s">
        <v>36</v>
      </c>
      <c r="C393" s="302" t="s">
        <v>91</v>
      </c>
      <c r="D393" s="303">
        <v>4323.6499999999996</v>
      </c>
      <c r="E393" s="303">
        <v>17628.7</v>
      </c>
      <c r="F393" s="304">
        <v>3974.8850000000002</v>
      </c>
      <c r="G393" s="304">
        <v>866.76</v>
      </c>
      <c r="H393" s="133">
        <v>26793.994999999999</v>
      </c>
      <c r="I393" s="301"/>
      <c r="J393" s="58"/>
    </row>
    <row r="394" spans="1:10" ht="15" customHeight="1" x14ac:dyDescent="0.2">
      <c r="A394" s="381">
        <v>2016</v>
      </c>
      <c r="B394" s="74" t="s">
        <v>37</v>
      </c>
      <c r="C394" s="302" t="s">
        <v>91</v>
      </c>
      <c r="D394" s="303">
        <v>2042.3600000000001</v>
      </c>
      <c r="E394" s="303">
        <v>13299.852000000001</v>
      </c>
      <c r="F394" s="304">
        <v>2804.9724999999999</v>
      </c>
      <c r="G394" s="304">
        <v>536.06999999999994</v>
      </c>
      <c r="H394" s="133">
        <v>18683.254500000003</v>
      </c>
      <c r="I394" s="301"/>
      <c r="J394" s="58"/>
    </row>
    <row r="395" spans="1:10" ht="15" customHeight="1" x14ac:dyDescent="0.2">
      <c r="A395" s="381">
        <v>2016</v>
      </c>
      <c r="B395" s="74" t="s">
        <v>38</v>
      </c>
      <c r="C395" s="302" t="s">
        <v>91</v>
      </c>
      <c r="D395" s="303">
        <v>3908.64</v>
      </c>
      <c r="E395" s="303">
        <v>20432.971999999998</v>
      </c>
      <c r="F395" s="304">
        <v>6128.0874999999996</v>
      </c>
      <c r="G395" s="304">
        <v>1430.52</v>
      </c>
      <c r="H395" s="133">
        <v>31900.219499999999</v>
      </c>
      <c r="I395" s="301"/>
      <c r="J395" s="58"/>
    </row>
    <row r="396" spans="1:10" ht="15" customHeight="1" x14ac:dyDescent="0.2">
      <c r="A396" s="381">
        <v>2016</v>
      </c>
      <c r="B396" s="74" t="s">
        <v>39</v>
      </c>
      <c r="C396" s="302" t="s">
        <v>91</v>
      </c>
      <c r="D396" s="303">
        <v>4599.49</v>
      </c>
      <c r="E396" s="303">
        <v>17631.496999999999</v>
      </c>
      <c r="F396" s="304">
        <v>4398.9075000000003</v>
      </c>
      <c r="G396" s="304">
        <v>1502.25</v>
      </c>
      <c r="H396" s="133">
        <v>28132.144500000002</v>
      </c>
      <c r="I396" s="301"/>
      <c r="J396" s="58"/>
    </row>
    <row r="397" spans="1:10" ht="15" customHeight="1" x14ac:dyDescent="0.2">
      <c r="A397" s="381">
        <v>2016</v>
      </c>
      <c r="B397" s="74" t="s">
        <v>40</v>
      </c>
      <c r="C397" s="302" t="s">
        <v>91</v>
      </c>
      <c r="D397" s="303">
        <v>4599.82</v>
      </c>
      <c r="E397" s="303">
        <v>16953.715</v>
      </c>
      <c r="F397" s="304">
        <v>4769.4025000000001</v>
      </c>
      <c r="G397" s="304">
        <v>1464.75</v>
      </c>
      <c r="H397" s="133">
        <v>27787.6875</v>
      </c>
      <c r="I397" s="301"/>
      <c r="J397" s="58"/>
    </row>
    <row r="398" spans="1:10" ht="15" customHeight="1" x14ac:dyDescent="0.2">
      <c r="A398" s="381">
        <v>2016</v>
      </c>
      <c r="B398" s="74" t="s">
        <v>41</v>
      </c>
      <c r="C398" s="302" t="s">
        <v>91</v>
      </c>
      <c r="D398" s="303">
        <v>4687.4400000000005</v>
      </c>
      <c r="E398" s="303">
        <v>17633.448</v>
      </c>
      <c r="F398" s="304">
        <v>5123.8099999999995</v>
      </c>
      <c r="G398" s="304">
        <v>1091.3399999999999</v>
      </c>
      <c r="H398" s="133">
        <v>28536.037999999997</v>
      </c>
      <c r="I398" s="301"/>
      <c r="J398" s="58"/>
    </row>
    <row r="399" spans="1:10" ht="15" customHeight="1" x14ac:dyDescent="0.2">
      <c r="A399" s="382">
        <v>2016</v>
      </c>
      <c r="B399" s="183" t="s">
        <v>42</v>
      </c>
      <c r="C399" s="183" t="s">
        <v>91</v>
      </c>
      <c r="D399" s="305">
        <v>4785.2099999999991</v>
      </c>
      <c r="E399" s="305">
        <v>16899.612499999999</v>
      </c>
      <c r="F399" s="305">
        <v>4270.4500000000007</v>
      </c>
      <c r="G399" s="305">
        <v>898.61250000000007</v>
      </c>
      <c r="H399" s="306">
        <v>26853.885000000002</v>
      </c>
      <c r="I399" s="301"/>
      <c r="J399" s="58"/>
    </row>
    <row r="400" spans="1:10" ht="15" customHeight="1" x14ac:dyDescent="0.2">
      <c r="A400" s="382">
        <v>2017</v>
      </c>
      <c r="B400" s="183" t="s">
        <v>43</v>
      </c>
      <c r="C400" s="183" t="s">
        <v>91</v>
      </c>
      <c r="D400" s="305">
        <v>3752.56</v>
      </c>
      <c r="E400" s="305">
        <v>14247.958500000001</v>
      </c>
      <c r="F400" s="305">
        <v>3636.0225</v>
      </c>
      <c r="G400" s="305">
        <v>960.37250000000006</v>
      </c>
      <c r="H400" s="306">
        <v>22596.913499999995</v>
      </c>
      <c r="I400" s="301"/>
      <c r="J400" s="58"/>
    </row>
    <row r="401" spans="1:10" ht="15" customHeight="1" x14ac:dyDescent="0.2">
      <c r="A401" s="382">
        <v>2017</v>
      </c>
      <c r="B401" s="183" t="s">
        <v>44</v>
      </c>
      <c r="C401" s="183" t="s">
        <v>91</v>
      </c>
      <c r="D401" s="305">
        <v>3912.61</v>
      </c>
      <c r="E401" s="305">
        <v>16722.095499999999</v>
      </c>
      <c r="F401" s="305">
        <v>4907.2434999999996</v>
      </c>
      <c r="G401" s="305">
        <v>911.44250000000011</v>
      </c>
      <c r="H401" s="306">
        <v>26453.391499999998</v>
      </c>
      <c r="I401" s="301"/>
      <c r="J401" s="58"/>
    </row>
    <row r="402" spans="1:10" ht="15" customHeight="1" x14ac:dyDescent="0.2">
      <c r="A402" s="382">
        <v>2017</v>
      </c>
      <c r="B402" s="183" t="s">
        <v>45</v>
      </c>
      <c r="C402" s="183" t="s">
        <v>91</v>
      </c>
      <c r="D402" s="305">
        <v>3470.62</v>
      </c>
      <c r="E402" s="305">
        <v>16423.898999999998</v>
      </c>
      <c r="F402" s="305">
        <v>4766.3</v>
      </c>
      <c r="G402" s="305">
        <v>942.35749999999996</v>
      </c>
      <c r="H402" s="306">
        <v>25603.176499999998</v>
      </c>
      <c r="I402" s="301"/>
      <c r="J402" s="58"/>
    </row>
    <row r="403" spans="1:10" ht="15" customHeight="1" x14ac:dyDescent="0.2">
      <c r="A403" s="382">
        <v>2017</v>
      </c>
      <c r="B403" s="183" t="s">
        <v>33</v>
      </c>
      <c r="C403" s="183" t="s">
        <v>91</v>
      </c>
      <c r="D403" s="305">
        <v>3722.94</v>
      </c>
      <c r="E403" s="305">
        <v>13798.498</v>
      </c>
      <c r="F403" s="305">
        <v>3381.0275000000001</v>
      </c>
      <c r="G403" s="305">
        <v>883.34749999999997</v>
      </c>
      <c r="H403" s="306">
        <v>21785.812999999998</v>
      </c>
      <c r="I403" s="301"/>
      <c r="J403" s="58"/>
    </row>
    <row r="404" spans="1:10" ht="15" customHeight="1" x14ac:dyDescent="0.2">
      <c r="A404" s="382">
        <v>2017</v>
      </c>
      <c r="B404" s="183" t="s">
        <v>35</v>
      </c>
      <c r="C404" s="183" t="s">
        <v>91</v>
      </c>
      <c r="D404" s="305">
        <v>5108.6100000000006</v>
      </c>
      <c r="E404" s="305">
        <v>16253.414999999999</v>
      </c>
      <c r="F404" s="305">
        <v>4002.36</v>
      </c>
      <c r="G404" s="305">
        <v>790.73249999999996</v>
      </c>
      <c r="H404" s="306">
        <v>26155.1175</v>
      </c>
      <c r="I404" s="301"/>
      <c r="J404" s="58"/>
    </row>
    <row r="405" spans="1:10" ht="15" customHeight="1" x14ac:dyDescent="0.2">
      <c r="A405" s="382">
        <v>2017</v>
      </c>
      <c r="B405" s="183" t="s">
        <v>36</v>
      </c>
      <c r="C405" s="183" t="s">
        <v>91</v>
      </c>
      <c r="D405" s="305">
        <v>5159.41</v>
      </c>
      <c r="E405" s="305">
        <v>16576.29</v>
      </c>
      <c r="F405" s="305">
        <v>4036.9874999999997</v>
      </c>
      <c r="G405" s="305">
        <v>963.15500000000009</v>
      </c>
      <c r="H405" s="306">
        <v>26735.842499999999</v>
      </c>
      <c r="I405" s="301"/>
      <c r="J405" s="58"/>
    </row>
    <row r="406" spans="1:10" ht="15" customHeight="1" x14ac:dyDescent="0.2">
      <c r="A406" s="382">
        <v>2017</v>
      </c>
      <c r="B406" s="183" t="s">
        <v>37</v>
      </c>
      <c r="C406" s="183" t="s">
        <v>91</v>
      </c>
      <c r="D406" s="305">
        <v>4447.8599999999997</v>
      </c>
      <c r="E406" s="305">
        <v>18211.027999999998</v>
      </c>
      <c r="F406" s="305">
        <v>4317.1774999999998</v>
      </c>
      <c r="G406" s="305">
        <v>1019.3275</v>
      </c>
      <c r="H406" s="306">
        <v>27995.393</v>
      </c>
      <c r="I406" s="301"/>
      <c r="J406" s="58"/>
    </row>
    <row r="407" spans="1:10" ht="15" customHeight="1" x14ac:dyDescent="0.2">
      <c r="A407" s="382">
        <v>2017</v>
      </c>
      <c r="B407" s="183" t="s">
        <v>38</v>
      </c>
      <c r="C407" s="183" t="s">
        <v>91</v>
      </c>
      <c r="D407" s="305">
        <v>4050.17</v>
      </c>
      <c r="E407" s="305">
        <v>17310.041999999998</v>
      </c>
      <c r="F407" s="305">
        <v>4985.2</v>
      </c>
      <c r="G407" s="305">
        <v>1251.8825000000002</v>
      </c>
      <c r="H407" s="306">
        <v>27597.294500000004</v>
      </c>
      <c r="I407" s="301"/>
      <c r="J407" s="58"/>
    </row>
    <row r="408" spans="1:10" ht="15" customHeight="1" x14ac:dyDescent="0.2">
      <c r="A408" s="382">
        <v>2017</v>
      </c>
      <c r="B408" s="183" t="s">
        <v>39</v>
      </c>
      <c r="C408" s="183" t="s">
        <v>91</v>
      </c>
      <c r="D408" s="305">
        <v>4084.45</v>
      </c>
      <c r="E408" s="305">
        <v>17013.408500000001</v>
      </c>
      <c r="F408" s="305">
        <v>4944.3474999999999</v>
      </c>
      <c r="G408" s="305">
        <v>1128.5125</v>
      </c>
      <c r="H408" s="306">
        <v>27170.718499999999</v>
      </c>
      <c r="I408" s="301"/>
      <c r="J408" s="58"/>
    </row>
    <row r="409" spans="1:10" ht="15" customHeight="1" x14ac:dyDescent="0.2">
      <c r="A409" s="307">
        <v>2017</v>
      </c>
      <c r="B409" s="409" t="s">
        <v>40</v>
      </c>
      <c r="C409" s="409" t="s">
        <v>91</v>
      </c>
      <c r="D409" s="308">
        <v>4174.4500000000007</v>
      </c>
      <c r="E409" s="308">
        <v>17862.210500000005</v>
      </c>
      <c r="F409" s="308">
        <v>5013.8875000000007</v>
      </c>
      <c r="G409" s="308">
        <v>1610.5675000000001</v>
      </c>
      <c r="H409" s="309">
        <v>28661.115500000004</v>
      </c>
      <c r="I409" s="301"/>
      <c r="J409" s="58"/>
    </row>
    <row r="410" spans="1:10" ht="15" customHeight="1" x14ac:dyDescent="0.2">
      <c r="A410" s="307">
        <v>2017</v>
      </c>
      <c r="B410" s="409" t="s">
        <v>41</v>
      </c>
      <c r="C410" s="409" t="s">
        <v>91</v>
      </c>
      <c r="D410" s="308">
        <v>4039.1899999999996</v>
      </c>
      <c r="E410" s="308">
        <v>18873.515500000001</v>
      </c>
      <c r="F410" s="308">
        <v>4562.0650000000005</v>
      </c>
      <c r="G410" s="308">
        <v>1604.12</v>
      </c>
      <c r="H410" s="309">
        <v>29078.890500000001</v>
      </c>
      <c r="I410" s="301"/>
      <c r="J410" s="58"/>
    </row>
    <row r="411" spans="1:10" ht="15" customHeight="1" x14ac:dyDescent="0.2">
      <c r="A411" s="307">
        <v>2017</v>
      </c>
      <c r="B411" s="409" t="s">
        <v>42</v>
      </c>
      <c r="C411" s="409" t="s">
        <v>91</v>
      </c>
      <c r="D411" s="308">
        <v>3689.55</v>
      </c>
      <c r="E411" s="308">
        <v>16515.5095</v>
      </c>
      <c r="F411" s="308">
        <v>4442.375</v>
      </c>
      <c r="G411" s="308">
        <v>1523.1925000000001</v>
      </c>
      <c r="H411" s="309">
        <v>26170.627</v>
      </c>
      <c r="I411" s="301"/>
      <c r="J411" s="58"/>
    </row>
    <row r="412" spans="1:10" ht="15" customHeight="1" x14ac:dyDescent="0.2">
      <c r="A412" s="307">
        <v>2018</v>
      </c>
      <c r="B412" s="409" t="s">
        <v>43</v>
      </c>
      <c r="C412" s="409" t="s">
        <v>91</v>
      </c>
      <c r="D412" s="308">
        <v>4343.49</v>
      </c>
      <c r="E412" s="308">
        <v>16093.490500000002</v>
      </c>
      <c r="F412" s="308">
        <v>3794.4500000000003</v>
      </c>
      <c r="G412" s="308">
        <v>1611.2725</v>
      </c>
      <c r="H412" s="309">
        <v>25842.703000000001</v>
      </c>
      <c r="I412" s="301"/>
      <c r="J412" s="58"/>
    </row>
    <row r="413" spans="1:10" ht="15" customHeight="1" x14ac:dyDescent="0.2">
      <c r="A413" s="307">
        <v>2018</v>
      </c>
      <c r="B413" s="409" t="s">
        <v>44</v>
      </c>
      <c r="C413" s="409" t="s">
        <v>91</v>
      </c>
      <c r="D413" s="308">
        <v>4478.6499999999996</v>
      </c>
      <c r="E413" s="308">
        <v>16744.007999999998</v>
      </c>
      <c r="F413" s="308">
        <v>4114.9349999999995</v>
      </c>
      <c r="G413" s="308">
        <v>1852.6175000000001</v>
      </c>
      <c r="H413" s="309">
        <v>27190.210500000001</v>
      </c>
      <c r="I413" s="301"/>
      <c r="J413" s="58"/>
    </row>
    <row r="414" spans="1:10" ht="15" customHeight="1" x14ac:dyDescent="0.2">
      <c r="A414" s="307">
        <v>2018</v>
      </c>
      <c r="B414" s="409" t="s">
        <v>45</v>
      </c>
      <c r="C414" s="409" t="s">
        <v>91</v>
      </c>
      <c r="D414" s="308">
        <v>4703.33</v>
      </c>
      <c r="E414" s="308">
        <v>15983.182806122448</v>
      </c>
      <c r="F414" s="308">
        <v>3852.1374999999998</v>
      </c>
      <c r="G414" s="308">
        <v>1815.2150000000001</v>
      </c>
      <c r="H414" s="309">
        <v>26353.865306122447</v>
      </c>
      <c r="I414" s="301"/>
      <c r="J414" s="58"/>
    </row>
    <row r="415" spans="1:10" ht="15" customHeight="1" x14ac:dyDescent="0.2">
      <c r="A415" s="307">
        <v>2018</v>
      </c>
      <c r="B415" s="409" t="s">
        <v>33</v>
      </c>
      <c r="C415" s="409" t="s">
        <v>91</v>
      </c>
      <c r="D415" s="308">
        <v>4668.6500000000005</v>
      </c>
      <c r="E415" s="308">
        <v>16564.4915</v>
      </c>
      <c r="F415" s="308">
        <v>4179.7199999999993</v>
      </c>
      <c r="G415" s="308">
        <v>1808.2674999999999</v>
      </c>
      <c r="H415" s="309">
        <v>27221.129000000001</v>
      </c>
      <c r="I415" s="301"/>
      <c r="J415" s="58"/>
    </row>
    <row r="416" spans="1:10" ht="15" customHeight="1" x14ac:dyDescent="0.2">
      <c r="A416" s="307">
        <v>2018</v>
      </c>
      <c r="B416" s="409" t="s">
        <v>35</v>
      </c>
      <c r="C416" s="409" t="s">
        <v>91</v>
      </c>
      <c r="D416" s="308">
        <v>4775.0499999999993</v>
      </c>
      <c r="E416" s="308">
        <v>17242.118051020407</v>
      </c>
      <c r="F416" s="308">
        <v>4068.9875000000002</v>
      </c>
      <c r="G416" s="308">
        <v>1868.1979999999999</v>
      </c>
      <c r="H416" s="309">
        <v>27954.353551020409</v>
      </c>
      <c r="I416" s="301"/>
      <c r="J416" s="58"/>
    </row>
    <row r="417" spans="1:102" ht="15" customHeight="1" x14ac:dyDescent="0.2">
      <c r="A417" s="307">
        <v>2018</v>
      </c>
      <c r="B417" s="409" t="s">
        <v>36</v>
      </c>
      <c r="C417" s="409" t="s">
        <v>91</v>
      </c>
      <c r="D417" s="308">
        <v>4402.54</v>
      </c>
      <c r="E417" s="308">
        <v>16325.06461904762</v>
      </c>
      <c r="F417" s="308">
        <v>3447.9865</v>
      </c>
      <c r="G417" s="308">
        <v>1919.1830999999997</v>
      </c>
      <c r="H417" s="309">
        <v>26094.774219047624</v>
      </c>
      <c r="I417" s="301"/>
      <c r="J417" s="58"/>
    </row>
    <row r="418" spans="1:102" ht="15" customHeight="1" x14ac:dyDescent="0.2">
      <c r="A418" s="307">
        <v>2018</v>
      </c>
      <c r="B418" s="409" t="s">
        <v>37</v>
      </c>
      <c r="C418" s="409" t="s">
        <v>91</v>
      </c>
      <c r="D418" s="308">
        <v>4206.68</v>
      </c>
      <c r="E418" s="308">
        <v>16526.455000000002</v>
      </c>
      <c r="F418" s="308">
        <v>2938.79</v>
      </c>
      <c r="G418" s="308">
        <v>1978.2875000000001</v>
      </c>
      <c r="H418" s="309">
        <v>25650.212499999998</v>
      </c>
      <c r="I418" s="301"/>
      <c r="J418" s="58"/>
    </row>
    <row r="419" spans="1:102" ht="15" customHeight="1" x14ac:dyDescent="0.2">
      <c r="A419" s="307">
        <v>2018</v>
      </c>
      <c r="B419" s="409" t="s">
        <v>38</v>
      </c>
      <c r="C419" s="409" t="s">
        <v>91</v>
      </c>
      <c r="D419" s="308">
        <v>5038.87</v>
      </c>
      <c r="E419" s="308">
        <v>17978.235000000001</v>
      </c>
      <c r="F419" s="308">
        <v>3537.8125</v>
      </c>
      <c r="G419" s="308">
        <v>2223.5055000000002</v>
      </c>
      <c r="H419" s="309">
        <v>28778.422999999995</v>
      </c>
      <c r="I419" s="301"/>
      <c r="J419" s="58"/>
    </row>
    <row r="420" spans="1:102" ht="15" customHeight="1" x14ac:dyDescent="0.2">
      <c r="A420" s="307">
        <v>2018</v>
      </c>
      <c r="B420" s="409" t="s">
        <v>39</v>
      </c>
      <c r="C420" s="409" t="s">
        <v>91</v>
      </c>
      <c r="D420" s="308">
        <v>4360.1149999999998</v>
      </c>
      <c r="E420" s="308">
        <v>17908.638999999999</v>
      </c>
      <c r="F420" s="308">
        <v>4212.152</v>
      </c>
      <c r="G420" s="308">
        <v>1942.241</v>
      </c>
      <c r="H420" s="309">
        <v>28423.147000000004</v>
      </c>
      <c r="I420" s="301"/>
      <c r="J420" s="58"/>
    </row>
    <row r="421" spans="1:102" s="6" customFormat="1" ht="15" customHeight="1" x14ac:dyDescent="0.2">
      <c r="A421" s="307">
        <v>2018</v>
      </c>
      <c r="B421" s="409" t="s">
        <v>40</v>
      </c>
      <c r="C421" s="409" t="s">
        <v>91</v>
      </c>
      <c r="D421" s="308">
        <v>3691.1899999999996</v>
      </c>
      <c r="E421" s="308">
        <v>19997.651000000002</v>
      </c>
      <c r="F421" s="308">
        <v>3837.7190000000001</v>
      </c>
      <c r="G421" s="308">
        <v>2379.0875000000001</v>
      </c>
      <c r="H421" s="309">
        <v>29905.647499999999</v>
      </c>
      <c r="I421" s="301"/>
      <c r="J421" s="58"/>
      <c r="CT421" s="312"/>
      <c r="CU421" s="312"/>
      <c r="CV421" s="312"/>
      <c r="CW421" s="312"/>
      <c r="CX421" s="312"/>
    </row>
    <row r="422" spans="1:102" s="6" customFormat="1" ht="15" customHeight="1" x14ac:dyDescent="0.2">
      <c r="A422" s="307">
        <v>2018</v>
      </c>
      <c r="B422" s="409" t="s">
        <v>41</v>
      </c>
      <c r="C422" s="409" t="s">
        <v>91</v>
      </c>
      <c r="D422" s="308">
        <v>4480.7475000000004</v>
      </c>
      <c r="E422" s="308">
        <v>19854.379000000001</v>
      </c>
      <c r="F422" s="308">
        <v>3677.3624999999997</v>
      </c>
      <c r="G422" s="308">
        <v>2413</v>
      </c>
      <c r="H422" s="309">
        <v>30425.489000000001</v>
      </c>
      <c r="I422" s="301"/>
      <c r="J422" s="58"/>
      <c r="CT422" s="312"/>
      <c r="CU422" s="312"/>
      <c r="CV422" s="312"/>
      <c r="CW422" s="312"/>
      <c r="CX422" s="312"/>
    </row>
    <row r="423" spans="1:102" ht="15" customHeight="1" x14ac:dyDescent="0.2">
      <c r="A423" s="307">
        <v>2018</v>
      </c>
      <c r="B423" s="409" t="s">
        <v>42</v>
      </c>
      <c r="C423" s="409" t="s">
        <v>91</v>
      </c>
      <c r="D423" s="308">
        <v>3809.848</v>
      </c>
      <c r="E423" s="308">
        <v>18159.864000000001</v>
      </c>
      <c r="F423" s="308">
        <v>3109.3199999999997</v>
      </c>
      <c r="G423" s="308">
        <v>2442.2600000000002</v>
      </c>
      <c r="H423" s="309">
        <v>27521.292000000001</v>
      </c>
      <c r="I423" s="301"/>
      <c r="J423" s="58"/>
    </row>
    <row r="424" spans="1:102" ht="15" customHeight="1" x14ac:dyDescent="0.2">
      <c r="A424" s="307">
        <v>2019</v>
      </c>
      <c r="B424" s="409" t="s">
        <v>43</v>
      </c>
      <c r="C424" s="409" t="s">
        <v>91</v>
      </c>
      <c r="D424" s="308">
        <v>2531.5500000000002</v>
      </c>
      <c r="E424" s="308">
        <v>16089.692000000001</v>
      </c>
      <c r="F424" s="308">
        <v>2913.8410000000003</v>
      </c>
      <c r="G424" s="308">
        <v>1947.693</v>
      </c>
      <c r="H424" s="309">
        <v>23482.776000000002</v>
      </c>
      <c r="I424" s="301"/>
      <c r="J424" s="58"/>
    </row>
    <row r="425" spans="1:102" ht="15" customHeight="1" x14ac:dyDescent="0.2">
      <c r="A425" s="307">
        <v>2019</v>
      </c>
      <c r="B425" s="409" t="s">
        <v>44</v>
      </c>
      <c r="C425" s="409" t="s">
        <v>91</v>
      </c>
      <c r="D425" s="308">
        <v>2894.38</v>
      </c>
      <c r="E425" s="308">
        <v>17767.157999999999</v>
      </c>
      <c r="F425" s="308">
        <v>4047.7914999999998</v>
      </c>
      <c r="G425" s="308">
        <v>2290.3850000000002</v>
      </c>
      <c r="H425" s="309">
        <v>26999.714500000002</v>
      </c>
      <c r="I425" s="301"/>
      <c r="J425" s="58"/>
    </row>
    <row r="426" spans="1:102" ht="15" customHeight="1" x14ac:dyDescent="0.2">
      <c r="A426" s="307">
        <v>2019</v>
      </c>
      <c r="B426" s="409" t="s">
        <v>45</v>
      </c>
      <c r="C426" s="409" t="s">
        <v>91</v>
      </c>
      <c r="D426" s="308">
        <v>3075.4199999999996</v>
      </c>
      <c r="E426" s="308">
        <v>20755.170000000002</v>
      </c>
      <c r="F426" s="308">
        <v>4212.5</v>
      </c>
      <c r="G426" s="308">
        <v>2576.7325000000001</v>
      </c>
      <c r="H426" s="309">
        <v>30619.822499999998</v>
      </c>
      <c r="I426" s="301"/>
      <c r="J426" s="58"/>
    </row>
    <row r="427" spans="1:102" ht="15" customHeight="1" x14ac:dyDescent="0.2">
      <c r="A427" s="307">
        <v>2019</v>
      </c>
      <c r="B427" s="409" t="s">
        <v>33</v>
      </c>
      <c r="C427" s="409" t="s">
        <v>91</v>
      </c>
      <c r="D427" s="308">
        <v>2784.87</v>
      </c>
      <c r="E427" s="308">
        <v>18481.052499999998</v>
      </c>
      <c r="F427" s="308">
        <v>3645.6905000000002</v>
      </c>
      <c r="G427" s="308">
        <v>2159.355</v>
      </c>
      <c r="H427" s="309">
        <v>27070.967999999997</v>
      </c>
      <c r="I427" s="301"/>
      <c r="J427" s="58"/>
    </row>
    <row r="428" spans="1:102" ht="15" customHeight="1" x14ac:dyDescent="0.2">
      <c r="A428" s="307">
        <v>2019</v>
      </c>
      <c r="B428" s="409" t="s">
        <v>35</v>
      </c>
      <c r="C428" s="409" t="s">
        <v>91</v>
      </c>
      <c r="D428" s="308">
        <v>3522.8899999999994</v>
      </c>
      <c r="E428" s="308">
        <v>19332.763500000001</v>
      </c>
      <c r="F428" s="308">
        <v>4389.1530000000002</v>
      </c>
      <c r="G428" s="308">
        <v>2674.8830000000003</v>
      </c>
      <c r="H428" s="309">
        <v>29919.689499999997</v>
      </c>
      <c r="I428" s="301"/>
      <c r="J428" s="58"/>
    </row>
    <row r="429" spans="1:102" ht="15" customHeight="1" x14ac:dyDescent="0.2">
      <c r="A429" s="381">
        <v>2019</v>
      </c>
      <c r="B429" s="74" t="s">
        <v>36</v>
      </c>
      <c r="C429" s="302" t="s">
        <v>91</v>
      </c>
      <c r="D429" s="303">
        <v>2878.8100000000004</v>
      </c>
      <c r="E429" s="303">
        <v>17724.468000000001</v>
      </c>
      <c r="F429" s="304">
        <v>4892.7190000000001</v>
      </c>
      <c r="G429" s="304">
        <v>2089.67</v>
      </c>
      <c r="H429" s="133">
        <v>27585.667000000001</v>
      </c>
      <c r="I429" s="301"/>
      <c r="J429" s="58"/>
    </row>
    <row r="430" spans="1:102" s="6" customFormat="1" ht="15" customHeight="1" x14ac:dyDescent="0.2">
      <c r="A430" s="381">
        <v>2019</v>
      </c>
      <c r="B430" s="74" t="s">
        <v>37</v>
      </c>
      <c r="C430" s="302" t="s">
        <v>91</v>
      </c>
      <c r="D430" s="303">
        <v>3843.85</v>
      </c>
      <c r="E430" s="303">
        <v>19645.664499999999</v>
      </c>
      <c r="F430" s="304">
        <v>5784.137999999999</v>
      </c>
      <c r="G430" s="304">
        <v>2412.7200000000003</v>
      </c>
      <c r="H430" s="133">
        <v>31686.372499999998</v>
      </c>
      <c r="I430" s="301"/>
      <c r="J430" s="301"/>
      <c r="CT430" s="391"/>
      <c r="CU430" s="391"/>
      <c r="CV430" s="391"/>
      <c r="CW430" s="391"/>
      <c r="CX430" s="391"/>
    </row>
    <row r="431" spans="1:102" s="6" customFormat="1" ht="15" customHeight="1" x14ac:dyDescent="0.2">
      <c r="A431" s="381">
        <v>2019</v>
      </c>
      <c r="B431" s="74" t="s">
        <v>38</v>
      </c>
      <c r="C431" s="302" t="s">
        <v>91</v>
      </c>
      <c r="D431" s="303">
        <v>3356.24</v>
      </c>
      <c r="E431" s="303">
        <v>20564.675000000003</v>
      </c>
      <c r="F431" s="304">
        <v>5031.5139999999992</v>
      </c>
      <c r="G431" s="304">
        <v>2376.88</v>
      </c>
      <c r="H431" s="133">
        <v>31329.309000000001</v>
      </c>
      <c r="I431" s="301"/>
      <c r="J431" s="301"/>
      <c r="CT431" s="393"/>
      <c r="CU431" s="393"/>
      <c r="CV431" s="393"/>
      <c r="CW431" s="393"/>
      <c r="CX431" s="393"/>
    </row>
    <row r="432" spans="1:102" ht="15" customHeight="1" x14ac:dyDescent="0.2">
      <c r="A432" s="381">
        <v>2019</v>
      </c>
      <c r="B432" s="74" t="s">
        <v>39</v>
      </c>
      <c r="C432" s="302" t="s">
        <v>91</v>
      </c>
      <c r="D432" s="303">
        <v>3949.42</v>
      </c>
      <c r="E432" s="303">
        <v>21671.895</v>
      </c>
      <c r="F432" s="304">
        <v>4501.6615000000002</v>
      </c>
      <c r="G432" s="304">
        <v>2407.9875000000002</v>
      </c>
      <c r="H432" s="133">
        <v>32530.964</v>
      </c>
      <c r="I432" s="301"/>
      <c r="J432" s="58"/>
    </row>
    <row r="433" spans="1:10" ht="15" customHeight="1" x14ac:dyDescent="0.2">
      <c r="A433" s="381">
        <v>2019</v>
      </c>
      <c r="B433" s="74" t="s">
        <v>40</v>
      </c>
      <c r="C433" s="302" t="s">
        <v>91</v>
      </c>
      <c r="D433" s="303">
        <v>4603.8289999999997</v>
      </c>
      <c r="E433" s="303">
        <v>18539.342499999999</v>
      </c>
      <c r="F433" s="304">
        <v>5736.2439999999997</v>
      </c>
      <c r="G433" s="304">
        <v>2221.58</v>
      </c>
      <c r="H433" s="133">
        <v>31100.995499999997</v>
      </c>
      <c r="I433" s="301"/>
      <c r="J433" s="58"/>
    </row>
    <row r="434" spans="1:10" ht="15" customHeight="1" x14ac:dyDescent="0.2">
      <c r="A434" s="381">
        <v>2019</v>
      </c>
      <c r="B434" s="74" t="s">
        <v>41</v>
      </c>
      <c r="C434" s="302" t="s">
        <v>91</v>
      </c>
      <c r="D434" s="303">
        <v>5195.2890000000007</v>
      </c>
      <c r="E434" s="303">
        <v>22320.890500000005</v>
      </c>
      <c r="F434" s="304">
        <v>5819.1270000000004</v>
      </c>
      <c r="G434" s="304">
        <v>2455.125</v>
      </c>
      <c r="H434" s="133">
        <v>35790.431500000006</v>
      </c>
      <c r="I434" s="301"/>
      <c r="J434" s="58"/>
    </row>
    <row r="435" spans="1:10" ht="15" customHeight="1" x14ac:dyDescent="0.2">
      <c r="A435" s="381">
        <v>2019</v>
      </c>
      <c r="B435" s="74" t="s">
        <v>42</v>
      </c>
      <c r="C435" s="302" t="s">
        <v>91</v>
      </c>
      <c r="D435" s="303">
        <v>5524.74</v>
      </c>
      <c r="E435" s="303">
        <v>24589.934500000003</v>
      </c>
      <c r="F435" s="304">
        <v>5717.7374999999993</v>
      </c>
      <c r="G435" s="304">
        <v>1893.0275000000001</v>
      </c>
      <c r="H435" s="133">
        <v>37725.4395</v>
      </c>
      <c r="I435" s="301"/>
      <c r="J435" s="58"/>
    </row>
    <row r="436" spans="1:10" ht="15" customHeight="1" x14ac:dyDescent="0.2">
      <c r="A436" s="381">
        <v>2020</v>
      </c>
      <c r="B436" s="74" t="s">
        <v>43</v>
      </c>
      <c r="C436" s="302" t="s">
        <v>91</v>
      </c>
      <c r="D436" s="303">
        <v>3787.9949999999999</v>
      </c>
      <c r="E436" s="303">
        <v>20230.580999999998</v>
      </c>
      <c r="F436" s="304">
        <v>5790.0069999999996</v>
      </c>
      <c r="G436" s="304">
        <v>1777.8875</v>
      </c>
      <c r="H436" s="133">
        <v>31586.470499999999</v>
      </c>
      <c r="I436" s="301"/>
      <c r="J436" s="58"/>
    </row>
    <row r="437" spans="1:10" ht="15" customHeight="1" x14ac:dyDescent="0.2">
      <c r="A437" s="381">
        <v>2020</v>
      </c>
      <c r="B437" s="74" t="s">
        <v>44</v>
      </c>
      <c r="C437" s="302" t="s">
        <v>91</v>
      </c>
      <c r="D437" s="303">
        <v>5188.7449999999999</v>
      </c>
      <c r="E437" s="303">
        <v>17461.45</v>
      </c>
      <c r="F437" s="304">
        <v>5779.9149999999991</v>
      </c>
      <c r="G437" s="304">
        <v>2254.7674999999999</v>
      </c>
      <c r="H437" s="133">
        <v>30684.877499999995</v>
      </c>
      <c r="I437" s="301"/>
      <c r="J437" s="58"/>
    </row>
    <row r="438" spans="1:10" ht="15" customHeight="1" x14ac:dyDescent="0.2">
      <c r="A438" s="381">
        <v>2020</v>
      </c>
      <c r="B438" s="74" t="s">
        <v>45</v>
      </c>
      <c r="C438" s="302" t="s">
        <v>91</v>
      </c>
      <c r="D438" s="303">
        <v>3504.7049999999999</v>
      </c>
      <c r="E438" s="303">
        <v>13925.189999999999</v>
      </c>
      <c r="F438" s="304">
        <v>4663.418999999999</v>
      </c>
      <c r="G438" s="304">
        <v>1391.5785000000001</v>
      </c>
      <c r="H438" s="133">
        <v>23484.892499999998</v>
      </c>
      <c r="I438" s="301"/>
      <c r="J438" s="58"/>
    </row>
    <row r="439" spans="1:10" ht="15" customHeight="1" x14ac:dyDescent="0.2">
      <c r="A439" s="381">
        <v>2020</v>
      </c>
      <c r="B439" s="74" t="s">
        <v>33</v>
      </c>
      <c r="C439" s="302" t="s">
        <v>91</v>
      </c>
      <c r="D439" s="303">
        <v>0</v>
      </c>
      <c r="E439" s="303">
        <v>5952.8415000000005</v>
      </c>
      <c r="F439" s="304">
        <v>464.7525</v>
      </c>
      <c r="G439" s="304">
        <v>414.09550000000002</v>
      </c>
      <c r="H439" s="133">
        <v>6831.6895000000004</v>
      </c>
      <c r="I439" s="301"/>
      <c r="J439" s="58"/>
    </row>
    <row r="440" spans="1:10" ht="15" customHeight="1" x14ac:dyDescent="0.2">
      <c r="A440" s="381">
        <v>2020</v>
      </c>
      <c r="B440" s="74" t="s">
        <v>35</v>
      </c>
      <c r="C440" s="302" t="s">
        <v>91</v>
      </c>
      <c r="D440" s="303">
        <v>1983.468009765626</v>
      </c>
      <c r="E440" s="303">
        <v>14869.984500474928</v>
      </c>
      <c r="F440" s="304">
        <v>2458.1524919891358</v>
      </c>
      <c r="G440" s="304">
        <v>1082.0334986114503</v>
      </c>
      <c r="H440" s="133">
        <v>20393.638500841142</v>
      </c>
      <c r="I440" s="301"/>
      <c r="J440" s="58"/>
    </row>
    <row r="441" spans="1:10" ht="15" customHeight="1" x14ac:dyDescent="0.2">
      <c r="A441" s="381">
        <v>2020</v>
      </c>
      <c r="B441" s="74" t="s">
        <v>36</v>
      </c>
      <c r="C441" s="302" t="s">
        <v>91</v>
      </c>
      <c r="D441" s="303">
        <v>3474.3929780273438</v>
      </c>
      <c r="E441" s="303">
        <v>17050.510002233506</v>
      </c>
      <c r="F441" s="304">
        <v>4370.2490005874633</v>
      </c>
      <c r="G441" s="304">
        <v>1200.4159999999999</v>
      </c>
      <c r="H441" s="133">
        <v>26095.567980848307</v>
      </c>
      <c r="I441" s="301"/>
      <c r="J441" s="58"/>
    </row>
    <row r="442" spans="1:10" ht="15" customHeight="1" x14ac:dyDescent="0.2">
      <c r="A442" s="381">
        <v>2020</v>
      </c>
      <c r="B442" s="74" t="s">
        <v>37</v>
      </c>
      <c r="C442" s="302" t="s">
        <v>91</v>
      </c>
      <c r="D442" s="303">
        <v>3943.7320134277343</v>
      </c>
      <c r="E442" s="303">
        <v>20145.288004360198</v>
      </c>
      <c r="F442" s="304">
        <v>5314.6774876403797</v>
      </c>
      <c r="G442" s="304">
        <v>2204.5100023574828</v>
      </c>
      <c r="H442" s="133">
        <v>31608.207507785795</v>
      </c>
      <c r="I442" s="301"/>
      <c r="J442" s="58"/>
    </row>
    <row r="443" spans="1:10" ht="15" customHeight="1" x14ac:dyDescent="0.2">
      <c r="A443" s="381">
        <v>2020</v>
      </c>
      <c r="B443" s="74" t="s">
        <v>38</v>
      </c>
      <c r="C443" s="302" t="s">
        <v>91</v>
      </c>
      <c r="D443" s="303">
        <v>4251.0869829101557</v>
      </c>
      <c r="E443" s="303">
        <v>20597.489494483947</v>
      </c>
      <c r="F443" s="304">
        <v>4977.395008277892</v>
      </c>
      <c r="G443" s="304">
        <v>2094.2369731512363</v>
      </c>
      <c r="H443" s="133">
        <v>31920.208458823232</v>
      </c>
      <c r="I443" s="301"/>
      <c r="J443" s="58"/>
    </row>
    <row r="444" spans="1:10" ht="15" customHeight="1" x14ac:dyDescent="0.2">
      <c r="A444" s="381">
        <v>2020</v>
      </c>
      <c r="B444" s="74" t="s">
        <v>39</v>
      </c>
      <c r="C444" s="302" t="s">
        <v>91</v>
      </c>
      <c r="D444" s="303">
        <v>4553.05999633789</v>
      </c>
      <c r="E444" s="303">
        <v>21207.133000038146</v>
      </c>
      <c r="F444" s="304">
        <v>5370.7035180377961</v>
      </c>
      <c r="G444" s="304">
        <v>2148.1190024151801</v>
      </c>
      <c r="H444" s="133">
        <v>33279.015516829015</v>
      </c>
      <c r="I444" s="301"/>
      <c r="J444" s="58"/>
    </row>
    <row r="445" spans="1:10" ht="15" customHeight="1" x14ac:dyDescent="0.2">
      <c r="A445" s="381">
        <v>2020</v>
      </c>
      <c r="B445" s="74" t="s">
        <v>40</v>
      </c>
      <c r="C445" s="302" t="s">
        <v>91</v>
      </c>
      <c r="D445" s="303">
        <v>4132.237524414063</v>
      </c>
      <c r="E445" s="303">
        <v>23277.98050051117</v>
      </c>
      <c r="F445" s="304">
        <v>5523.9614772796631</v>
      </c>
      <c r="G445" s="304">
        <v>2443.5904863457677</v>
      </c>
      <c r="H445" s="133">
        <v>35377.769988550659</v>
      </c>
      <c r="I445" s="301"/>
      <c r="J445" s="58"/>
    </row>
    <row r="446" spans="1:10" ht="15" customHeight="1" x14ac:dyDescent="0.2">
      <c r="A446" s="381">
        <v>2020</v>
      </c>
      <c r="B446" s="74" t="s">
        <v>41</v>
      </c>
      <c r="C446" s="302" t="s">
        <v>91</v>
      </c>
      <c r="D446" s="303">
        <v>3931.2779853515631</v>
      </c>
      <c r="E446" s="303">
        <v>21537.839502555846</v>
      </c>
      <c r="F446" s="304">
        <v>5724.7555001068104</v>
      </c>
      <c r="G446" s="304">
        <v>2350.9110031965379</v>
      </c>
      <c r="H446" s="133">
        <v>33544.783991210759</v>
      </c>
      <c r="I446" s="301"/>
      <c r="J446" s="58"/>
    </row>
    <row r="447" spans="1:10" ht="15" customHeight="1" x14ac:dyDescent="0.2">
      <c r="A447" s="381">
        <v>2020</v>
      </c>
      <c r="B447" s="74" t="s">
        <v>42</v>
      </c>
      <c r="C447" s="302" t="s">
        <v>91</v>
      </c>
      <c r="D447" s="303">
        <v>4239.3209865722656</v>
      </c>
      <c r="E447" s="303">
        <v>22743.861503875734</v>
      </c>
      <c r="F447" s="304">
        <v>4345.2779741787926</v>
      </c>
      <c r="G447" s="304">
        <v>2297.0250072498325</v>
      </c>
      <c r="H447" s="133">
        <v>33625.485471876622</v>
      </c>
      <c r="I447" s="301"/>
      <c r="J447" s="58"/>
    </row>
    <row r="448" spans="1:10" ht="15" customHeight="1" x14ac:dyDescent="0.2">
      <c r="A448" s="381">
        <v>2021</v>
      </c>
      <c r="B448" s="74" t="s">
        <v>43</v>
      </c>
      <c r="C448" s="302" t="s">
        <v>91</v>
      </c>
      <c r="D448" s="303">
        <v>2995.7000292968751</v>
      </c>
      <c r="E448" s="303">
        <v>20127.05850127411</v>
      </c>
      <c r="F448" s="304">
        <v>4845.7379977512364</v>
      </c>
      <c r="G448" s="304">
        <v>2256.9925214958189</v>
      </c>
      <c r="H448" s="133">
        <v>30225.489049818039</v>
      </c>
      <c r="I448" s="301"/>
      <c r="J448" s="58"/>
    </row>
    <row r="449" spans="1:10" ht="15" customHeight="1" x14ac:dyDescent="0.2">
      <c r="A449" s="381">
        <v>2021</v>
      </c>
      <c r="B449" s="74" t="s">
        <v>44</v>
      </c>
      <c r="C449" s="302" t="s">
        <v>91</v>
      </c>
      <c r="D449" s="303">
        <v>3108.3629829000001</v>
      </c>
      <c r="E449" s="303">
        <v>20558.832008000001</v>
      </c>
      <c r="F449" s="304">
        <v>4677.8690189999998</v>
      </c>
      <c r="G449" s="304">
        <v>2072.2174901999997</v>
      </c>
      <c r="H449" s="133">
        <v>30417.281500100002</v>
      </c>
      <c r="I449" s="301"/>
      <c r="J449" s="58"/>
    </row>
    <row r="450" spans="1:10" ht="15" customHeight="1" x14ac:dyDescent="0.2">
      <c r="A450" s="381">
        <v>2021</v>
      </c>
      <c r="B450" s="74" t="s">
        <v>45</v>
      </c>
      <c r="C450" s="302" t="s">
        <v>91</v>
      </c>
      <c r="D450" s="303">
        <v>4090.625007324219</v>
      </c>
      <c r="E450" s="303">
        <v>23510.538005374077</v>
      </c>
      <c r="F450" s="304">
        <v>5127.6255244522099</v>
      </c>
      <c r="G450" s="304">
        <v>2337.0529728126521</v>
      </c>
      <c r="H450" s="133">
        <v>35065.841509963153</v>
      </c>
      <c r="I450" s="301"/>
      <c r="J450" s="58"/>
    </row>
    <row r="451" spans="1:10" ht="15" customHeight="1" x14ac:dyDescent="0.2">
      <c r="A451" s="381">
        <v>2021</v>
      </c>
      <c r="B451" s="74" t="s">
        <v>33</v>
      </c>
      <c r="C451" s="302" t="s">
        <v>91</v>
      </c>
      <c r="D451" s="303">
        <v>3315.7069938964842</v>
      </c>
      <c r="E451" s="303">
        <v>19764.087003337023</v>
      </c>
      <c r="F451" s="304">
        <v>3768.4260058326718</v>
      </c>
      <c r="G451" s="304">
        <v>2009.606487576008</v>
      </c>
      <c r="H451" s="133">
        <v>28857.82649064219</v>
      </c>
      <c r="I451" s="301"/>
      <c r="J451" s="58"/>
    </row>
    <row r="452" spans="1:10" ht="15" customHeight="1" x14ac:dyDescent="0.2">
      <c r="A452" s="381">
        <v>2021</v>
      </c>
      <c r="B452" s="74" t="s">
        <v>35</v>
      </c>
      <c r="C452" s="302" t="s">
        <v>91</v>
      </c>
      <c r="D452" s="303">
        <v>2751.7910061035154</v>
      </c>
      <c r="E452" s="303">
        <v>18610.438500915527</v>
      </c>
      <c r="F452" s="304">
        <v>2523.3459929847713</v>
      </c>
      <c r="G452" s="304">
        <v>1356.6200061064962</v>
      </c>
      <c r="H452" s="133">
        <v>25242.195506110307</v>
      </c>
      <c r="I452" s="301"/>
      <c r="J452" s="58"/>
    </row>
    <row r="453" spans="1:10" ht="15" customHeight="1" x14ac:dyDescent="0.2">
      <c r="A453" s="381">
        <v>2021</v>
      </c>
      <c r="B453" s="74" t="s">
        <v>36</v>
      </c>
      <c r="C453" s="302" t="s">
        <v>91</v>
      </c>
      <c r="D453" s="303">
        <v>3387.6099987792968</v>
      </c>
      <c r="E453" s="303">
        <v>20196.730536242991</v>
      </c>
      <c r="F453" s="304">
        <v>3407.2094984054565</v>
      </c>
      <c r="G453" s="304">
        <v>1905.202514648438</v>
      </c>
      <c r="H453" s="133">
        <v>28896.752548076187</v>
      </c>
      <c r="I453" s="301"/>
      <c r="J453" s="58"/>
    </row>
    <row r="454" spans="1:10" ht="15" customHeight="1" x14ac:dyDescent="0.2">
      <c r="A454" s="381">
        <v>2021</v>
      </c>
      <c r="B454" s="74" t="s">
        <v>37</v>
      </c>
      <c r="C454" s="302" t="s">
        <v>91</v>
      </c>
      <c r="D454" s="303">
        <v>3977.5539987792968</v>
      </c>
      <c r="E454" s="303">
        <v>21484.781506069183</v>
      </c>
      <c r="F454" s="304">
        <v>2909.4319976272582</v>
      </c>
      <c r="G454" s="304">
        <v>2066.8710024414058</v>
      </c>
      <c r="H454" s="133">
        <v>30438.638504917144</v>
      </c>
      <c r="I454" s="301"/>
      <c r="J454" s="58"/>
    </row>
    <row r="455" spans="1:10" ht="15" customHeight="1" x14ac:dyDescent="0.2">
      <c r="A455" s="381">
        <v>2021</v>
      </c>
      <c r="B455" s="74" t="s">
        <v>38</v>
      </c>
      <c r="C455" s="302" t="s">
        <v>91</v>
      </c>
      <c r="D455" s="303">
        <v>3850.7390000000005</v>
      </c>
      <c r="E455" s="303">
        <v>18909.63699736023</v>
      </c>
      <c r="F455" s="304">
        <v>3063.4624892425527</v>
      </c>
      <c r="G455" s="304">
        <v>2343.6725146484378</v>
      </c>
      <c r="H455" s="133">
        <v>28167.511001251223</v>
      </c>
      <c r="I455" s="301"/>
      <c r="J455" s="58"/>
    </row>
    <row r="456" spans="1:10" ht="15" customHeight="1" x14ac:dyDescent="0.2">
      <c r="A456" s="381">
        <v>2009</v>
      </c>
      <c r="B456" s="74" t="s">
        <v>33</v>
      </c>
      <c r="C456" s="302" t="s">
        <v>94</v>
      </c>
      <c r="D456" s="303">
        <v>179.33</v>
      </c>
      <c r="E456" s="303">
        <v>9272.625</v>
      </c>
      <c r="F456" s="304">
        <v>3360.39</v>
      </c>
      <c r="G456" s="304">
        <v>306.1275</v>
      </c>
      <c r="H456" s="133">
        <v>13118.472500000002</v>
      </c>
      <c r="I456" s="301"/>
      <c r="J456" s="58"/>
    </row>
    <row r="457" spans="1:10" ht="15" customHeight="1" x14ac:dyDescent="0.2">
      <c r="A457" s="381">
        <v>2009</v>
      </c>
      <c r="B457" s="74" t="s">
        <v>35</v>
      </c>
      <c r="C457" s="302" t="s">
        <v>94</v>
      </c>
      <c r="D457" s="303">
        <v>243.98</v>
      </c>
      <c r="E457" s="303">
        <v>10924.555</v>
      </c>
      <c r="F457" s="304">
        <v>2897.2050000000004</v>
      </c>
      <c r="G457" s="304">
        <v>199.75</v>
      </c>
      <c r="H457" s="133">
        <v>14265.49</v>
      </c>
      <c r="I457" s="301"/>
      <c r="J457" s="58"/>
    </row>
    <row r="458" spans="1:10" ht="15" customHeight="1" x14ac:dyDescent="0.2">
      <c r="A458" s="381">
        <v>2009</v>
      </c>
      <c r="B458" s="74" t="s">
        <v>36</v>
      </c>
      <c r="C458" s="302" t="s">
        <v>94</v>
      </c>
      <c r="D458" s="303">
        <v>254.52</v>
      </c>
      <c r="E458" s="303">
        <v>8247.4500000000007</v>
      </c>
      <c r="F458" s="304">
        <v>2466.9300000000003</v>
      </c>
      <c r="G458" s="304">
        <v>207.4</v>
      </c>
      <c r="H458" s="133">
        <v>11176.3</v>
      </c>
      <c r="I458" s="301"/>
      <c r="J458" s="58"/>
    </row>
    <row r="459" spans="1:10" ht="15" customHeight="1" x14ac:dyDescent="0.2">
      <c r="A459" s="381">
        <v>2009</v>
      </c>
      <c r="B459" s="74" t="s">
        <v>37</v>
      </c>
      <c r="C459" s="302" t="s">
        <v>94</v>
      </c>
      <c r="D459" s="303">
        <v>258.06</v>
      </c>
      <c r="E459" s="303">
        <v>11113.825000000001</v>
      </c>
      <c r="F459" s="304">
        <v>2833.2000000000003</v>
      </c>
      <c r="G459" s="304">
        <v>231.625</v>
      </c>
      <c r="H459" s="133">
        <v>14436.71</v>
      </c>
      <c r="I459" s="301"/>
      <c r="J459" s="58"/>
    </row>
    <row r="460" spans="1:10" ht="15" customHeight="1" x14ac:dyDescent="0.2">
      <c r="A460" s="381">
        <v>2009</v>
      </c>
      <c r="B460" s="74" t="s">
        <v>38</v>
      </c>
      <c r="C460" s="302" t="s">
        <v>94</v>
      </c>
      <c r="D460" s="303">
        <v>149.38</v>
      </c>
      <c r="E460" s="303">
        <v>12202.375</v>
      </c>
      <c r="F460" s="304">
        <v>2525.1799999999998</v>
      </c>
      <c r="G460" s="304">
        <v>109.22499999999999</v>
      </c>
      <c r="H460" s="133">
        <v>14986.160000000002</v>
      </c>
      <c r="I460" s="301"/>
      <c r="J460" s="58"/>
    </row>
    <row r="461" spans="1:10" ht="15" customHeight="1" x14ac:dyDescent="0.2">
      <c r="A461" s="381">
        <v>2009</v>
      </c>
      <c r="B461" s="74" t="s">
        <v>39</v>
      </c>
      <c r="C461" s="302" t="s">
        <v>94</v>
      </c>
      <c r="D461" s="303">
        <v>290.77999999999997</v>
      </c>
      <c r="E461" s="303">
        <v>9801.5</v>
      </c>
      <c r="F461" s="304">
        <v>2864.15</v>
      </c>
      <c r="G461" s="304">
        <v>161.22499999999999</v>
      </c>
      <c r="H461" s="133">
        <v>13117.655000000001</v>
      </c>
      <c r="I461" s="301"/>
      <c r="J461" s="58"/>
    </row>
    <row r="462" spans="1:10" ht="15" customHeight="1" x14ac:dyDescent="0.2">
      <c r="A462" s="381">
        <v>2009</v>
      </c>
      <c r="B462" s="74" t="s">
        <v>40</v>
      </c>
      <c r="C462" s="302" t="s">
        <v>94</v>
      </c>
      <c r="D462" s="303">
        <v>254.98500000000001</v>
      </c>
      <c r="E462" s="303">
        <v>11992.674999999999</v>
      </c>
      <c r="F462" s="304">
        <v>2527.14</v>
      </c>
      <c r="G462" s="304">
        <v>336.65</v>
      </c>
      <c r="H462" s="133">
        <v>15111.45</v>
      </c>
      <c r="I462" s="301"/>
      <c r="J462" s="58"/>
    </row>
    <row r="463" spans="1:10" ht="15" customHeight="1" x14ac:dyDescent="0.2">
      <c r="A463" s="381">
        <v>2009</v>
      </c>
      <c r="B463" s="74" t="s">
        <v>41</v>
      </c>
      <c r="C463" s="302" t="s">
        <v>94</v>
      </c>
      <c r="D463" s="303">
        <v>584.70499999999993</v>
      </c>
      <c r="E463" s="303">
        <v>11477.174999999999</v>
      </c>
      <c r="F463" s="304">
        <v>2433.4074999999998</v>
      </c>
      <c r="G463" s="304">
        <v>283.625</v>
      </c>
      <c r="H463" s="133">
        <v>14778.9125</v>
      </c>
      <c r="I463" s="301"/>
      <c r="J463" s="58"/>
    </row>
    <row r="464" spans="1:10" ht="15" customHeight="1" x14ac:dyDescent="0.2">
      <c r="A464" s="381">
        <v>2009</v>
      </c>
      <c r="B464" s="74" t="s">
        <v>42</v>
      </c>
      <c r="C464" s="302" t="s">
        <v>94</v>
      </c>
      <c r="D464" s="303">
        <v>556.34</v>
      </c>
      <c r="E464" s="303">
        <v>12828.424999999999</v>
      </c>
      <c r="F464" s="304">
        <v>2001.55</v>
      </c>
      <c r="G464" s="304">
        <v>352.97749999999996</v>
      </c>
      <c r="H464" s="133">
        <v>15739.292500000001</v>
      </c>
      <c r="I464" s="301"/>
      <c r="J464" s="58"/>
    </row>
    <row r="465" spans="1:10" ht="15" customHeight="1" x14ac:dyDescent="0.2">
      <c r="A465" s="381">
        <v>2010</v>
      </c>
      <c r="B465" s="74" t="s">
        <v>43</v>
      </c>
      <c r="C465" s="302" t="s">
        <v>94</v>
      </c>
      <c r="D465" s="303">
        <v>321.06</v>
      </c>
      <c r="E465" s="303">
        <v>11453.775</v>
      </c>
      <c r="F465" s="304">
        <v>2558.9749999999999</v>
      </c>
      <c r="G465" s="304">
        <v>307.72749999999996</v>
      </c>
      <c r="H465" s="133">
        <v>14641.537499999999</v>
      </c>
      <c r="I465" s="301"/>
      <c r="J465" s="58"/>
    </row>
    <row r="466" spans="1:10" ht="15" customHeight="1" x14ac:dyDescent="0.2">
      <c r="A466" s="381">
        <v>2010</v>
      </c>
      <c r="B466" s="74" t="s">
        <v>44</v>
      </c>
      <c r="C466" s="302" t="s">
        <v>94</v>
      </c>
      <c r="D466" s="303">
        <v>506.3</v>
      </c>
      <c r="E466" s="303">
        <v>10293.225</v>
      </c>
      <c r="F466" s="304">
        <v>2004.76</v>
      </c>
      <c r="G466" s="304">
        <v>209.5</v>
      </c>
      <c r="H466" s="133">
        <v>13013.785</v>
      </c>
      <c r="I466" s="301"/>
      <c r="J466" s="58"/>
    </row>
    <row r="467" spans="1:10" ht="15" customHeight="1" x14ac:dyDescent="0.2">
      <c r="A467" s="381">
        <v>2010</v>
      </c>
      <c r="B467" s="74" t="s">
        <v>45</v>
      </c>
      <c r="C467" s="302" t="s">
        <v>94</v>
      </c>
      <c r="D467" s="303">
        <v>329.46</v>
      </c>
      <c r="E467" s="303">
        <v>13216.8</v>
      </c>
      <c r="F467" s="304">
        <v>2201.0299999999997</v>
      </c>
      <c r="G467" s="304">
        <v>269.67500000000001</v>
      </c>
      <c r="H467" s="133">
        <v>16016.965</v>
      </c>
      <c r="I467" s="301"/>
      <c r="J467" s="58"/>
    </row>
    <row r="468" spans="1:10" ht="15" customHeight="1" x14ac:dyDescent="0.2">
      <c r="A468" s="381">
        <v>2010</v>
      </c>
      <c r="B468" s="74" t="s">
        <v>33</v>
      </c>
      <c r="C468" s="302" t="s">
        <v>94</v>
      </c>
      <c r="D468" s="303">
        <v>295.73</v>
      </c>
      <c r="E468" s="303">
        <v>11194.924999999999</v>
      </c>
      <c r="F468" s="304">
        <v>1861.36</v>
      </c>
      <c r="G468" s="304">
        <v>292.375</v>
      </c>
      <c r="H468" s="133">
        <v>13644.39</v>
      </c>
      <c r="I468" s="301"/>
      <c r="J468" s="58"/>
    </row>
    <row r="469" spans="1:10" ht="15" customHeight="1" x14ac:dyDescent="0.2">
      <c r="A469" s="381">
        <v>2010</v>
      </c>
      <c r="B469" s="74" t="s">
        <v>35</v>
      </c>
      <c r="C469" s="302" t="s">
        <v>94</v>
      </c>
      <c r="D469" s="303">
        <v>291.41000000000003</v>
      </c>
      <c r="E469" s="303">
        <v>12854.05</v>
      </c>
      <c r="F469" s="304">
        <v>2726.0050000000001</v>
      </c>
      <c r="G469" s="304">
        <v>295.25</v>
      </c>
      <c r="H469" s="133">
        <v>16166.715000000002</v>
      </c>
      <c r="I469" s="301"/>
      <c r="J469" s="58"/>
    </row>
    <row r="470" spans="1:10" ht="15" customHeight="1" x14ac:dyDescent="0.2">
      <c r="A470" s="381">
        <v>2010</v>
      </c>
      <c r="B470" s="74" t="s">
        <v>36</v>
      </c>
      <c r="C470" s="302" t="s">
        <v>94</v>
      </c>
      <c r="D470" s="303">
        <v>210.3</v>
      </c>
      <c r="E470" s="303">
        <v>9854.5</v>
      </c>
      <c r="F470" s="304">
        <v>2926.7599999999998</v>
      </c>
      <c r="G470" s="304">
        <v>235.6</v>
      </c>
      <c r="H470" s="133">
        <v>13227.16</v>
      </c>
      <c r="I470" s="301"/>
      <c r="J470" s="58"/>
    </row>
    <row r="471" spans="1:10" ht="15" customHeight="1" x14ac:dyDescent="0.2">
      <c r="A471" s="381">
        <v>2010</v>
      </c>
      <c r="B471" s="74" t="s">
        <v>37</v>
      </c>
      <c r="C471" s="302" t="s">
        <v>94</v>
      </c>
      <c r="D471" s="303">
        <v>246.21</v>
      </c>
      <c r="E471" s="303">
        <v>11366.699999999999</v>
      </c>
      <c r="F471" s="304">
        <v>3428.9724999999999</v>
      </c>
      <c r="G471" s="304">
        <v>266.875</v>
      </c>
      <c r="H471" s="133">
        <v>15308.7575</v>
      </c>
      <c r="I471" s="301"/>
      <c r="J471" s="58"/>
    </row>
    <row r="472" spans="1:10" ht="15" customHeight="1" x14ac:dyDescent="0.2">
      <c r="A472" s="381">
        <v>2010</v>
      </c>
      <c r="B472" s="74" t="s">
        <v>38</v>
      </c>
      <c r="C472" s="302" t="s">
        <v>94</v>
      </c>
      <c r="D472" s="303">
        <v>277.09000000000003</v>
      </c>
      <c r="E472" s="303">
        <v>12929.65</v>
      </c>
      <c r="F472" s="304">
        <v>2993.9324999999999</v>
      </c>
      <c r="G472" s="304">
        <v>225.65</v>
      </c>
      <c r="H472" s="133">
        <v>16426.322499999998</v>
      </c>
      <c r="I472" s="301"/>
      <c r="J472" s="58"/>
    </row>
    <row r="473" spans="1:10" ht="15" customHeight="1" x14ac:dyDescent="0.2">
      <c r="A473" s="381">
        <v>2010</v>
      </c>
      <c r="B473" s="74" t="s">
        <v>39</v>
      </c>
      <c r="C473" s="302" t="s">
        <v>94</v>
      </c>
      <c r="D473" s="303">
        <v>542.17999999999995</v>
      </c>
      <c r="E473" s="303">
        <v>13186.21</v>
      </c>
      <c r="F473" s="304">
        <v>1740.7449999999999</v>
      </c>
      <c r="G473" s="304">
        <v>310.39999999999998</v>
      </c>
      <c r="H473" s="133">
        <v>15779.534999999998</v>
      </c>
      <c r="I473" s="301"/>
      <c r="J473" s="58"/>
    </row>
    <row r="474" spans="1:10" ht="15" customHeight="1" x14ac:dyDescent="0.2">
      <c r="A474" s="381">
        <v>2010</v>
      </c>
      <c r="B474" s="74" t="s">
        <v>40</v>
      </c>
      <c r="C474" s="302" t="s">
        <v>94</v>
      </c>
      <c r="D474" s="303">
        <v>203.02</v>
      </c>
      <c r="E474" s="303">
        <v>14002.83</v>
      </c>
      <c r="F474" s="304">
        <v>2051.11</v>
      </c>
      <c r="G474" s="304">
        <v>141.54750000000001</v>
      </c>
      <c r="H474" s="133">
        <v>16398.5075</v>
      </c>
      <c r="I474" s="301"/>
      <c r="J474" s="58"/>
    </row>
    <row r="475" spans="1:10" ht="15" customHeight="1" x14ac:dyDescent="0.2">
      <c r="A475" s="381">
        <v>2010</v>
      </c>
      <c r="B475" s="74" t="s">
        <v>41</v>
      </c>
      <c r="C475" s="302" t="s">
        <v>94</v>
      </c>
      <c r="D475" s="303">
        <v>337.85749999999996</v>
      </c>
      <c r="E475" s="303">
        <v>14442.45</v>
      </c>
      <c r="F475" s="304">
        <v>1667.2124999999999</v>
      </c>
      <c r="G475" s="304">
        <v>103.5475</v>
      </c>
      <c r="H475" s="133">
        <v>16551.067500000005</v>
      </c>
      <c r="I475" s="301"/>
      <c r="J475" s="58"/>
    </row>
    <row r="476" spans="1:10" ht="15" customHeight="1" x14ac:dyDescent="0.2">
      <c r="A476" s="381">
        <v>2010</v>
      </c>
      <c r="B476" s="74" t="s">
        <v>42</v>
      </c>
      <c r="C476" s="302" t="s">
        <v>94</v>
      </c>
      <c r="D476" s="303">
        <v>269.98749999999995</v>
      </c>
      <c r="E476" s="303">
        <v>13286.05</v>
      </c>
      <c r="F476" s="304">
        <v>2272.7849999999999</v>
      </c>
      <c r="G476" s="304">
        <v>101.575</v>
      </c>
      <c r="H476" s="133">
        <v>15930.397500000001</v>
      </c>
      <c r="I476" s="301"/>
      <c r="J476" s="58"/>
    </row>
    <row r="477" spans="1:10" ht="15" customHeight="1" x14ac:dyDescent="0.2">
      <c r="A477" s="381">
        <v>2011</v>
      </c>
      <c r="B477" s="74" t="s">
        <v>43</v>
      </c>
      <c r="C477" s="302" t="s">
        <v>94</v>
      </c>
      <c r="D477" s="303">
        <v>242.71250000000003</v>
      </c>
      <c r="E477" s="303">
        <v>16271.625</v>
      </c>
      <c r="F477" s="304">
        <v>3011.6824999999999</v>
      </c>
      <c r="G477" s="304">
        <v>146.77500000000001</v>
      </c>
      <c r="H477" s="133">
        <v>19672.794999999998</v>
      </c>
      <c r="I477" s="301"/>
      <c r="J477" s="58"/>
    </row>
    <row r="478" spans="1:10" ht="15" customHeight="1" x14ac:dyDescent="0.2">
      <c r="A478" s="381">
        <v>2011</v>
      </c>
      <c r="B478" s="74" t="s">
        <v>44</v>
      </c>
      <c r="C478" s="302" t="s">
        <v>94</v>
      </c>
      <c r="D478" s="303">
        <v>627.10750000000007</v>
      </c>
      <c r="E478" s="303">
        <v>14067.230000000001</v>
      </c>
      <c r="F478" s="304">
        <v>2332.375</v>
      </c>
      <c r="G478" s="304">
        <v>146.19999999999999</v>
      </c>
      <c r="H478" s="133">
        <v>17172.912500000002</v>
      </c>
      <c r="I478" s="301"/>
      <c r="J478" s="58"/>
    </row>
    <row r="479" spans="1:10" ht="15" customHeight="1" x14ac:dyDescent="0.2">
      <c r="A479" s="381">
        <v>2011</v>
      </c>
      <c r="B479" s="74" t="s">
        <v>45</v>
      </c>
      <c r="C479" s="302" t="s">
        <v>94</v>
      </c>
      <c r="D479" s="303">
        <v>932.10500000000002</v>
      </c>
      <c r="E479" s="303">
        <v>19935.32</v>
      </c>
      <c r="F479" s="304">
        <v>2691.0875000000001</v>
      </c>
      <c r="G479" s="304">
        <v>216.27500000000001</v>
      </c>
      <c r="H479" s="133">
        <v>23774.787500000002</v>
      </c>
      <c r="I479" s="301"/>
      <c r="J479" s="58"/>
    </row>
    <row r="480" spans="1:10" ht="15" customHeight="1" x14ac:dyDescent="0.2">
      <c r="A480" s="381">
        <v>2011</v>
      </c>
      <c r="B480" s="74" t="s">
        <v>33</v>
      </c>
      <c r="C480" s="302" t="s">
        <v>94</v>
      </c>
      <c r="D480" s="303">
        <v>860.13499999999999</v>
      </c>
      <c r="E480" s="303">
        <v>16511.670000000002</v>
      </c>
      <c r="F480" s="304">
        <v>2215.33</v>
      </c>
      <c r="G480" s="304">
        <v>220.76999999999998</v>
      </c>
      <c r="H480" s="133">
        <v>19807.904999999999</v>
      </c>
      <c r="I480" s="301"/>
      <c r="J480" s="58"/>
    </row>
    <row r="481" spans="1:10" ht="15" customHeight="1" x14ac:dyDescent="0.2">
      <c r="A481" s="381">
        <v>2011</v>
      </c>
      <c r="B481" s="74" t="s">
        <v>35</v>
      </c>
      <c r="C481" s="302" t="s">
        <v>94</v>
      </c>
      <c r="D481" s="303">
        <v>668.58749999999998</v>
      </c>
      <c r="E481" s="303">
        <v>16501.060000000001</v>
      </c>
      <c r="F481" s="304">
        <v>2791.8025000000002</v>
      </c>
      <c r="G481" s="304">
        <v>251.49</v>
      </c>
      <c r="H481" s="133">
        <v>20212.940000000002</v>
      </c>
      <c r="I481" s="301"/>
      <c r="J481" s="58"/>
    </row>
    <row r="482" spans="1:10" ht="15" customHeight="1" x14ac:dyDescent="0.2">
      <c r="A482" s="381">
        <v>2011</v>
      </c>
      <c r="B482" s="74" t="s">
        <v>36</v>
      </c>
      <c r="C482" s="302" t="s">
        <v>94</v>
      </c>
      <c r="D482" s="303">
        <v>976.27</v>
      </c>
      <c r="E482" s="303">
        <v>19502.755000000001</v>
      </c>
      <c r="F482" s="304">
        <v>2271.0775000000003</v>
      </c>
      <c r="G482" s="304">
        <v>58.4</v>
      </c>
      <c r="H482" s="133">
        <v>22808.502499999999</v>
      </c>
      <c r="I482" s="301"/>
      <c r="J482" s="58"/>
    </row>
    <row r="483" spans="1:10" ht="15" customHeight="1" x14ac:dyDescent="0.2">
      <c r="A483" s="381">
        <v>2011</v>
      </c>
      <c r="B483" s="74" t="s">
        <v>37</v>
      </c>
      <c r="C483" s="302" t="s">
        <v>94</v>
      </c>
      <c r="D483" s="303">
        <v>1398.5425</v>
      </c>
      <c r="E483" s="303">
        <v>16197.68</v>
      </c>
      <c r="F483" s="304">
        <v>2789.4999999999995</v>
      </c>
      <c r="G483" s="304">
        <v>216.95500000000001</v>
      </c>
      <c r="H483" s="133">
        <v>20602.677499999998</v>
      </c>
      <c r="I483" s="301"/>
      <c r="J483" s="58"/>
    </row>
    <row r="484" spans="1:10" ht="15" customHeight="1" x14ac:dyDescent="0.2">
      <c r="A484" s="381">
        <v>2011</v>
      </c>
      <c r="B484" s="74" t="s">
        <v>38</v>
      </c>
      <c r="C484" s="302" t="s">
        <v>94</v>
      </c>
      <c r="D484" s="303">
        <v>1349.7149999999999</v>
      </c>
      <c r="E484" s="303">
        <v>19109.627500000002</v>
      </c>
      <c r="F484" s="304">
        <v>3538.6800000000003</v>
      </c>
      <c r="G484" s="304">
        <v>145.32499999999999</v>
      </c>
      <c r="H484" s="133">
        <v>24143.3475</v>
      </c>
      <c r="I484" s="301"/>
      <c r="J484" s="58"/>
    </row>
    <row r="485" spans="1:10" ht="15" customHeight="1" x14ac:dyDescent="0.2">
      <c r="A485" s="381">
        <v>2011</v>
      </c>
      <c r="B485" s="74" t="s">
        <v>39</v>
      </c>
      <c r="C485" s="302" t="s">
        <v>94</v>
      </c>
      <c r="D485" s="303">
        <v>1455.0274999999999</v>
      </c>
      <c r="E485" s="303">
        <v>21705.035000000003</v>
      </c>
      <c r="F485" s="304">
        <v>3017.0149999999999</v>
      </c>
      <c r="G485" s="304">
        <v>302.07499999999999</v>
      </c>
      <c r="H485" s="133">
        <v>26479.152500000004</v>
      </c>
      <c r="I485" s="301"/>
      <c r="J485" s="58"/>
    </row>
    <row r="486" spans="1:10" ht="15" customHeight="1" x14ac:dyDescent="0.2">
      <c r="A486" s="381">
        <v>2011</v>
      </c>
      <c r="B486" s="74" t="s">
        <v>40</v>
      </c>
      <c r="C486" s="302" t="s">
        <v>94</v>
      </c>
      <c r="D486" s="303">
        <v>1057.98</v>
      </c>
      <c r="E486" s="303">
        <v>18382.4925</v>
      </c>
      <c r="F486" s="304">
        <v>3121.42</v>
      </c>
      <c r="G486" s="304">
        <v>167.39500000000001</v>
      </c>
      <c r="H486" s="133">
        <v>22729.287500000002</v>
      </c>
      <c r="I486" s="301"/>
      <c r="J486" s="58"/>
    </row>
    <row r="487" spans="1:10" ht="15" customHeight="1" x14ac:dyDescent="0.2">
      <c r="A487" s="381">
        <v>2011</v>
      </c>
      <c r="B487" s="74" t="s">
        <v>41</v>
      </c>
      <c r="C487" s="302" t="s">
        <v>94</v>
      </c>
      <c r="D487" s="303">
        <v>1148.0199999999998</v>
      </c>
      <c r="E487" s="303">
        <v>17940.037499999999</v>
      </c>
      <c r="F487" s="304">
        <v>3449.7275</v>
      </c>
      <c r="G487" s="304">
        <v>166.65</v>
      </c>
      <c r="H487" s="133">
        <v>22704.434999999998</v>
      </c>
      <c r="I487" s="301"/>
      <c r="J487" s="58"/>
    </row>
    <row r="488" spans="1:10" ht="15" customHeight="1" x14ac:dyDescent="0.2">
      <c r="A488" s="381">
        <v>2011</v>
      </c>
      <c r="B488" s="74" t="s">
        <v>42</v>
      </c>
      <c r="C488" s="302" t="s">
        <v>94</v>
      </c>
      <c r="D488" s="303">
        <v>1474.14</v>
      </c>
      <c r="E488" s="303">
        <v>17284.702499999999</v>
      </c>
      <c r="F488" s="304">
        <v>4373.2650000000003</v>
      </c>
      <c r="G488" s="304">
        <v>201.32499999999999</v>
      </c>
      <c r="H488" s="133">
        <v>23333.432499999999</v>
      </c>
      <c r="I488" s="301"/>
      <c r="J488" s="58"/>
    </row>
    <row r="489" spans="1:10" ht="15" customHeight="1" x14ac:dyDescent="0.2">
      <c r="A489" s="381">
        <v>2012</v>
      </c>
      <c r="B489" s="74" t="s">
        <v>43</v>
      </c>
      <c r="C489" s="302" t="s">
        <v>94</v>
      </c>
      <c r="D489" s="303">
        <v>1487.5</v>
      </c>
      <c r="E489" s="303">
        <v>17138.825000000001</v>
      </c>
      <c r="F489" s="304">
        <v>5410.6575000000003</v>
      </c>
      <c r="G489" s="304">
        <v>94.6875</v>
      </c>
      <c r="H489" s="133">
        <v>24131.670000000002</v>
      </c>
      <c r="I489" s="301"/>
      <c r="J489" s="58"/>
    </row>
    <row r="490" spans="1:10" ht="15" customHeight="1" x14ac:dyDescent="0.2">
      <c r="A490" s="381">
        <v>2012</v>
      </c>
      <c r="B490" s="74" t="s">
        <v>44</v>
      </c>
      <c r="C490" s="302" t="s">
        <v>94</v>
      </c>
      <c r="D490" s="303">
        <v>1066.6600000000001</v>
      </c>
      <c r="E490" s="303">
        <v>16250.099999999999</v>
      </c>
      <c r="F490" s="304">
        <v>6740.9425000000001</v>
      </c>
      <c r="G490" s="304">
        <v>205.815</v>
      </c>
      <c r="H490" s="133">
        <v>24263.517500000002</v>
      </c>
      <c r="I490" s="301"/>
      <c r="J490" s="58"/>
    </row>
    <row r="491" spans="1:10" ht="15" customHeight="1" x14ac:dyDescent="0.2">
      <c r="A491" s="381">
        <v>2012</v>
      </c>
      <c r="B491" s="74" t="s">
        <v>45</v>
      </c>
      <c r="C491" s="302" t="s">
        <v>94</v>
      </c>
      <c r="D491" s="303">
        <v>1918.24</v>
      </c>
      <c r="E491" s="303">
        <v>19691.602500000001</v>
      </c>
      <c r="F491" s="304">
        <v>7623.5325000000012</v>
      </c>
      <c r="G491" s="304">
        <v>297.16250000000002</v>
      </c>
      <c r="H491" s="133">
        <v>29530.537499999999</v>
      </c>
      <c r="I491" s="301"/>
      <c r="J491" s="58"/>
    </row>
    <row r="492" spans="1:10" ht="15" customHeight="1" x14ac:dyDescent="0.2">
      <c r="A492" s="381">
        <v>2012</v>
      </c>
      <c r="B492" s="74" t="s">
        <v>33</v>
      </c>
      <c r="C492" s="302" t="s">
        <v>94</v>
      </c>
      <c r="D492" s="303">
        <v>1825.41</v>
      </c>
      <c r="E492" s="303">
        <v>14567.5075</v>
      </c>
      <c r="F492" s="304">
        <v>5774.6925000000001</v>
      </c>
      <c r="G492" s="304">
        <v>290.14250000000004</v>
      </c>
      <c r="H492" s="133">
        <v>22457.752500000002</v>
      </c>
      <c r="I492" s="301"/>
      <c r="J492" s="58"/>
    </row>
    <row r="493" spans="1:10" ht="15" customHeight="1" x14ac:dyDescent="0.2">
      <c r="A493" s="381">
        <v>2012</v>
      </c>
      <c r="B493" s="74" t="s">
        <v>35</v>
      </c>
      <c r="C493" s="302" t="s">
        <v>94</v>
      </c>
      <c r="D493" s="303">
        <v>1435.13</v>
      </c>
      <c r="E493" s="303">
        <v>16385.827499999999</v>
      </c>
      <c r="F493" s="304">
        <v>6350.9724999999999</v>
      </c>
      <c r="G493" s="304">
        <v>395.84500000000003</v>
      </c>
      <c r="H493" s="133">
        <v>24567.774999999998</v>
      </c>
      <c r="I493" s="301"/>
      <c r="J493" s="58"/>
    </row>
    <row r="494" spans="1:10" ht="15" customHeight="1" x14ac:dyDescent="0.2">
      <c r="A494" s="381">
        <v>2012</v>
      </c>
      <c r="B494" s="74" t="s">
        <v>36</v>
      </c>
      <c r="C494" s="302" t="s">
        <v>94</v>
      </c>
      <c r="D494" s="303">
        <v>1996.15</v>
      </c>
      <c r="E494" s="303">
        <v>15694.649999999998</v>
      </c>
      <c r="F494" s="304">
        <v>5786.4149999999991</v>
      </c>
      <c r="G494" s="304">
        <v>400.875</v>
      </c>
      <c r="H494" s="133">
        <v>23878.089999999997</v>
      </c>
      <c r="I494" s="301"/>
      <c r="J494" s="58"/>
    </row>
    <row r="495" spans="1:10" ht="15" customHeight="1" x14ac:dyDescent="0.2">
      <c r="A495" s="381">
        <v>2012</v>
      </c>
      <c r="B495" s="74" t="s">
        <v>37</v>
      </c>
      <c r="C495" s="302" t="s">
        <v>94</v>
      </c>
      <c r="D495" s="303">
        <v>1267.45</v>
      </c>
      <c r="E495" s="303">
        <v>13464.577499999999</v>
      </c>
      <c r="F495" s="304">
        <v>6796.1299999999992</v>
      </c>
      <c r="G495" s="304">
        <v>412.54499999999996</v>
      </c>
      <c r="H495" s="133">
        <v>21940.702499999999</v>
      </c>
      <c r="I495" s="301"/>
      <c r="J495" s="58"/>
    </row>
    <row r="496" spans="1:10" ht="15" customHeight="1" x14ac:dyDescent="0.2">
      <c r="A496" s="381">
        <v>2012</v>
      </c>
      <c r="B496" s="74" t="s">
        <v>38</v>
      </c>
      <c r="C496" s="302" t="s">
        <v>94</v>
      </c>
      <c r="D496" s="303">
        <v>1040.6500000000001</v>
      </c>
      <c r="E496" s="303">
        <v>14504.825000000001</v>
      </c>
      <c r="F496" s="304">
        <v>5853.0199999999995</v>
      </c>
      <c r="G496" s="304">
        <v>513.11500000000001</v>
      </c>
      <c r="H496" s="133">
        <v>21911.61</v>
      </c>
      <c r="I496" s="301"/>
      <c r="J496" s="58"/>
    </row>
    <row r="497" spans="1:10" ht="15" customHeight="1" x14ac:dyDescent="0.2">
      <c r="A497" s="381">
        <v>2012</v>
      </c>
      <c r="B497" s="74" t="s">
        <v>39</v>
      </c>
      <c r="C497" s="302" t="s">
        <v>94</v>
      </c>
      <c r="D497" s="303">
        <v>1217.82</v>
      </c>
      <c r="E497" s="303">
        <v>12076.02</v>
      </c>
      <c r="F497" s="304">
        <v>6218.9075000000003</v>
      </c>
      <c r="G497" s="304">
        <v>693.43499999999995</v>
      </c>
      <c r="H497" s="133">
        <v>20206.182499999999</v>
      </c>
      <c r="I497" s="301"/>
      <c r="J497" s="58"/>
    </row>
    <row r="498" spans="1:10" ht="15" customHeight="1" x14ac:dyDescent="0.2">
      <c r="A498" s="381">
        <v>2012</v>
      </c>
      <c r="B498" s="74" t="s">
        <v>40</v>
      </c>
      <c r="C498" s="302" t="s">
        <v>94</v>
      </c>
      <c r="D498" s="303">
        <v>1501.47</v>
      </c>
      <c r="E498" s="303">
        <v>12675.7</v>
      </c>
      <c r="F498" s="304">
        <v>5220.4775000000009</v>
      </c>
      <c r="G498" s="304">
        <v>830.50250000000005</v>
      </c>
      <c r="H498" s="133">
        <v>20228.150000000001</v>
      </c>
      <c r="I498" s="301"/>
      <c r="J498" s="58"/>
    </row>
    <row r="499" spans="1:10" ht="15" customHeight="1" x14ac:dyDescent="0.2">
      <c r="A499" s="381">
        <v>2012</v>
      </c>
      <c r="B499" s="74" t="s">
        <v>41</v>
      </c>
      <c r="C499" s="302" t="s">
        <v>94</v>
      </c>
      <c r="D499" s="303">
        <v>1867.89</v>
      </c>
      <c r="E499" s="303">
        <v>14246.264999999999</v>
      </c>
      <c r="F499" s="304">
        <v>5009.22</v>
      </c>
      <c r="G499" s="304">
        <v>686.74</v>
      </c>
      <c r="H499" s="133">
        <v>21810.115000000002</v>
      </c>
      <c r="I499" s="301"/>
      <c r="J499" s="58"/>
    </row>
    <row r="500" spans="1:10" ht="15" customHeight="1" x14ac:dyDescent="0.2">
      <c r="A500" s="381">
        <v>2012</v>
      </c>
      <c r="B500" s="74" t="s">
        <v>42</v>
      </c>
      <c r="C500" s="302" t="s">
        <v>94</v>
      </c>
      <c r="D500" s="303">
        <v>1647.09</v>
      </c>
      <c r="E500" s="303">
        <v>12427.1</v>
      </c>
      <c r="F500" s="304">
        <v>3969.7175000000002</v>
      </c>
      <c r="G500" s="304">
        <v>231.0625</v>
      </c>
      <c r="H500" s="133">
        <v>18274.97</v>
      </c>
      <c r="I500" s="301"/>
      <c r="J500" s="58"/>
    </row>
    <row r="501" spans="1:10" ht="15" customHeight="1" x14ac:dyDescent="0.2">
      <c r="A501" s="381">
        <v>2013</v>
      </c>
      <c r="B501" s="74" t="s">
        <v>43</v>
      </c>
      <c r="C501" s="302" t="s">
        <v>94</v>
      </c>
      <c r="D501" s="303">
        <v>1808.01</v>
      </c>
      <c r="E501" s="303">
        <v>12810.524999999998</v>
      </c>
      <c r="F501" s="304">
        <v>3983.9949999999999</v>
      </c>
      <c r="G501" s="304">
        <v>241.77250000000004</v>
      </c>
      <c r="H501" s="133">
        <v>18844.302499999998</v>
      </c>
      <c r="I501" s="301"/>
      <c r="J501" s="58"/>
    </row>
    <row r="502" spans="1:10" ht="15" customHeight="1" x14ac:dyDescent="0.2">
      <c r="A502" s="381">
        <v>2013</v>
      </c>
      <c r="B502" s="74" t="s">
        <v>44</v>
      </c>
      <c r="C502" s="302" t="s">
        <v>94</v>
      </c>
      <c r="D502" s="303">
        <v>677.42</v>
      </c>
      <c r="E502" s="303">
        <v>12479.699999999997</v>
      </c>
      <c r="F502" s="304">
        <v>5615.5775000000003</v>
      </c>
      <c r="G502" s="304">
        <v>314.8175</v>
      </c>
      <c r="H502" s="133">
        <v>19087.514999999999</v>
      </c>
      <c r="I502" s="301"/>
      <c r="J502" s="58"/>
    </row>
    <row r="503" spans="1:10" ht="15" customHeight="1" x14ac:dyDescent="0.2">
      <c r="A503" s="381">
        <v>2013</v>
      </c>
      <c r="B503" s="74" t="s">
        <v>45</v>
      </c>
      <c r="C503" s="302" t="s">
        <v>94</v>
      </c>
      <c r="D503" s="303">
        <v>709.16</v>
      </c>
      <c r="E503" s="303">
        <v>12855.374999999998</v>
      </c>
      <c r="F503" s="304">
        <v>5666.7475000000004</v>
      </c>
      <c r="G503" s="304">
        <v>178.79750000000001</v>
      </c>
      <c r="H503" s="133">
        <v>19410.079999999998</v>
      </c>
      <c r="I503" s="301"/>
      <c r="J503" s="58"/>
    </row>
    <row r="504" spans="1:10" ht="15" customHeight="1" x14ac:dyDescent="0.2">
      <c r="A504" s="381">
        <v>2013</v>
      </c>
      <c r="B504" s="74" t="s">
        <v>33</v>
      </c>
      <c r="C504" s="302" t="s">
        <v>94</v>
      </c>
      <c r="D504" s="303">
        <v>886.39</v>
      </c>
      <c r="E504" s="303">
        <v>13755.875</v>
      </c>
      <c r="F504" s="304">
        <v>6106.1675000000005</v>
      </c>
      <c r="G504" s="304">
        <v>151.0025</v>
      </c>
      <c r="H504" s="133">
        <v>20899.435000000001</v>
      </c>
      <c r="I504" s="301"/>
      <c r="J504" s="58"/>
    </row>
    <row r="505" spans="1:10" ht="15" customHeight="1" x14ac:dyDescent="0.2">
      <c r="A505" s="381">
        <v>2013</v>
      </c>
      <c r="B505" s="74" t="s">
        <v>35</v>
      </c>
      <c r="C505" s="302" t="s">
        <v>94</v>
      </c>
      <c r="D505" s="303">
        <v>1435.53</v>
      </c>
      <c r="E505" s="303">
        <v>12577.175000000001</v>
      </c>
      <c r="F505" s="304">
        <v>5279.7025000000003</v>
      </c>
      <c r="G505" s="304">
        <v>244.1525</v>
      </c>
      <c r="H505" s="133">
        <v>19536.560000000001</v>
      </c>
      <c r="I505" s="301"/>
      <c r="J505" s="58"/>
    </row>
    <row r="506" spans="1:10" ht="15" customHeight="1" x14ac:dyDescent="0.2">
      <c r="A506" s="381">
        <v>2013</v>
      </c>
      <c r="B506" s="74" t="s">
        <v>36</v>
      </c>
      <c r="C506" s="302" t="s">
        <v>94</v>
      </c>
      <c r="D506" s="303">
        <v>1529.8600000000001</v>
      </c>
      <c r="E506" s="303">
        <v>11319.535</v>
      </c>
      <c r="F506" s="304">
        <v>5482.5375000000004</v>
      </c>
      <c r="G506" s="304">
        <v>190.005</v>
      </c>
      <c r="H506" s="133">
        <v>18521.9375</v>
      </c>
      <c r="I506" s="301"/>
      <c r="J506" s="58"/>
    </row>
    <row r="507" spans="1:10" ht="15" customHeight="1" x14ac:dyDescent="0.2">
      <c r="A507" s="381">
        <v>2013</v>
      </c>
      <c r="B507" s="74" t="s">
        <v>37</v>
      </c>
      <c r="C507" s="302" t="s">
        <v>94</v>
      </c>
      <c r="D507" s="303">
        <v>2006.31</v>
      </c>
      <c r="E507" s="303">
        <v>13560.45</v>
      </c>
      <c r="F507" s="304">
        <v>7743.7800000000007</v>
      </c>
      <c r="G507" s="304">
        <v>178.7175</v>
      </c>
      <c r="H507" s="133">
        <v>23489.2575</v>
      </c>
      <c r="I507" s="301"/>
      <c r="J507" s="58"/>
    </row>
    <row r="508" spans="1:10" ht="15" customHeight="1" x14ac:dyDescent="0.2">
      <c r="A508" s="381">
        <v>2013</v>
      </c>
      <c r="B508" s="74" t="s">
        <v>38</v>
      </c>
      <c r="C508" s="302" t="s">
        <v>94</v>
      </c>
      <c r="D508" s="303">
        <v>2787.98</v>
      </c>
      <c r="E508" s="303">
        <v>11477.05</v>
      </c>
      <c r="F508" s="304">
        <v>5047.4049999999997</v>
      </c>
      <c r="G508" s="304">
        <v>164.49</v>
      </c>
      <c r="H508" s="133">
        <v>19476.925000000003</v>
      </c>
      <c r="I508" s="301"/>
      <c r="J508" s="58"/>
    </row>
    <row r="509" spans="1:10" ht="15" customHeight="1" x14ac:dyDescent="0.2">
      <c r="A509" s="381">
        <v>2013</v>
      </c>
      <c r="B509" s="74" t="s">
        <v>39</v>
      </c>
      <c r="C509" s="302" t="s">
        <v>94</v>
      </c>
      <c r="D509" s="303">
        <v>2308.41</v>
      </c>
      <c r="E509" s="303">
        <v>14912.557999999999</v>
      </c>
      <c r="F509" s="304">
        <v>7302.2725000000009</v>
      </c>
      <c r="G509" s="304">
        <v>102</v>
      </c>
      <c r="H509" s="133">
        <v>24625.2405</v>
      </c>
      <c r="I509" s="301"/>
      <c r="J509" s="58"/>
    </row>
    <row r="510" spans="1:10" ht="15" customHeight="1" x14ac:dyDescent="0.2">
      <c r="A510" s="381">
        <v>2013</v>
      </c>
      <c r="B510" s="74" t="s">
        <v>40</v>
      </c>
      <c r="C510" s="302" t="s">
        <v>94</v>
      </c>
      <c r="D510" s="303">
        <v>2926.08</v>
      </c>
      <c r="E510" s="303">
        <v>13150.55</v>
      </c>
      <c r="F510" s="304">
        <v>7240.9874999999993</v>
      </c>
      <c r="G510" s="304">
        <v>68</v>
      </c>
      <c r="H510" s="133">
        <v>23385.6175</v>
      </c>
      <c r="I510" s="301"/>
      <c r="J510" s="58"/>
    </row>
    <row r="511" spans="1:10" ht="15" customHeight="1" x14ac:dyDescent="0.2">
      <c r="A511" s="381">
        <v>2013</v>
      </c>
      <c r="B511" s="74" t="s">
        <v>41</v>
      </c>
      <c r="C511" s="302" t="s">
        <v>94</v>
      </c>
      <c r="D511" s="303">
        <v>3392.5299999999997</v>
      </c>
      <c r="E511" s="303">
        <v>12975.210000000001</v>
      </c>
      <c r="F511" s="304">
        <v>7151.4125000000004</v>
      </c>
      <c r="G511" s="304">
        <v>68</v>
      </c>
      <c r="H511" s="133">
        <v>23587.1525</v>
      </c>
      <c r="I511" s="301"/>
      <c r="J511" s="58"/>
    </row>
    <row r="512" spans="1:10" ht="15" customHeight="1" x14ac:dyDescent="0.2">
      <c r="A512" s="381">
        <v>2013</v>
      </c>
      <c r="B512" s="74" t="s">
        <v>42</v>
      </c>
      <c r="C512" s="302" t="s">
        <v>94</v>
      </c>
      <c r="D512" s="303">
        <v>1731.57</v>
      </c>
      <c r="E512" s="303">
        <v>10863.475</v>
      </c>
      <c r="F512" s="304">
        <v>6022.4775</v>
      </c>
      <c r="G512" s="304">
        <v>29.75</v>
      </c>
      <c r="H512" s="133">
        <v>18647.272499999999</v>
      </c>
      <c r="I512" s="301"/>
      <c r="J512" s="58"/>
    </row>
    <row r="513" spans="1:10" ht="15" customHeight="1" x14ac:dyDescent="0.2">
      <c r="A513" s="381">
        <v>2014</v>
      </c>
      <c r="B513" s="74" t="s">
        <v>43</v>
      </c>
      <c r="C513" s="302" t="s">
        <v>94</v>
      </c>
      <c r="D513" s="303">
        <v>1814.1100000000001</v>
      </c>
      <c r="E513" s="303">
        <v>10107.224999999999</v>
      </c>
      <c r="F513" s="304">
        <v>6174.26</v>
      </c>
      <c r="G513" s="304">
        <v>48.875</v>
      </c>
      <c r="H513" s="133">
        <v>18144.469999999998</v>
      </c>
      <c r="I513" s="301"/>
      <c r="J513" s="58"/>
    </row>
    <row r="514" spans="1:10" ht="15" customHeight="1" x14ac:dyDescent="0.2">
      <c r="A514" s="381">
        <v>2014</v>
      </c>
      <c r="B514" s="74" t="s">
        <v>44</v>
      </c>
      <c r="C514" s="302" t="s">
        <v>94</v>
      </c>
      <c r="D514" s="303">
        <v>2489.12</v>
      </c>
      <c r="E514" s="303">
        <v>11431.65</v>
      </c>
      <c r="F514" s="304">
        <v>8010.5400000000009</v>
      </c>
      <c r="G514" s="304">
        <v>276.0625</v>
      </c>
      <c r="H514" s="133">
        <v>22207.372499999998</v>
      </c>
      <c r="I514" s="301"/>
      <c r="J514" s="58"/>
    </row>
    <row r="515" spans="1:10" ht="15" customHeight="1" x14ac:dyDescent="0.2">
      <c r="A515" s="381">
        <v>2014</v>
      </c>
      <c r="B515" s="74" t="s">
        <v>45</v>
      </c>
      <c r="C515" s="302" t="s">
        <v>94</v>
      </c>
      <c r="D515" s="303">
        <v>1551.83</v>
      </c>
      <c r="E515" s="303">
        <v>18449.485000000001</v>
      </c>
      <c r="F515" s="304">
        <v>8176.7525000000005</v>
      </c>
      <c r="G515" s="304">
        <v>406.46500000000003</v>
      </c>
      <c r="H515" s="133">
        <v>28584.532500000001</v>
      </c>
      <c r="I515" s="301"/>
      <c r="J515" s="58"/>
    </row>
    <row r="516" spans="1:10" ht="15" customHeight="1" x14ac:dyDescent="0.2">
      <c r="A516" s="381">
        <v>2014</v>
      </c>
      <c r="B516" s="74" t="s">
        <v>33</v>
      </c>
      <c r="C516" s="302" t="s">
        <v>94</v>
      </c>
      <c r="D516" s="303">
        <v>905.53</v>
      </c>
      <c r="E516" s="303">
        <v>13733.875</v>
      </c>
      <c r="F516" s="304">
        <v>6860.01</v>
      </c>
      <c r="G516" s="304">
        <v>300.52</v>
      </c>
      <c r="H516" s="133">
        <v>21799.934999999998</v>
      </c>
      <c r="I516" s="301"/>
      <c r="J516" s="58"/>
    </row>
    <row r="517" spans="1:10" ht="15" customHeight="1" x14ac:dyDescent="0.2">
      <c r="A517" s="381">
        <v>2014</v>
      </c>
      <c r="B517" s="74" t="s">
        <v>35</v>
      </c>
      <c r="C517" s="302" t="s">
        <v>94</v>
      </c>
      <c r="D517" s="303">
        <v>1750.7199999999998</v>
      </c>
      <c r="E517" s="303">
        <v>15043.029500000002</v>
      </c>
      <c r="F517" s="304">
        <v>8417.1625000000004</v>
      </c>
      <c r="G517" s="304">
        <v>200.59</v>
      </c>
      <c r="H517" s="133">
        <v>25411.502</v>
      </c>
      <c r="I517" s="301"/>
      <c r="J517" s="58"/>
    </row>
    <row r="518" spans="1:10" ht="15" customHeight="1" x14ac:dyDescent="0.2">
      <c r="A518" s="381">
        <v>2014</v>
      </c>
      <c r="B518" s="74" t="s">
        <v>36</v>
      </c>
      <c r="C518" s="302" t="s">
        <v>94</v>
      </c>
      <c r="D518" s="303">
        <v>1830.6599999999999</v>
      </c>
      <c r="E518" s="303">
        <v>13712.848577500001</v>
      </c>
      <c r="F518" s="304">
        <v>5963.5199999999995</v>
      </c>
      <c r="G518" s="304">
        <v>75.5</v>
      </c>
      <c r="H518" s="133">
        <v>21582.528577500001</v>
      </c>
      <c r="I518" s="301"/>
      <c r="J518" s="58"/>
    </row>
    <row r="519" spans="1:10" ht="15" customHeight="1" x14ac:dyDescent="0.2">
      <c r="A519" s="381">
        <v>2014</v>
      </c>
      <c r="B519" s="74" t="s">
        <v>37</v>
      </c>
      <c r="C519" s="302" t="s">
        <v>94</v>
      </c>
      <c r="D519" s="303">
        <v>3397.6600000000003</v>
      </c>
      <c r="E519" s="303">
        <v>14835.884999999998</v>
      </c>
      <c r="F519" s="304">
        <v>6402.4874999999993</v>
      </c>
      <c r="G519" s="304">
        <v>37.11</v>
      </c>
      <c r="H519" s="133">
        <v>24673.142500000002</v>
      </c>
      <c r="I519" s="301"/>
      <c r="J519" s="58"/>
    </row>
    <row r="520" spans="1:10" ht="15" customHeight="1" x14ac:dyDescent="0.2">
      <c r="A520" s="381">
        <v>2014</v>
      </c>
      <c r="B520" s="74" t="s">
        <v>38</v>
      </c>
      <c r="C520" s="302" t="s">
        <v>94</v>
      </c>
      <c r="D520" s="303">
        <v>3669.8199999999997</v>
      </c>
      <c r="E520" s="303">
        <v>14347.58</v>
      </c>
      <c r="F520" s="304">
        <v>5910.9724999999999</v>
      </c>
      <c r="G520" s="304">
        <v>75.5</v>
      </c>
      <c r="H520" s="133">
        <v>24003.872499999998</v>
      </c>
      <c r="I520" s="301"/>
      <c r="J520" s="58"/>
    </row>
    <row r="521" spans="1:10" ht="15" customHeight="1" x14ac:dyDescent="0.2">
      <c r="A521" s="381">
        <v>2014</v>
      </c>
      <c r="B521" s="74" t="s">
        <v>39</v>
      </c>
      <c r="C521" s="302" t="s">
        <v>94</v>
      </c>
      <c r="D521" s="303">
        <v>4737.01</v>
      </c>
      <c r="E521" s="303">
        <v>15946.358</v>
      </c>
      <c r="F521" s="304">
        <v>6021.6575000000003</v>
      </c>
      <c r="G521" s="304">
        <v>44.625</v>
      </c>
      <c r="H521" s="133">
        <v>26749.6505</v>
      </c>
      <c r="I521" s="301"/>
      <c r="J521" s="58"/>
    </row>
    <row r="522" spans="1:10" ht="15" customHeight="1" x14ac:dyDescent="0.2">
      <c r="A522" s="381">
        <v>2014</v>
      </c>
      <c r="B522" s="74" t="s">
        <v>40</v>
      </c>
      <c r="C522" s="302" t="s">
        <v>94</v>
      </c>
      <c r="D522" s="303">
        <v>4160.7700000000004</v>
      </c>
      <c r="E522" s="303">
        <v>16135.781999999999</v>
      </c>
      <c r="F522" s="304">
        <v>6131.2824999999993</v>
      </c>
      <c r="G522" s="304">
        <v>32.049999999999997</v>
      </c>
      <c r="H522" s="133">
        <v>26459.8845</v>
      </c>
      <c r="I522" s="301"/>
      <c r="J522" s="58"/>
    </row>
    <row r="523" spans="1:10" ht="15" customHeight="1" x14ac:dyDescent="0.2">
      <c r="A523" s="381">
        <v>2014</v>
      </c>
      <c r="B523" s="74" t="s">
        <v>41</v>
      </c>
      <c r="C523" s="302" t="s">
        <v>94</v>
      </c>
      <c r="D523" s="303">
        <v>3975.94</v>
      </c>
      <c r="E523" s="303">
        <v>15621.063999999998</v>
      </c>
      <c r="F523" s="304">
        <v>4598.9925000000003</v>
      </c>
      <c r="G523" s="304">
        <v>2.25</v>
      </c>
      <c r="H523" s="133">
        <v>24198.246499999997</v>
      </c>
      <c r="I523" s="301"/>
      <c r="J523" s="58"/>
    </row>
    <row r="524" spans="1:10" ht="15" customHeight="1" x14ac:dyDescent="0.2">
      <c r="A524" s="381">
        <v>2014</v>
      </c>
      <c r="B524" s="74" t="s">
        <v>42</v>
      </c>
      <c r="C524" s="302" t="s">
        <v>94</v>
      </c>
      <c r="D524" s="303">
        <v>3773.2200000000003</v>
      </c>
      <c r="E524" s="303">
        <v>16894.750999999997</v>
      </c>
      <c r="F524" s="304">
        <v>3383.4674999999997</v>
      </c>
      <c r="G524" s="304">
        <v>12.5</v>
      </c>
      <c r="H524" s="133">
        <v>24063.938499999997</v>
      </c>
      <c r="I524" s="301"/>
      <c r="J524" s="58"/>
    </row>
    <row r="525" spans="1:10" ht="15" customHeight="1" x14ac:dyDescent="0.2">
      <c r="A525" s="381">
        <v>2015</v>
      </c>
      <c r="B525" s="74" t="s">
        <v>43</v>
      </c>
      <c r="C525" s="302" t="s">
        <v>94</v>
      </c>
      <c r="D525" s="303">
        <v>3761.14</v>
      </c>
      <c r="E525" s="303">
        <v>16999.855</v>
      </c>
      <c r="F525" s="304">
        <v>4135.9425000000001</v>
      </c>
      <c r="G525" s="304">
        <v>0</v>
      </c>
      <c r="H525" s="133">
        <v>24896.9375</v>
      </c>
      <c r="I525" s="301"/>
      <c r="J525" s="58"/>
    </row>
    <row r="526" spans="1:10" ht="15" customHeight="1" x14ac:dyDescent="0.2">
      <c r="A526" s="381">
        <v>2015</v>
      </c>
      <c r="B526" s="74" t="s">
        <v>44</v>
      </c>
      <c r="C526" s="302" t="s">
        <v>94</v>
      </c>
      <c r="D526" s="303">
        <v>4465.6400000000003</v>
      </c>
      <c r="E526" s="303">
        <v>16346.742999999999</v>
      </c>
      <c r="F526" s="304">
        <v>5508.5400000000009</v>
      </c>
      <c r="G526" s="304">
        <v>240.57999999999998</v>
      </c>
      <c r="H526" s="133">
        <v>26561.503000000001</v>
      </c>
      <c r="I526" s="301"/>
      <c r="J526" s="58"/>
    </row>
    <row r="527" spans="1:10" ht="15" customHeight="1" x14ac:dyDescent="0.2">
      <c r="A527" s="381">
        <v>2015</v>
      </c>
      <c r="B527" s="74" t="s">
        <v>45</v>
      </c>
      <c r="C527" s="302" t="s">
        <v>94</v>
      </c>
      <c r="D527" s="303">
        <v>5943.9900000000007</v>
      </c>
      <c r="E527" s="303">
        <v>19135.143</v>
      </c>
      <c r="F527" s="304">
        <v>6304.3350000000009</v>
      </c>
      <c r="G527" s="304">
        <v>33</v>
      </c>
      <c r="H527" s="133">
        <v>31416.468000000001</v>
      </c>
      <c r="I527" s="301"/>
      <c r="J527" s="58"/>
    </row>
    <row r="528" spans="1:10" ht="15" customHeight="1" x14ac:dyDescent="0.2">
      <c r="A528" s="381">
        <v>2015</v>
      </c>
      <c r="B528" s="74" t="s">
        <v>33</v>
      </c>
      <c r="C528" s="302" t="s">
        <v>94</v>
      </c>
      <c r="D528" s="303">
        <v>5561.9875000000002</v>
      </c>
      <c r="E528" s="303">
        <v>17718.758000000002</v>
      </c>
      <c r="F528" s="304">
        <v>7978.5625</v>
      </c>
      <c r="G528" s="304">
        <v>88</v>
      </c>
      <c r="H528" s="133">
        <v>31347.308000000001</v>
      </c>
      <c r="I528" s="301"/>
      <c r="J528" s="58"/>
    </row>
    <row r="529" spans="1:10" ht="15" customHeight="1" x14ac:dyDescent="0.2">
      <c r="A529" s="381">
        <v>2015</v>
      </c>
      <c r="B529" s="74" t="s">
        <v>35</v>
      </c>
      <c r="C529" s="302" t="s">
        <v>94</v>
      </c>
      <c r="D529" s="303">
        <v>5873.3399999999992</v>
      </c>
      <c r="E529" s="303">
        <v>16379.214</v>
      </c>
      <c r="F529" s="304">
        <v>7459.9375</v>
      </c>
      <c r="G529" s="304">
        <v>374</v>
      </c>
      <c r="H529" s="133">
        <v>30086.491500000004</v>
      </c>
      <c r="I529" s="301"/>
      <c r="J529" s="58"/>
    </row>
    <row r="530" spans="1:10" ht="15" customHeight="1" x14ac:dyDescent="0.2">
      <c r="A530" s="381">
        <v>2015</v>
      </c>
      <c r="B530" s="74" t="s">
        <v>36</v>
      </c>
      <c r="C530" s="302" t="s">
        <v>94</v>
      </c>
      <c r="D530" s="303">
        <v>5947.5249999999996</v>
      </c>
      <c r="E530" s="303">
        <v>15748.616000000002</v>
      </c>
      <c r="F530" s="304">
        <v>8071.8649999999998</v>
      </c>
      <c r="G530" s="304">
        <v>777</v>
      </c>
      <c r="H530" s="133">
        <v>30545.006000000001</v>
      </c>
      <c r="I530" s="301"/>
      <c r="J530" s="58"/>
    </row>
    <row r="531" spans="1:10" ht="15" customHeight="1" x14ac:dyDescent="0.2">
      <c r="A531" s="381">
        <v>2015</v>
      </c>
      <c r="B531" s="74" t="s">
        <v>37</v>
      </c>
      <c r="C531" s="302" t="s">
        <v>94</v>
      </c>
      <c r="D531" s="303">
        <v>6723.165</v>
      </c>
      <c r="E531" s="303">
        <v>19686.868499999997</v>
      </c>
      <c r="F531" s="304">
        <v>10377.235000000001</v>
      </c>
      <c r="G531" s="304">
        <v>544.25</v>
      </c>
      <c r="H531" s="133">
        <v>37331.518499999998</v>
      </c>
      <c r="I531" s="301"/>
      <c r="J531" s="58"/>
    </row>
    <row r="532" spans="1:10" ht="15" customHeight="1" x14ac:dyDescent="0.2">
      <c r="A532" s="381">
        <v>2015</v>
      </c>
      <c r="B532" s="74" t="s">
        <v>38</v>
      </c>
      <c r="C532" s="302" t="s">
        <v>94</v>
      </c>
      <c r="D532" s="303">
        <v>4300.4249999999993</v>
      </c>
      <c r="E532" s="303">
        <v>15019.921</v>
      </c>
      <c r="F532" s="304">
        <v>12626.127499999999</v>
      </c>
      <c r="G532" s="304">
        <v>510.74</v>
      </c>
      <c r="H532" s="133">
        <v>32457.213500000002</v>
      </c>
      <c r="I532" s="301"/>
      <c r="J532" s="58"/>
    </row>
    <row r="533" spans="1:10" ht="15" customHeight="1" x14ac:dyDescent="0.2">
      <c r="A533" s="381">
        <v>2015</v>
      </c>
      <c r="B533" s="74" t="s">
        <v>39</v>
      </c>
      <c r="C533" s="302" t="s">
        <v>94</v>
      </c>
      <c r="D533" s="303">
        <v>5498.6275000000005</v>
      </c>
      <c r="E533" s="303">
        <v>13876.468000000001</v>
      </c>
      <c r="F533" s="304">
        <v>11178.887500000001</v>
      </c>
      <c r="G533" s="304">
        <v>475.3725</v>
      </c>
      <c r="H533" s="133">
        <v>31029.355499999998</v>
      </c>
      <c r="I533" s="301"/>
      <c r="J533" s="58"/>
    </row>
    <row r="534" spans="1:10" ht="15" customHeight="1" x14ac:dyDescent="0.2">
      <c r="A534" s="381">
        <v>2015</v>
      </c>
      <c r="B534" s="74" t="s">
        <v>40</v>
      </c>
      <c r="C534" s="302" t="s">
        <v>94</v>
      </c>
      <c r="D534" s="303">
        <v>5477.942500000001</v>
      </c>
      <c r="E534" s="303">
        <v>13586.242999999999</v>
      </c>
      <c r="F534" s="304">
        <v>12036.577499999999</v>
      </c>
      <c r="G534" s="304">
        <v>380.52750000000003</v>
      </c>
      <c r="H534" s="133">
        <v>31481.290499999996</v>
      </c>
      <c r="I534" s="301"/>
      <c r="J534" s="58"/>
    </row>
    <row r="535" spans="1:10" ht="15" customHeight="1" x14ac:dyDescent="0.2">
      <c r="A535" s="381">
        <v>2015</v>
      </c>
      <c r="B535" s="74" t="s">
        <v>41</v>
      </c>
      <c r="C535" s="302" t="s">
        <v>94</v>
      </c>
      <c r="D535" s="303">
        <v>5613.6850000000004</v>
      </c>
      <c r="E535" s="303">
        <v>12632.678</v>
      </c>
      <c r="F535" s="304">
        <v>10727.172500000001</v>
      </c>
      <c r="G535" s="304">
        <v>524.9325</v>
      </c>
      <c r="H535" s="133">
        <v>29498.468000000001</v>
      </c>
      <c r="I535" s="301"/>
      <c r="J535" s="58"/>
    </row>
    <row r="536" spans="1:10" ht="15" customHeight="1" x14ac:dyDescent="0.2">
      <c r="A536" s="381">
        <v>2015</v>
      </c>
      <c r="B536" s="74" t="s">
        <v>42</v>
      </c>
      <c r="C536" s="302" t="s">
        <v>94</v>
      </c>
      <c r="D536" s="303">
        <v>4688.3875000000007</v>
      </c>
      <c r="E536" s="303">
        <v>13587.175999999999</v>
      </c>
      <c r="F536" s="304">
        <v>8727.9675000000007</v>
      </c>
      <c r="G536" s="304">
        <v>609.77499999999998</v>
      </c>
      <c r="H536" s="133">
        <v>27613.306000000004</v>
      </c>
      <c r="I536" s="301"/>
      <c r="J536" s="58"/>
    </row>
    <row r="537" spans="1:10" ht="15" customHeight="1" x14ac:dyDescent="0.2">
      <c r="A537" s="381">
        <v>2016</v>
      </c>
      <c r="B537" s="74" t="s">
        <v>43</v>
      </c>
      <c r="C537" s="302" t="s">
        <v>94</v>
      </c>
      <c r="D537" s="303">
        <v>4210.8024999999998</v>
      </c>
      <c r="E537" s="303">
        <v>11302.891</v>
      </c>
      <c r="F537" s="304">
        <v>8047.2174999999997</v>
      </c>
      <c r="G537" s="304">
        <v>1021.0325</v>
      </c>
      <c r="H537" s="133">
        <v>24581.943500000001</v>
      </c>
      <c r="I537" s="301"/>
      <c r="J537" s="58"/>
    </row>
    <row r="538" spans="1:10" ht="15" customHeight="1" x14ac:dyDescent="0.2">
      <c r="A538" s="381">
        <v>2016</v>
      </c>
      <c r="B538" s="74" t="s">
        <v>44</v>
      </c>
      <c r="C538" s="302" t="s">
        <v>94</v>
      </c>
      <c r="D538" s="303">
        <v>4039.1425000000004</v>
      </c>
      <c r="E538" s="303">
        <v>10273.174999999999</v>
      </c>
      <c r="F538" s="304">
        <v>8104.3249999999998</v>
      </c>
      <c r="G538" s="304">
        <v>463.15750000000003</v>
      </c>
      <c r="H538" s="133">
        <v>22879.800000000003</v>
      </c>
      <c r="I538" s="301"/>
      <c r="J538" s="58"/>
    </row>
    <row r="539" spans="1:10" ht="15" customHeight="1" x14ac:dyDescent="0.2">
      <c r="A539" s="381">
        <v>2016</v>
      </c>
      <c r="B539" s="74" t="s">
        <v>45</v>
      </c>
      <c r="C539" s="302" t="s">
        <v>94</v>
      </c>
      <c r="D539" s="303">
        <v>3166.9825000000001</v>
      </c>
      <c r="E539" s="303">
        <v>9826.5614999999998</v>
      </c>
      <c r="F539" s="304">
        <v>7245.4250000000002</v>
      </c>
      <c r="G539" s="304">
        <v>305</v>
      </c>
      <c r="H539" s="133">
        <v>20543.969000000001</v>
      </c>
      <c r="I539" s="301"/>
      <c r="J539" s="58"/>
    </row>
    <row r="540" spans="1:10" ht="15" customHeight="1" x14ac:dyDescent="0.2">
      <c r="A540" s="382">
        <v>2016</v>
      </c>
      <c r="B540" s="183" t="s">
        <v>33</v>
      </c>
      <c r="C540" s="183" t="s">
        <v>94</v>
      </c>
      <c r="D540" s="305">
        <v>3118.9800000000005</v>
      </c>
      <c r="E540" s="305">
        <v>14713.234</v>
      </c>
      <c r="F540" s="305">
        <v>6931.0625</v>
      </c>
      <c r="G540" s="305">
        <v>333.25</v>
      </c>
      <c r="H540" s="306">
        <v>25096.5265</v>
      </c>
      <c r="I540" s="301"/>
      <c r="J540" s="58"/>
    </row>
    <row r="541" spans="1:10" ht="15" customHeight="1" x14ac:dyDescent="0.2">
      <c r="A541" s="382">
        <v>2016</v>
      </c>
      <c r="B541" s="183" t="s">
        <v>35</v>
      </c>
      <c r="C541" s="183" t="s">
        <v>94</v>
      </c>
      <c r="D541" s="305">
        <v>3114.3799999999997</v>
      </c>
      <c r="E541" s="305">
        <v>13559.6765</v>
      </c>
      <c r="F541" s="305">
        <v>6443.8190000000004</v>
      </c>
      <c r="G541" s="305">
        <v>612.75</v>
      </c>
      <c r="H541" s="306">
        <v>23730.625500000002</v>
      </c>
      <c r="I541" s="301"/>
      <c r="J541" s="58"/>
    </row>
    <row r="542" spans="1:10" ht="15" customHeight="1" x14ac:dyDescent="0.2">
      <c r="A542" s="382">
        <v>2016</v>
      </c>
      <c r="B542" s="183" t="s">
        <v>36</v>
      </c>
      <c r="C542" s="183" t="s">
        <v>94</v>
      </c>
      <c r="D542" s="305">
        <v>3528.36</v>
      </c>
      <c r="E542" s="305">
        <v>14210.36</v>
      </c>
      <c r="F542" s="305">
        <v>6087.9574999999995</v>
      </c>
      <c r="G542" s="305">
        <v>549.54999999999995</v>
      </c>
      <c r="H542" s="306">
        <v>24376.227500000001</v>
      </c>
      <c r="I542" s="301"/>
      <c r="J542" s="58"/>
    </row>
    <row r="543" spans="1:10" ht="15" customHeight="1" x14ac:dyDescent="0.2">
      <c r="A543" s="382">
        <v>2016</v>
      </c>
      <c r="B543" s="183" t="s">
        <v>37</v>
      </c>
      <c r="C543" s="183" t="s">
        <v>94</v>
      </c>
      <c r="D543" s="305">
        <v>2704.1399999999994</v>
      </c>
      <c r="E543" s="305">
        <v>14510.335000000001</v>
      </c>
      <c r="F543" s="305">
        <v>5595.1710000000003</v>
      </c>
      <c r="G543" s="305">
        <v>289.15999999999997</v>
      </c>
      <c r="H543" s="306">
        <v>23098.806</v>
      </c>
      <c r="I543" s="301"/>
      <c r="J543" s="58"/>
    </row>
    <row r="544" spans="1:10" ht="15" customHeight="1" x14ac:dyDescent="0.2">
      <c r="A544" s="382">
        <v>2016</v>
      </c>
      <c r="B544" s="183" t="s">
        <v>38</v>
      </c>
      <c r="C544" s="183" t="s">
        <v>94</v>
      </c>
      <c r="D544" s="305">
        <v>2951.21</v>
      </c>
      <c r="E544" s="305">
        <v>15359.755999999999</v>
      </c>
      <c r="F544" s="305">
        <v>5203.87</v>
      </c>
      <c r="G544" s="305">
        <v>160.245</v>
      </c>
      <c r="H544" s="306">
        <v>23675.081000000002</v>
      </c>
      <c r="I544" s="301"/>
      <c r="J544" s="58"/>
    </row>
    <row r="545" spans="1:102" ht="15" customHeight="1" x14ac:dyDescent="0.2">
      <c r="A545" s="382">
        <v>2016</v>
      </c>
      <c r="B545" s="183" t="s">
        <v>39</v>
      </c>
      <c r="C545" s="183" t="s">
        <v>94</v>
      </c>
      <c r="D545" s="305">
        <v>1518.4699999999998</v>
      </c>
      <c r="E545" s="305">
        <v>14299.089</v>
      </c>
      <c r="F545" s="305">
        <v>6726.4624999999996</v>
      </c>
      <c r="G545" s="305">
        <v>116.74</v>
      </c>
      <c r="H545" s="306">
        <v>22660.761500000001</v>
      </c>
      <c r="I545" s="301"/>
      <c r="J545" s="58"/>
    </row>
    <row r="546" spans="1:102" ht="15" customHeight="1" x14ac:dyDescent="0.2">
      <c r="A546" s="382">
        <v>2016</v>
      </c>
      <c r="B546" s="183" t="s">
        <v>40</v>
      </c>
      <c r="C546" s="183" t="s">
        <v>94</v>
      </c>
      <c r="D546" s="305">
        <v>1997.73</v>
      </c>
      <c r="E546" s="305">
        <v>13575.308999999999</v>
      </c>
      <c r="F546" s="305">
        <v>4724.6624999999995</v>
      </c>
      <c r="G546" s="305">
        <v>99.210000000000008</v>
      </c>
      <c r="H546" s="306">
        <v>20396.911500000002</v>
      </c>
      <c r="I546" s="301"/>
      <c r="J546" s="58"/>
    </row>
    <row r="547" spans="1:102" ht="15" customHeight="1" x14ac:dyDescent="0.2">
      <c r="A547" s="382">
        <v>2016</v>
      </c>
      <c r="B547" s="183" t="s">
        <v>41</v>
      </c>
      <c r="C547" s="183" t="s">
        <v>94</v>
      </c>
      <c r="D547" s="305">
        <v>1514.4099999999999</v>
      </c>
      <c r="E547" s="305">
        <v>13035.2585</v>
      </c>
      <c r="F547" s="305">
        <v>6245.51</v>
      </c>
      <c r="G547" s="305">
        <v>112.77</v>
      </c>
      <c r="H547" s="306">
        <v>20907.948499999999</v>
      </c>
      <c r="I547" s="301"/>
      <c r="J547" s="58"/>
    </row>
    <row r="548" spans="1:102" ht="15" customHeight="1" x14ac:dyDescent="0.2">
      <c r="A548" s="382">
        <v>2016</v>
      </c>
      <c r="B548" s="183" t="s">
        <v>42</v>
      </c>
      <c r="C548" s="183" t="s">
        <v>94</v>
      </c>
      <c r="D548" s="305">
        <v>2108.6099999999997</v>
      </c>
      <c r="E548" s="305">
        <v>14908.8495</v>
      </c>
      <c r="F548" s="305">
        <v>4981.1325000000006</v>
      </c>
      <c r="G548" s="305">
        <v>7.5</v>
      </c>
      <c r="H548" s="306">
        <v>22006.091999999997</v>
      </c>
      <c r="I548" s="301"/>
      <c r="J548" s="58"/>
    </row>
    <row r="549" spans="1:102" ht="15" customHeight="1" x14ac:dyDescent="0.2">
      <c r="A549" s="382">
        <v>2017</v>
      </c>
      <c r="B549" s="183" t="s">
        <v>43</v>
      </c>
      <c r="C549" s="183" t="s">
        <v>94</v>
      </c>
      <c r="D549" s="305">
        <v>2171.11</v>
      </c>
      <c r="E549" s="305">
        <v>12901.1255</v>
      </c>
      <c r="F549" s="305">
        <v>3596.8525000000004</v>
      </c>
      <c r="G549" s="305">
        <v>35</v>
      </c>
      <c r="H549" s="306">
        <v>18704.088000000003</v>
      </c>
      <c r="I549" s="301"/>
      <c r="J549" s="58"/>
    </row>
    <row r="550" spans="1:102" ht="15" customHeight="1" x14ac:dyDescent="0.2">
      <c r="A550" s="307">
        <v>2017</v>
      </c>
      <c r="B550" s="409" t="s">
        <v>44</v>
      </c>
      <c r="C550" s="409" t="s">
        <v>94</v>
      </c>
      <c r="D550" s="308">
        <v>2899.75</v>
      </c>
      <c r="E550" s="308">
        <v>13588.7325</v>
      </c>
      <c r="F550" s="308">
        <v>2904.4150000000004</v>
      </c>
      <c r="G550" s="308">
        <v>206.42500000000001</v>
      </c>
      <c r="H550" s="309">
        <v>19599.322500000002</v>
      </c>
      <c r="I550" s="301"/>
      <c r="J550" s="58"/>
    </row>
    <row r="551" spans="1:102" ht="15" customHeight="1" x14ac:dyDescent="0.2">
      <c r="A551" s="307">
        <v>2017</v>
      </c>
      <c r="B551" s="409" t="s">
        <v>45</v>
      </c>
      <c r="C551" s="409" t="s">
        <v>94</v>
      </c>
      <c r="D551" s="308">
        <v>2709.6400000000003</v>
      </c>
      <c r="E551" s="308">
        <v>13627.629499999999</v>
      </c>
      <c r="F551" s="308">
        <v>6086.7500000000009</v>
      </c>
      <c r="G551" s="308">
        <v>570.46590000000003</v>
      </c>
      <c r="H551" s="309">
        <v>22994.485400000001</v>
      </c>
      <c r="I551" s="301"/>
      <c r="J551" s="58"/>
    </row>
    <row r="552" spans="1:102" ht="15" customHeight="1" x14ac:dyDescent="0.2">
      <c r="A552" s="307">
        <v>2017</v>
      </c>
      <c r="B552" s="409" t="s">
        <v>33</v>
      </c>
      <c r="C552" s="409" t="s">
        <v>94</v>
      </c>
      <c r="D552" s="308">
        <v>2054.61</v>
      </c>
      <c r="E552" s="308">
        <v>10381.225499999999</v>
      </c>
      <c r="F552" s="308">
        <v>3546.9915000000001</v>
      </c>
      <c r="G552" s="308">
        <v>402.86</v>
      </c>
      <c r="H552" s="309">
        <v>16385.686999999998</v>
      </c>
      <c r="I552" s="301"/>
      <c r="J552" s="58"/>
    </row>
    <row r="553" spans="1:102" ht="15" customHeight="1" x14ac:dyDescent="0.2">
      <c r="A553" s="307">
        <v>2017</v>
      </c>
      <c r="B553" s="409" t="s">
        <v>35</v>
      </c>
      <c r="C553" s="409" t="s">
        <v>94</v>
      </c>
      <c r="D553" s="308">
        <v>1722.55</v>
      </c>
      <c r="E553" s="308">
        <v>12518.984499999999</v>
      </c>
      <c r="F553" s="308">
        <v>5489.2525000000005</v>
      </c>
      <c r="G553" s="308">
        <v>547.61</v>
      </c>
      <c r="H553" s="309">
        <v>20278.397000000001</v>
      </c>
      <c r="I553" s="301"/>
      <c r="J553" s="58"/>
    </row>
    <row r="554" spans="1:102" ht="15" customHeight="1" x14ac:dyDescent="0.2">
      <c r="A554" s="307">
        <v>2017</v>
      </c>
      <c r="B554" s="409" t="s">
        <v>36</v>
      </c>
      <c r="C554" s="409" t="s">
        <v>94</v>
      </c>
      <c r="D554" s="308">
        <v>1566.23</v>
      </c>
      <c r="E554" s="308">
        <v>12514.475000000002</v>
      </c>
      <c r="F554" s="308">
        <v>7957.3525</v>
      </c>
      <c r="G554" s="308">
        <v>536.755</v>
      </c>
      <c r="H554" s="309">
        <v>22574.8125</v>
      </c>
      <c r="I554" s="301"/>
      <c r="J554" s="58"/>
    </row>
    <row r="555" spans="1:102" ht="15" customHeight="1" x14ac:dyDescent="0.2">
      <c r="A555" s="307">
        <v>2017</v>
      </c>
      <c r="B555" s="409" t="s">
        <v>37</v>
      </c>
      <c r="C555" s="409" t="s">
        <v>94</v>
      </c>
      <c r="D555" s="308">
        <v>1350.02</v>
      </c>
      <c r="E555" s="308">
        <v>15188.037</v>
      </c>
      <c r="F555" s="308">
        <v>5168.4674999999997</v>
      </c>
      <c r="G555" s="308">
        <v>212.45250000000001</v>
      </c>
      <c r="H555" s="309">
        <v>21918.976999999999</v>
      </c>
      <c r="I555" s="301"/>
      <c r="J555" s="58"/>
    </row>
    <row r="556" spans="1:102" ht="15" customHeight="1" x14ac:dyDescent="0.2">
      <c r="A556" s="307">
        <v>2017</v>
      </c>
      <c r="B556" s="409" t="s">
        <v>38</v>
      </c>
      <c r="C556" s="409" t="s">
        <v>94</v>
      </c>
      <c r="D556" s="308">
        <v>1214.6099999999999</v>
      </c>
      <c r="E556" s="308">
        <v>14639.038500000001</v>
      </c>
      <c r="F556" s="308">
        <v>4992.4775</v>
      </c>
      <c r="G556" s="308">
        <v>124.63</v>
      </c>
      <c r="H556" s="309">
        <v>20970.756000000001</v>
      </c>
      <c r="I556" s="301"/>
      <c r="J556" s="58"/>
    </row>
    <row r="557" spans="1:102" ht="15" customHeight="1" x14ac:dyDescent="0.2">
      <c r="A557" s="307">
        <v>2017</v>
      </c>
      <c r="B557" s="409" t="s">
        <v>39</v>
      </c>
      <c r="C557" s="409" t="s">
        <v>94</v>
      </c>
      <c r="D557" s="308">
        <v>1538.08</v>
      </c>
      <c r="E557" s="308">
        <v>14898.7835</v>
      </c>
      <c r="F557" s="308">
        <v>5636.8525</v>
      </c>
      <c r="G557" s="308">
        <v>593.65000000000009</v>
      </c>
      <c r="H557" s="309">
        <v>22667.366000000002</v>
      </c>
      <c r="I557" s="301"/>
      <c r="J557" s="58"/>
    </row>
    <row r="558" spans="1:102" ht="15" customHeight="1" x14ac:dyDescent="0.2">
      <c r="A558" s="307">
        <v>2017</v>
      </c>
      <c r="B558" s="409" t="s">
        <v>40</v>
      </c>
      <c r="C558" s="409" t="s">
        <v>94</v>
      </c>
      <c r="D558" s="308">
        <v>2729.34</v>
      </c>
      <c r="E558" s="308">
        <v>17018.2215</v>
      </c>
      <c r="F558" s="308">
        <v>4578.7725</v>
      </c>
      <c r="G558" s="308">
        <v>553.04999999999995</v>
      </c>
      <c r="H558" s="309">
        <v>24879.384000000002</v>
      </c>
      <c r="I558" s="301"/>
      <c r="J558" s="58"/>
    </row>
    <row r="559" spans="1:102" ht="15" customHeight="1" x14ac:dyDescent="0.2">
      <c r="A559" s="307">
        <v>2017</v>
      </c>
      <c r="B559" s="409" t="s">
        <v>41</v>
      </c>
      <c r="C559" s="409" t="s">
        <v>94</v>
      </c>
      <c r="D559" s="308">
        <v>3103.25</v>
      </c>
      <c r="E559" s="308">
        <v>14702.812999999998</v>
      </c>
      <c r="F559" s="308">
        <v>4905.0074999999997</v>
      </c>
      <c r="G559" s="308">
        <v>1251.8874999999998</v>
      </c>
      <c r="H559" s="309">
        <v>23962.957999999999</v>
      </c>
      <c r="I559" s="301"/>
      <c r="J559" s="58"/>
    </row>
    <row r="560" spans="1:102" s="6" customFormat="1" ht="15" customHeight="1" x14ac:dyDescent="0.2">
      <c r="A560" s="307">
        <v>2017</v>
      </c>
      <c r="B560" s="409" t="s">
        <v>42</v>
      </c>
      <c r="C560" s="409" t="s">
        <v>94</v>
      </c>
      <c r="D560" s="308">
        <v>3048.95</v>
      </c>
      <c r="E560" s="308">
        <v>14224.5525</v>
      </c>
      <c r="F560" s="308">
        <v>4361.1350000000002</v>
      </c>
      <c r="G560" s="308">
        <v>1129.575</v>
      </c>
      <c r="H560" s="309">
        <v>22764.212499999998</v>
      </c>
      <c r="I560" s="301"/>
      <c r="J560" s="58"/>
      <c r="CT560" s="312"/>
      <c r="CU560" s="312"/>
      <c r="CV560" s="312"/>
      <c r="CW560" s="312"/>
      <c r="CX560" s="312"/>
    </row>
    <row r="561" spans="1:102" s="6" customFormat="1" ht="15" customHeight="1" x14ac:dyDescent="0.2">
      <c r="A561" s="307">
        <v>2018</v>
      </c>
      <c r="B561" s="409" t="s">
        <v>43</v>
      </c>
      <c r="C561" s="409" t="s">
        <v>94</v>
      </c>
      <c r="D561" s="308">
        <v>4187.53</v>
      </c>
      <c r="E561" s="308">
        <v>15493.894000000002</v>
      </c>
      <c r="F561" s="308">
        <v>2581.7550000000001</v>
      </c>
      <c r="G561" s="308">
        <v>874.56</v>
      </c>
      <c r="H561" s="309">
        <v>23137.738999999998</v>
      </c>
      <c r="I561" s="301"/>
      <c r="J561" s="58"/>
      <c r="CT561" s="312"/>
      <c r="CU561" s="312"/>
      <c r="CV561" s="312"/>
      <c r="CW561" s="312"/>
      <c r="CX561" s="312"/>
    </row>
    <row r="562" spans="1:102" ht="15" customHeight="1" x14ac:dyDescent="0.2">
      <c r="A562" s="307">
        <v>2018</v>
      </c>
      <c r="B562" s="409" t="s">
        <v>44</v>
      </c>
      <c r="C562" s="409" t="s">
        <v>94</v>
      </c>
      <c r="D562" s="308">
        <v>3575.01</v>
      </c>
      <c r="E562" s="308">
        <v>14910.593999999999</v>
      </c>
      <c r="F562" s="308">
        <v>3969.6375000000003</v>
      </c>
      <c r="G562" s="308">
        <v>448.73</v>
      </c>
      <c r="H562" s="309">
        <v>22903.9715</v>
      </c>
      <c r="I562" s="301"/>
      <c r="J562" s="58"/>
    </row>
    <row r="563" spans="1:102" ht="15" customHeight="1" x14ac:dyDescent="0.2">
      <c r="A563" s="307">
        <v>2018</v>
      </c>
      <c r="B563" s="409" t="s">
        <v>45</v>
      </c>
      <c r="C563" s="409" t="s">
        <v>94</v>
      </c>
      <c r="D563" s="308">
        <v>2796.2474999999999</v>
      </c>
      <c r="E563" s="308">
        <v>16969.395500000002</v>
      </c>
      <c r="F563" s="308">
        <v>3408.0299999999997</v>
      </c>
      <c r="G563" s="308">
        <v>545.54750000000001</v>
      </c>
      <c r="H563" s="309">
        <v>23719.220499999999</v>
      </c>
      <c r="I563" s="301"/>
      <c r="J563" s="58"/>
    </row>
    <row r="564" spans="1:102" ht="15" customHeight="1" x14ac:dyDescent="0.2">
      <c r="A564" s="307">
        <v>2018</v>
      </c>
      <c r="B564" s="409" t="s">
        <v>33</v>
      </c>
      <c r="C564" s="409" t="s">
        <v>94</v>
      </c>
      <c r="D564" s="308">
        <v>3023.75</v>
      </c>
      <c r="E564" s="308">
        <v>18355.408000000003</v>
      </c>
      <c r="F564" s="308">
        <v>3187.9399999999996</v>
      </c>
      <c r="G564" s="308">
        <v>727.50750000000005</v>
      </c>
      <c r="H564" s="309">
        <v>25294.605500000001</v>
      </c>
      <c r="I564" s="301"/>
      <c r="J564" s="58"/>
    </row>
    <row r="565" spans="1:102" ht="15" customHeight="1" x14ac:dyDescent="0.2">
      <c r="A565" s="307">
        <v>2018</v>
      </c>
      <c r="B565" s="409" t="s">
        <v>35</v>
      </c>
      <c r="C565" s="409" t="s">
        <v>94</v>
      </c>
      <c r="D565" s="308">
        <v>2577.71</v>
      </c>
      <c r="E565" s="308">
        <v>15699.409999999998</v>
      </c>
      <c r="F565" s="308">
        <v>4126</v>
      </c>
      <c r="G565" s="308">
        <v>696.10249999999996</v>
      </c>
      <c r="H565" s="309">
        <v>23099.2225</v>
      </c>
      <c r="I565" s="301"/>
      <c r="J565" s="58"/>
    </row>
    <row r="566" spans="1:102" ht="15" customHeight="1" x14ac:dyDescent="0.2">
      <c r="A566" s="307">
        <v>2018</v>
      </c>
      <c r="B566" s="409" t="s">
        <v>36</v>
      </c>
      <c r="C566" s="409" t="s">
        <v>94</v>
      </c>
      <c r="D566" s="308">
        <v>2342.335</v>
      </c>
      <c r="E566" s="308">
        <v>16173.3575</v>
      </c>
      <c r="F566" s="308">
        <v>3885.84</v>
      </c>
      <c r="G566" s="308">
        <v>925.9</v>
      </c>
      <c r="H566" s="309">
        <v>23327.432499999999</v>
      </c>
      <c r="I566" s="301"/>
      <c r="J566" s="58"/>
    </row>
    <row r="567" spans="1:102" ht="15" customHeight="1" x14ac:dyDescent="0.2">
      <c r="A567" s="307">
        <v>2018</v>
      </c>
      <c r="B567" s="409" t="s">
        <v>37</v>
      </c>
      <c r="C567" s="409" t="s">
        <v>94</v>
      </c>
      <c r="D567" s="308">
        <v>2503.7345</v>
      </c>
      <c r="E567" s="308">
        <v>17062.413</v>
      </c>
      <c r="F567" s="308">
        <v>3784.0675000000001</v>
      </c>
      <c r="G567" s="308">
        <v>1124.9250000000002</v>
      </c>
      <c r="H567" s="309">
        <v>24475.14</v>
      </c>
      <c r="I567" s="301"/>
      <c r="J567" s="58"/>
    </row>
    <row r="568" spans="1:102" ht="15" customHeight="1" x14ac:dyDescent="0.2">
      <c r="A568" s="307">
        <v>2018</v>
      </c>
      <c r="B568" s="409" t="s">
        <v>38</v>
      </c>
      <c r="C568" s="409" t="s">
        <v>94</v>
      </c>
      <c r="D568" s="308">
        <v>2443.71</v>
      </c>
      <c r="E568" s="308">
        <v>16222.391000000001</v>
      </c>
      <c r="F568" s="308">
        <v>5057.5925000000007</v>
      </c>
      <c r="G568" s="308">
        <v>1357.585</v>
      </c>
      <c r="H568" s="309">
        <v>25081.2785</v>
      </c>
      <c r="I568" s="301"/>
      <c r="J568" s="58"/>
    </row>
    <row r="569" spans="1:102" ht="15" customHeight="1" x14ac:dyDescent="0.2">
      <c r="A569" s="307">
        <v>2018</v>
      </c>
      <c r="B569" s="409" t="s">
        <v>39</v>
      </c>
      <c r="C569" s="409" t="s">
        <v>94</v>
      </c>
      <c r="D569" s="308">
        <v>2388.17</v>
      </c>
      <c r="E569" s="308">
        <v>16068.581499999998</v>
      </c>
      <c r="F569" s="308">
        <v>4765.5324999999993</v>
      </c>
      <c r="G569" s="308">
        <v>784.64499999999998</v>
      </c>
      <c r="H569" s="309">
        <v>24006.928999999996</v>
      </c>
      <c r="I569" s="301"/>
      <c r="J569" s="58"/>
    </row>
    <row r="570" spans="1:102" ht="15" customHeight="1" x14ac:dyDescent="0.2">
      <c r="A570" s="381">
        <v>2018</v>
      </c>
      <c r="B570" s="74" t="s">
        <v>40</v>
      </c>
      <c r="C570" s="302" t="s">
        <v>94</v>
      </c>
      <c r="D570" s="303">
        <v>3280.0074999999997</v>
      </c>
      <c r="E570" s="303">
        <v>17247.557499999999</v>
      </c>
      <c r="F570" s="304">
        <v>4922.3524999999991</v>
      </c>
      <c r="G570" s="304">
        <v>591.49249999999995</v>
      </c>
      <c r="H570" s="133">
        <v>26041.409999999996</v>
      </c>
      <c r="I570" s="301"/>
      <c r="J570" s="58"/>
    </row>
    <row r="571" spans="1:102" ht="15" customHeight="1" x14ac:dyDescent="0.2">
      <c r="A571" s="381">
        <v>2018</v>
      </c>
      <c r="B571" s="74" t="s">
        <v>41</v>
      </c>
      <c r="C571" s="302" t="s">
        <v>94</v>
      </c>
      <c r="D571" s="303">
        <v>2226.665</v>
      </c>
      <c r="E571" s="303">
        <v>14982.854500000001</v>
      </c>
      <c r="F571" s="304">
        <v>5437.2624999999998</v>
      </c>
      <c r="G571" s="304">
        <v>290.4425</v>
      </c>
      <c r="H571" s="133">
        <v>22937.2245</v>
      </c>
      <c r="I571" s="301"/>
      <c r="J571" s="58"/>
    </row>
    <row r="572" spans="1:102" s="6" customFormat="1" ht="15" customHeight="1" x14ac:dyDescent="0.2">
      <c r="A572" s="381">
        <v>2018</v>
      </c>
      <c r="B572" s="74" t="s">
        <v>42</v>
      </c>
      <c r="C572" s="302" t="s">
        <v>94</v>
      </c>
      <c r="D572" s="303">
        <v>2376.645</v>
      </c>
      <c r="E572" s="303">
        <v>15902.211500000001</v>
      </c>
      <c r="F572" s="304">
        <v>5009.915</v>
      </c>
      <c r="G572" s="304">
        <v>671.32500000000005</v>
      </c>
      <c r="H572" s="133">
        <v>23960.0965</v>
      </c>
      <c r="I572" s="301"/>
      <c r="J572" s="301"/>
      <c r="CT572" s="393"/>
      <c r="CU572" s="393"/>
      <c r="CV572" s="393"/>
      <c r="CW572" s="393"/>
      <c r="CX572" s="393"/>
    </row>
    <row r="573" spans="1:102" ht="15" customHeight="1" x14ac:dyDescent="0.2">
      <c r="A573" s="381">
        <v>2019</v>
      </c>
      <c r="B573" s="74" t="s">
        <v>43</v>
      </c>
      <c r="C573" s="302" t="s">
        <v>94</v>
      </c>
      <c r="D573" s="303">
        <v>2150.81</v>
      </c>
      <c r="E573" s="303">
        <v>15511.725000000002</v>
      </c>
      <c r="F573" s="304">
        <v>5443.9</v>
      </c>
      <c r="G573" s="304">
        <v>707.18</v>
      </c>
      <c r="H573" s="133">
        <v>23813.615000000002</v>
      </c>
      <c r="I573" s="301"/>
      <c r="J573" s="58"/>
    </row>
    <row r="574" spans="1:102" ht="15" customHeight="1" x14ac:dyDescent="0.2">
      <c r="A574" s="381">
        <v>2019</v>
      </c>
      <c r="B574" s="74" t="s">
        <v>44</v>
      </c>
      <c r="C574" s="302" t="s">
        <v>94</v>
      </c>
      <c r="D574" s="303">
        <v>2633.58</v>
      </c>
      <c r="E574" s="303">
        <v>13670.059499999998</v>
      </c>
      <c r="F574" s="304">
        <v>5913.0305000000008</v>
      </c>
      <c r="G574" s="304">
        <v>867.18499999999995</v>
      </c>
      <c r="H574" s="133">
        <v>23083.855</v>
      </c>
      <c r="I574" s="301"/>
      <c r="J574" s="58"/>
    </row>
    <row r="575" spans="1:102" ht="15" customHeight="1" x14ac:dyDescent="0.2">
      <c r="A575" s="381">
        <v>2019</v>
      </c>
      <c r="B575" s="74" t="s">
        <v>45</v>
      </c>
      <c r="C575" s="302" t="s">
        <v>94</v>
      </c>
      <c r="D575" s="303">
        <v>3689.5299999999997</v>
      </c>
      <c r="E575" s="303">
        <v>15661.386500000001</v>
      </c>
      <c r="F575" s="304">
        <v>7168.329999999999</v>
      </c>
      <c r="G575" s="304">
        <v>1112.1500000000001</v>
      </c>
      <c r="H575" s="133">
        <v>27631.396499999999</v>
      </c>
      <c r="I575" s="301"/>
      <c r="J575" s="58"/>
    </row>
    <row r="576" spans="1:102" ht="15" customHeight="1" x14ac:dyDescent="0.2">
      <c r="A576" s="381">
        <v>2019</v>
      </c>
      <c r="B576" s="74" t="s">
        <v>33</v>
      </c>
      <c r="C576" s="302" t="s">
        <v>94</v>
      </c>
      <c r="D576" s="303">
        <v>3938.4400000000005</v>
      </c>
      <c r="E576" s="303">
        <v>15278.5095</v>
      </c>
      <c r="F576" s="304">
        <v>4893.2919999999995</v>
      </c>
      <c r="G576" s="304">
        <v>1227.2449999999999</v>
      </c>
      <c r="H576" s="133">
        <v>25337.486499999999</v>
      </c>
      <c r="I576" s="301"/>
      <c r="J576" s="58"/>
    </row>
    <row r="577" spans="1:10" ht="15" customHeight="1" x14ac:dyDescent="0.2">
      <c r="A577" s="381">
        <v>2019</v>
      </c>
      <c r="B577" s="74" t="s">
        <v>35</v>
      </c>
      <c r="C577" s="302" t="s">
        <v>94</v>
      </c>
      <c r="D577" s="303">
        <v>3606.2799999999997</v>
      </c>
      <c r="E577" s="303">
        <v>14287.2745</v>
      </c>
      <c r="F577" s="304">
        <v>6059.1175000000003</v>
      </c>
      <c r="G577" s="304">
        <v>1158.67</v>
      </c>
      <c r="H577" s="133">
        <v>25111.342000000001</v>
      </c>
      <c r="I577" s="301"/>
      <c r="J577" s="58"/>
    </row>
    <row r="578" spans="1:10" ht="15" customHeight="1" x14ac:dyDescent="0.2">
      <c r="A578" s="381">
        <v>2019</v>
      </c>
      <c r="B578" s="74" t="s">
        <v>36</v>
      </c>
      <c r="C578" s="302" t="s">
        <v>94</v>
      </c>
      <c r="D578" s="303">
        <v>4273.5600000000004</v>
      </c>
      <c r="E578" s="303">
        <v>12715.533500000001</v>
      </c>
      <c r="F578" s="304">
        <v>6005.3325000000004</v>
      </c>
      <c r="G578" s="304">
        <v>1446.32</v>
      </c>
      <c r="H578" s="133">
        <v>24440.745999999999</v>
      </c>
      <c r="I578" s="301"/>
      <c r="J578" s="58"/>
    </row>
    <row r="579" spans="1:10" ht="15" customHeight="1" x14ac:dyDescent="0.2">
      <c r="A579" s="381">
        <v>2019</v>
      </c>
      <c r="B579" s="74" t="s">
        <v>37</v>
      </c>
      <c r="C579" s="302" t="s">
        <v>94</v>
      </c>
      <c r="D579" s="303">
        <v>4685.97</v>
      </c>
      <c r="E579" s="303">
        <v>15067.654</v>
      </c>
      <c r="F579" s="304">
        <v>5727.4274999999998</v>
      </c>
      <c r="G579" s="304">
        <v>1499.0825000000002</v>
      </c>
      <c r="H579" s="133">
        <v>26980.134000000002</v>
      </c>
      <c r="I579" s="301"/>
      <c r="J579" s="58"/>
    </row>
    <row r="580" spans="1:10" ht="15" customHeight="1" x14ac:dyDescent="0.2">
      <c r="A580" s="381">
        <v>2019</v>
      </c>
      <c r="B580" s="74" t="s">
        <v>38</v>
      </c>
      <c r="C580" s="302" t="s">
        <v>94</v>
      </c>
      <c r="D580" s="303">
        <v>4457.76</v>
      </c>
      <c r="E580" s="303">
        <v>15203.482500000002</v>
      </c>
      <c r="F580" s="304">
        <v>5759.6850000000004</v>
      </c>
      <c r="G580" s="304">
        <v>1630.6275000000001</v>
      </c>
      <c r="H580" s="133">
        <v>27051.555</v>
      </c>
      <c r="I580" s="301"/>
      <c r="J580" s="58"/>
    </row>
    <row r="581" spans="1:10" ht="15" customHeight="1" x14ac:dyDescent="0.2">
      <c r="A581" s="381">
        <v>2019</v>
      </c>
      <c r="B581" s="74" t="s">
        <v>39</v>
      </c>
      <c r="C581" s="302" t="s">
        <v>94</v>
      </c>
      <c r="D581" s="303">
        <v>4153.57</v>
      </c>
      <c r="E581" s="303">
        <v>15504.233999999999</v>
      </c>
      <c r="F581" s="304">
        <v>5761.7649999999994</v>
      </c>
      <c r="G581" s="304">
        <v>1753.7649999999999</v>
      </c>
      <c r="H581" s="133">
        <v>27173.333999999999</v>
      </c>
      <c r="I581" s="301"/>
      <c r="J581" s="58"/>
    </row>
    <row r="582" spans="1:10" ht="15" customHeight="1" x14ac:dyDescent="0.2">
      <c r="A582" s="381">
        <v>2019</v>
      </c>
      <c r="B582" s="74" t="s">
        <v>40</v>
      </c>
      <c r="C582" s="302" t="s">
        <v>94</v>
      </c>
      <c r="D582" s="303">
        <v>3584.7475000000004</v>
      </c>
      <c r="E582" s="303">
        <v>14428.649499999998</v>
      </c>
      <c r="F582" s="304">
        <v>6181.4165000000012</v>
      </c>
      <c r="G582" s="304">
        <v>1456.7874999999999</v>
      </c>
      <c r="H582" s="133">
        <v>25651.601000000002</v>
      </c>
      <c r="I582" s="301"/>
      <c r="J582" s="58"/>
    </row>
    <row r="583" spans="1:10" ht="15" customHeight="1" x14ac:dyDescent="0.2">
      <c r="A583" s="381">
        <v>2019</v>
      </c>
      <c r="B583" s="74" t="s">
        <v>41</v>
      </c>
      <c r="C583" s="302" t="s">
        <v>94</v>
      </c>
      <c r="D583" s="303">
        <v>2547.9924999999998</v>
      </c>
      <c r="E583" s="303">
        <v>16788.838500000002</v>
      </c>
      <c r="F583" s="304">
        <v>6203.4925000000003</v>
      </c>
      <c r="G583" s="304">
        <v>1262.7474999999999</v>
      </c>
      <c r="H583" s="133">
        <v>26803.071</v>
      </c>
      <c r="I583" s="301"/>
      <c r="J583" s="58"/>
    </row>
    <row r="584" spans="1:10" ht="15" customHeight="1" x14ac:dyDescent="0.2">
      <c r="A584" s="381">
        <v>2019</v>
      </c>
      <c r="B584" s="74" t="s">
        <v>42</v>
      </c>
      <c r="C584" s="302" t="s">
        <v>94</v>
      </c>
      <c r="D584" s="303">
        <v>2053.8449999999998</v>
      </c>
      <c r="E584" s="303">
        <v>17646.014999999999</v>
      </c>
      <c r="F584" s="304">
        <v>6232.7709999999997</v>
      </c>
      <c r="G584" s="304">
        <v>795.09249999999997</v>
      </c>
      <c r="H584" s="133">
        <v>26727.7235</v>
      </c>
      <c r="I584" s="301"/>
      <c r="J584" s="58"/>
    </row>
    <row r="585" spans="1:10" ht="15" customHeight="1" x14ac:dyDescent="0.2">
      <c r="A585" s="381">
        <v>2020</v>
      </c>
      <c r="B585" s="74" t="s">
        <v>43</v>
      </c>
      <c r="C585" s="302" t="s">
        <v>94</v>
      </c>
      <c r="D585" s="303">
        <v>1535.9974999999999</v>
      </c>
      <c r="E585" s="303">
        <v>14455.757000000005</v>
      </c>
      <c r="F585" s="304">
        <v>5023.5625</v>
      </c>
      <c r="G585" s="304">
        <v>597.33749999999998</v>
      </c>
      <c r="H585" s="133">
        <v>21612.654500000004</v>
      </c>
      <c r="I585" s="301"/>
      <c r="J585" s="58"/>
    </row>
    <row r="586" spans="1:10" ht="15" customHeight="1" x14ac:dyDescent="0.2">
      <c r="A586" s="381">
        <v>2020</v>
      </c>
      <c r="B586" s="74" t="s">
        <v>44</v>
      </c>
      <c r="C586" s="302" t="s">
        <v>94</v>
      </c>
      <c r="D586" s="303">
        <v>1935.6374999999998</v>
      </c>
      <c r="E586" s="303">
        <v>14972.196000000004</v>
      </c>
      <c r="F586" s="304">
        <v>5012.5225</v>
      </c>
      <c r="G586" s="304">
        <v>334.8125</v>
      </c>
      <c r="H586" s="133">
        <v>22255.168500000003</v>
      </c>
      <c r="I586" s="301"/>
      <c r="J586" s="58"/>
    </row>
    <row r="587" spans="1:10" ht="15" customHeight="1" x14ac:dyDescent="0.2">
      <c r="A587" s="381">
        <v>2020</v>
      </c>
      <c r="B587" s="74" t="s">
        <v>45</v>
      </c>
      <c r="C587" s="302" t="s">
        <v>94</v>
      </c>
      <c r="D587" s="303">
        <v>1873.8275000000001</v>
      </c>
      <c r="E587" s="303">
        <v>12489.0275</v>
      </c>
      <c r="F587" s="304">
        <v>4315.4400000000005</v>
      </c>
      <c r="G587" s="304">
        <v>257.26</v>
      </c>
      <c r="H587" s="133">
        <v>18935.555</v>
      </c>
      <c r="I587" s="301"/>
      <c r="J587" s="58"/>
    </row>
    <row r="588" spans="1:10" ht="15" customHeight="1" x14ac:dyDescent="0.2">
      <c r="A588" s="381">
        <v>2020</v>
      </c>
      <c r="B588" s="74" t="s">
        <v>33</v>
      </c>
      <c r="C588" s="302" t="s">
        <v>94</v>
      </c>
      <c r="D588" s="303">
        <v>31.9</v>
      </c>
      <c r="E588" s="303">
        <v>7000.2170000000006</v>
      </c>
      <c r="F588" s="304">
        <v>685.67499999999995</v>
      </c>
      <c r="G588" s="304">
        <v>37.31</v>
      </c>
      <c r="H588" s="133">
        <v>7755.1020000000008</v>
      </c>
      <c r="I588" s="301"/>
      <c r="J588" s="58"/>
    </row>
    <row r="589" spans="1:10" ht="15" customHeight="1" x14ac:dyDescent="0.2">
      <c r="A589" s="381">
        <v>2020</v>
      </c>
      <c r="B589" s="74" t="s">
        <v>35</v>
      </c>
      <c r="C589" s="302" t="s">
        <v>94</v>
      </c>
      <c r="D589" s="303">
        <v>1259.0499999999997</v>
      </c>
      <c r="E589" s="303">
        <v>11240.514500190737</v>
      </c>
      <c r="F589" s="304">
        <v>3175.25</v>
      </c>
      <c r="G589" s="304">
        <v>223.63</v>
      </c>
      <c r="H589" s="133">
        <v>15898.444500190737</v>
      </c>
      <c r="I589" s="301"/>
      <c r="J589" s="58"/>
    </row>
    <row r="590" spans="1:10" ht="15" customHeight="1" x14ac:dyDescent="0.2">
      <c r="A590" s="381">
        <v>2020</v>
      </c>
      <c r="B590" s="74" t="s">
        <v>36</v>
      </c>
      <c r="C590" s="302" t="s">
        <v>94</v>
      </c>
      <c r="D590" s="303">
        <v>1851.1475</v>
      </c>
      <c r="E590" s="303">
        <v>13131.684500000003</v>
      </c>
      <c r="F590" s="304">
        <v>4248.9519999999993</v>
      </c>
      <c r="G590" s="304">
        <v>201.6925</v>
      </c>
      <c r="H590" s="133">
        <v>19433.476500000004</v>
      </c>
      <c r="I590" s="301"/>
      <c r="J590" s="58"/>
    </row>
    <row r="591" spans="1:10" ht="15" customHeight="1" x14ac:dyDescent="0.2">
      <c r="A591" s="381">
        <v>2020</v>
      </c>
      <c r="B591" s="74" t="s">
        <v>37</v>
      </c>
      <c r="C591" s="302" t="s">
        <v>94</v>
      </c>
      <c r="D591" s="303">
        <v>2160.9700000000003</v>
      </c>
      <c r="E591" s="303">
        <v>18214.544500000004</v>
      </c>
      <c r="F591" s="304">
        <v>5541.6774999999998</v>
      </c>
      <c r="G591" s="304">
        <v>279.33000000000004</v>
      </c>
      <c r="H591" s="133">
        <v>26196.522000000004</v>
      </c>
      <c r="I591" s="301"/>
      <c r="J591" s="58"/>
    </row>
    <row r="592" spans="1:10" ht="15" customHeight="1" x14ac:dyDescent="0.2">
      <c r="A592" s="381">
        <v>2020</v>
      </c>
      <c r="B592" s="74" t="s">
        <v>38</v>
      </c>
      <c r="C592" s="302" t="s">
        <v>94</v>
      </c>
      <c r="D592" s="303">
        <v>2014.4124999999999</v>
      </c>
      <c r="E592" s="303">
        <v>16046.440498474123</v>
      </c>
      <c r="F592" s="304">
        <v>4565.7649999999994</v>
      </c>
      <c r="G592" s="304">
        <v>540.51</v>
      </c>
      <c r="H592" s="133">
        <v>23167.12799847412</v>
      </c>
      <c r="I592" s="301"/>
      <c r="J592" s="58"/>
    </row>
    <row r="593" spans="1:10" ht="15" customHeight="1" x14ac:dyDescent="0.2">
      <c r="A593" s="381">
        <v>2020</v>
      </c>
      <c r="B593" s="74" t="s">
        <v>39</v>
      </c>
      <c r="C593" s="302" t="s">
        <v>94</v>
      </c>
      <c r="D593" s="303">
        <v>2431.6799999999998</v>
      </c>
      <c r="E593" s="303">
        <v>15893.258001525875</v>
      </c>
      <c r="F593" s="304">
        <v>5171.5599999999995</v>
      </c>
      <c r="G593" s="304">
        <v>270.17250000000001</v>
      </c>
      <c r="H593" s="133">
        <v>23766.670501525874</v>
      </c>
      <c r="I593" s="301"/>
      <c r="J593" s="58"/>
    </row>
    <row r="594" spans="1:10" ht="15" customHeight="1" x14ac:dyDescent="0.2">
      <c r="A594" s="381">
        <v>2020</v>
      </c>
      <c r="B594" s="74" t="s">
        <v>40</v>
      </c>
      <c r="C594" s="302" t="s">
        <v>94</v>
      </c>
      <c r="D594" s="303">
        <v>2696.2275</v>
      </c>
      <c r="E594" s="303">
        <v>17457.04499923706</v>
      </c>
      <c r="F594" s="304">
        <v>3934.63</v>
      </c>
      <c r="G594" s="304">
        <v>322.89850000000001</v>
      </c>
      <c r="H594" s="133">
        <v>24410.800999237061</v>
      </c>
      <c r="I594" s="301"/>
      <c r="J594" s="58"/>
    </row>
    <row r="595" spans="1:10" ht="15" customHeight="1" x14ac:dyDescent="0.2">
      <c r="A595" s="381">
        <v>2020</v>
      </c>
      <c r="B595" s="74" t="s">
        <v>41</v>
      </c>
      <c r="C595" s="302" t="s">
        <v>94</v>
      </c>
      <c r="D595" s="303">
        <v>2415.6824999999999</v>
      </c>
      <c r="E595" s="303">
        <v>16389.480501525879</v>
      </c>
      <c r="F595" s="304">
        <v>4110.5950000000003</v>
      </c>
      <c r="G595" s="304">
        <v>273.46749999999997</v>
      </c>
      <c r="H595" s="133">
        <v>23189.225501525878</v>
      </c>
      <c r="I595" s="301"/>
      <c r="J595" s="58"/>
    </row>
    <row r="596" spans="1:10" ht="15" customHeight="1" x14ac:dyDescent="0.2">
      <c r="A596" s="381">
        <v>2020</v>
      </c>
      <c r="B596" s="74" t="s">
        <v>42</v>
      </c>
      <c r="C596" s="302" t="s">
        <v>94</v>
      </c>
      <c r="D596" s="303">
        <v>1949.73</v>
      </c>
      <c r="E596" s="303">
        <v>18913.898999999998</v>
      </c>
      <c r="F596" s="304">
        <v>4415.0825051879883</v>
      </c>
      <c r="G596" s="304">
        <v>509.97499999999991</v>
      </c>
      <c r="H596" s="133">
        <v>25788.686505187987</v>
      </c>
      <c r="I596" s="301"/>
      <c r="J596" s="58"/>
    </row>
    <row r="597" spans="1:10" ht="15" customHeight="1" x14ac:dyDescent="0.2">
      <c r="A597" s="381">
        <v>2021</v>
      </c>
      <c r="B597" s="74" t="s">
        <v>43</v>
      </c>
      <c r="C597" s="302" t="s">
        <v>94</v>
      </c>
      <c r="D597" s="303">
        <v>1448.2175</v>
      </c>
      <c r="E597" s="303">
        <v>17310.933999999994</v>
      </c>
      <c r="F597" s="304">
        <v>4879.4549942016602</v>
      </c>
      <c r="G597" s="304">
        <v>361.22749999999996</v>
      </c>
      <c r="H597" s="133">
        <v>23999.833994201654</v>
      </c>
      <c r="I597" s="301"/>
      <c r="J597" s="58"/>
    </row>
    <row r="598" spans="1:10" ht="15" customHeight="1" x14ac:dyDescent="0.2">
      <c r="A598" s="381">
        <v>2021</v>
      </c>
      <c r="B598" s="74" t="s">
        <v>44</v>
      </c>
      <c r="C598" s="302" t="s">
        <v>94</v>
      </c>
      <c r="D598" s="303">
        <v>2758.8525</v>
      </c>
      <c r="E598" s="303">
        <v>16109.814499999997</v>
      </c>
      <c r="F598" s="304">
        <v>5046.5575024</v>
      </c>
      <c r="G598" s="304">
        <v>502.08</v>
      </c>
      <c r="H598" s="133">
        <v>24417.304502399995</v>
      </c>
      <c r="I598" s="301"/>
      <c r="J598" s="58"/>
    </row>
    <row r="599" spans="1:10" ht="15" customHeight="1" x14ac:dyDescent="0.2">
      <c r="A599" s="381">
        <v>2021</v>
      </c>
      <c r="B599" s="74" t="s">
        <v>45</v>
      </c>
      <c r="C599" s="302" t="s">
        <v>94</v>
      </c>
      <c r="D599" s="303">
        <v>2697.6899999999996</v>
      </c>
      <c r="E599" s="303">
        <v>19328.522500000006</v>
      </c>
      <c r="F599" s="304">
        <v>5588.4100036621094</v>
      </c>
      <c r="G599" s="304">
        <v>317.45749999999998</v>
      </c>
      <c r="H599" s="133">
        <v>27932.080003662115</v>
      </c>
      <c r="I599" s="301"/>
      <c r="J599" s="58"/>
    </row>
    <row r="600" spans="1:10" ht="15" customHeight="1" x14ac:dyDescent="0.2">
      <c r="A600" s="381">
        <v>2021</v>
      </c>
      <c r="B600" s="74" t="s">
        <v>33</v>
      </c>
      <c r="C600" s="302" t="s">
        <v>94</v>
      </c>
      <c r="D600" s="303">
        <v>1857.9399999999998</v>
      </c>
      <c r="E600" s="303">
        <v>16820.157994278248</v>
      </c>
      <c r="F600" s="304">
        <v>5062.7225024414056</v>
      </c>
      <c r="G600" s="304">
        <v>279.64499999999998</v>
      </c>
      <c r="H600" s="133">
        <v>24020.465496719655</v>
      </c>
      <c r="I600" s="301"/>
      <c r="J600" s="58"/>
    </row>
    <row r="601" spans="1:10" ht="15" customHeight="1" x14ac:dyDescent="0.2">
      <c r="A601" s="381">
        <v>2021</v>
      </c>
      <c r="B601" s="74" t="s">
        <v>35</v>
      </c>
      <c r="C601" s="302" t="s">
        <v>94</v>
      </c>
      <c r="D601" s="303">
        <v>2060.0949999999998</v>
      </c>
      <c r="E601" s="303">
        <v>16019.058999999999</v>
      </c>
      <c r="F601" s="304">
        <v>4748.2225000000008</v>
      </c>
      <c r="G601" s="304">
        <v>419.69749999999999</v>
      </c>
      <c r="H601" s="133">
        <v>23247.074000000001</v>
      </c>
      <c r="I601" s="301"/>
      <c r="J601" s="58"/>
    </row>
    <row r="602" spans="1:10" ht="15" customHeight="1" x14ac:dyDescent="0.2">
      <c r="A602" s="381">
        <v>2021</v>
      </c>
      <c r="B602" s="74" t="s">
        <v>36</v>
      </c>
      <c r="C602" s="302" t="s">
        <v>94</v>
      </c>
      <c r="D602" s="303">
        <v>2562.9575</v>
      </c>
      <c r="E602" s="303">
        <v>15612.062999999996</v>
      </c>
      <c r="F602" s="304">
        <v>4648.2925000000005</v>
      </c>
      <c r="G602" s="304">
        <v>603.33749999999998</v>
      </c>
      <c r="H602" s="133">
        <v>23426.650499999996</v>
      </c>
      <c r="I602" s="301"/>
      <c r="J602" s="58"/>
    </row>
    <row r="603" spans="1:10" ht="15" customHeight="1" x14ac:dyDescent="0.2">
      <c r="A603" s="381">
        <v>2021</v>
      </c>
      <c r="B603" s="74" t="s">
        <v>37</v>
      </c>
      <c r="C603" s="302" t="s">
        <v>94</v>
      </c>
      <c r="D603" s="303">
        <v>2095.1799999999998</v>
      </c>
      <c r="E603" s="303">
        <v>17256.123000002975</v>
      </c>
      <c r="F603" s="304">
        <v>5042.9399999999996</v>
      </c>
      <c r="G603" s="304">
        <v>572.39750213623006</v>
      </c>
      <c r="H603" s="133">
        <v>24966.640502139206</v>
      </c>
      <c r="I603" s="301"/>
      <c r="J603" s="58"/>
    </row>
    <row r="604" spans="1:10" ht="15" customHeight="1" x14ac:dyDescent="0.2">
      <c r="A604" s="381">
        <v>2021</v>
      </c>
      <c r="B604" s="74" t="s">
        <v>38</v>
      </c>
      <c r="C604" s="302" t="s">
        <v>94</v>
      </c>
      <c r="D604" s="303">
        <v>2978.96</v>
      </c>
      <c r="E604" s="303">
        <v>16951.547999997616</v>
      </c>
      <c r="F604" s="304">
        <v>4495.6574954223634</v>
      </c>
      <c r="G604" s="304">
        <v>256.38249999999999</v>
      </c>
      <c r="H604" s="133">
        <v>24682.54799541998</v>
      </c>
      <c r="I604" s="301"/>
      <c r="J604" s="58"/>
    </row>
    <row r="605" spans="1:10" ht="15" customHeight="1" x14ac:dyDescent="0.2">
      <c r="A605" s="381">
        <v>2009</v>
      </c>
      <c r="B605" s="74" t="s">
        <v>33</v>
      </c>
      <c r="C605" s="302" t="s">
        <v>95</v>
      </c>
      <c r="D605" s="303">
        <v>2509.92</v>
      </c>
      <c r="E605" s="303">
        <v>27186.675000000003</v>
      </c>
      <c r="F605" s="304">
        <v>5077.0249999999996</v>
      </c>
      <c r="G605" s="304">
        <v>4598.9549999999999</v>
      </c>
      <c r="H605" s="133">
        <v>39372.574999999997</v>
      </c>
      <c r="I605" s="301"/>
      <c r="J605" s="58"/>
    </row>
    <row r="606" spans="1:10" ht="15" customHeight="1" x14ac:dyDescent="0.2">
      <c r="A606" s="381">
        <v>2009</v>
      </c>
      <c r="B606" s="74" t="s">
        <v>35</v>
      </c>
      <c r="C606" s="302" t="s">
        <v>95</v>
      </c>
      <c r="D606" s="303">
        <v>2907.56</v>
      </c>
      <c r="E606" s="303">
        <v>27150.775000000001</v>
      </c>
      <c r="F606" s="304">
        <v>5117.3975</v>
      </c>
      <c r="G606" s="304">
        <v>4054.9174999999996</v>
      </c>
      <c r="H606" s="133">
        <v>39230.649999999994</v>
      </c>
      <c r="I606" s="301"/>
      <c r="J606" s="58"/>
    </row>
    <row r="607" spans="1:10" ht="15" customHeight="1" x14ac:dyDescent="0.2">
      <c r="A607" s="381">
        <v>2009</v>
      </c>
      <c r="B607" s="74" t="s">
        <v>36</v>
      </c>
      <c r="C607" s="302" t="s">
        <v>95</v>
      </c>
      <c r="D607" s="303">
        <v>2813.7200000000003</v>
      </c>
      <c r="E607" s="303">
        <v>24568.75</v>
      </c>
      <c r="F607" s="304">
        <v>3888.3550000000005</v>
      </c>
      <c r="G607" s="304">
        <v>3067.9974999999999</v>
      </c>
      <c r="H607" s="133">
        <v>34338.822500000002</v>
      </c>
      <c r="I607" s="301"/>
      <c r="J607" s="58"/>
    </row>
    <row r="608" spans="1:10" ht="15" customHeight="1" x14ac:dyDescent="0.2">
      <c r="A608" s="381">
        <v>2009</v>
      </c>
      <c r="B608" s="74" t="s">
        <v>37</v>
      </c>
      <c r="C608" s="302" t="s">
        <v>95</v>
      </c>
      <c r="D608" s="303">
        <v>3184.36</v>
      </c>
      <c r="E608" s="303">
        <v>30296.799999999999</v>
      </c>
      <c r="F608" s="304">
        <v>5426.33</v>
      </c>
      <c r="G608" s="304">
        <v>4433.1485000000002</v>
      </c>
      <c r="H608" s="133">
        <v>43340.638500000001</v>
      </c>
      <c r="I608" s="301"/>
      <c r="J608" s="58"/>
    </row>
    <row r="609" spans="1:10" ht="15" customHeight="1" x14ac:dyDescent="0.2">
      <c r="A609" s="381">
        <v>2009</v>
      </c>
      <c r="B609" s="74" t="s">
        <v>38</v>
      </c>
      <c r="C609" s="302" t="s">
        <v>95</v>
      </c>
      <c r="D609" s="303">
        <v>2820.65</v>
      </c>
      <c r="E609" s="303">
        <v>30793.45</v>
      </c>
      <c r="F609" s="304">
        <v>5339.2525000000005</v>
      </c>
      <c r="G609" s="304">
        <v>3703.6149999999998</v>
      </c>
      <c r="H609" s="133">
        <v>42656.967500000006</v>
      </c>
      <c r="I609" s="301"/>
      <c r="J609" s="58"/>
    </row>
    <row r="610" spans="1:10" ht="15" customHeight="1" x14ac:dyDescent="0.2">
      <c r="A610" s="381">
        <v>2009</v>
      </c>
      <c r="B610" s="74" t="s">
        <v>39</v>
      </c>
      <c r="C610" s="302" t="s">
        <v>95</v>
      </c>
      <c r="D610" s="303">
        <v>3736.2674999999999</v>
      </c>
      <c r="E610" s="303">
        <v>32127.599999999999</v>
      </c>
      <c r="F610" s="304">
        <v>5440.8249999999998</v>
      </c>
      <c r="G610" s="304">
        <v>4027.4674999999997</v>
      </c>
      <c r="H610" s="133">
        <v>45332.160000000003</v>
      </c>
      <c r="I610" s="301"/>
      <c r="J610" s="58"/>
    </row>
    <row r="611" spans="1:10" ht="15" customHeight="1" x14ac:dyDescent="0.2">
      <c r="A611" s="381">
        <v>2009</v>
      </c>
      <c r="B611" s="74" t="s">
        <v>40</v>
      </c>
      <c r="C611" s="302" t="s">
        <v>95</v>
      </c>
      <c r="D611" s="303">
        <v>4978.4799999999996</v>
      </c>
      <c r="E611" s="303">
        <v>29741.89</v>
      </c>
      <c r="F611" s="304">
        <v>4453.1774999999998</v>
      </c>
      <c r="G611" s="304">
        <v>3390.415</v>
      </c>
      <c r="H611" s="133">
        <v>42563.962499999994</v>
      </c>
      <c r="I611" s="301"/>
      <c r="J611" s="58"/>
    </row>
    <row r="612" spans="1:10" ht="15" customHeight="1" x14ac:dyDescent="0.2">
      <c r="A612" s="381">
        <v>2009</v>
      </c>
      <c r="B612" s="74" t="s">
        <v>41</v>
      </c>
      <c r="C612" s="302" t="s">
        <v>95</v>
      </c>
      <c r="D612" s="303">
        <v>4903.8225000000002</v>
      </c>
      <c r="E612" s="303">
        <v>28590.27</v>
      </c>
      <c r="F612" s="304">
        <v>3861.7750000000005</v>
      </c>
      <c r="G612" s="304">
        <v>3875.8125</v>
      </c>
      <c r="H612" s="133">
        <v>41231.68</v>
      </c>
      <c r="I612" s="301"/>
      <c r="J612" s="58"/>
    </row>
    <row r="613" spans="1:10" ht="15" customHeight="1" x14ac:dyDescent="0.2">
      <c r="A613" s="381">
        <v>2009</v>
      </c>
      <c r="B613" s="74" t="s">
        <v>42</v>
      </c>
      <c r="C613" s="302" t="s">
        <v>95</v>
      </c>
      <c r="D613" s="303">
        <v>4971.5625</v>
      </c>
      <c r="E613" s="303">
        <v>28201.760000000002</v>
      </c>
      <c r="F613" s="304">
        <v>3343.3149999999996</v>
      </c>
      <c r="G613" s="304">
        <v>3193.3575000000001</v>
      </c>
      <c r="H613" s="133">
        <v>39709.995000000003</v>
      </c>
      <c r="I613" s="301"/>
      <c r="J613" s="58"/>
    </row>
    <row r="614" spans="1:10" ht="15" customHeight="1" x14ac:dyDescent="0.2">
      <c r="A614" s="381">
        <v>2010</v>
      </c>
      <c r="B614" s="74" t="s">
        <v>43</v>
      </c>
      <c r="C614" s="302" t="s">
        <v>95</v>
      </c>
      <c r="D614" s="303">
        <v>3893.1424999999999</v>
      </c>
      <c r="E614" s="303">
        <v>26499.654999999999</v>
      </c>
      <c r="F614" s="304">
        <v>3169.3649999999998</v>
      </c>
      <c r="G614" s="304">
        <v>3252.0974999999999</v>
      </c>
      <c r="H614" s="133">
        <v>36814.26</v>
      </c>
      <c r="I614" s="301"/>
      <c r="J614" s="58"/>
    </row>
    <row r="615" spans="1:10" ht="15" customHeight="1" x14ac:dyDescent="0.2">
      <c r="A615" s="381">
        <v>2010</v>
      </c>
      <c r="B615" s="74" t="s">
        <v>44</v>
      </c>
      <c r="C615" s="302" t="s">
        <v>95</v>
      </c>
      <c r="D615" s="303">
        <v>5133.7700000000004</v>
      </c>
      <c r="E615" s="303">
        <v>31736.524999999998</v>
      </c>
      <c r="F615" s="304">
        <v>3839.48</v>
      </c>
      <c r="G615" s="304">
        <v>4131.625</v>
      </c>
      <c r="H615" s="133">
        <v>44841.399999999994</v>
      </c>
      <c r="I615" s="301"/>
      <c r="J615" s="58"/>
    </row>
    <row r="616" spans="1:10" ht="15" customHeight="1" x14ac:dyDescent="0.2">
      <c r="A616" s="381">
        <v>2010</v>
      </c>
      <c r="B616" s="74" t="s">
        <v>45</v>
      </c>
      <c r="C616" s="302" t="s">
        <v>95</v>
      </c>
      <c r="D616" s="303">
        <v>6156.5</v>
      </c>
      <c r="E616" s="303">
        <v>30587.18</v>
      </c>
      <c r="F616" s="304">
        <v>3974.2875000000004</v>
      </c>
      <c r="G616" s="304">
        <v>3722.5474999999997</v>
      </c>
      <c r="H616" s="133">
        <v>44440.514999999999</v>
      </c>
      <c r="I616" s="301"/>
      <c r="J616" s="58"/>
    </row>
    <row r="617" spans="1:10" ht="15" customHeight="1" x14ac:dyDescent="0.2">
      <c r="A617" s="381">
        <v>2010</v>
      </c>
      <c r="B617" s="74" t="s">
        <v>33</v>
      </c>
      <c r="C617" s="302" t="s">
        <v>95</v>
      </c>
      <c r="D617" s="303">
        <v>5004.4650000000001</v>
      </c>
      <c r="E617" s="303">
        <v>29695.100000000002</v>
      </c>
      <c r="F617" s="304">
        <v>4574.5474999999997</v>
      </c>
      <c r="G617" s="304">
        <v>3811.1824999999999</v>
      </c>
      <c r="H617" s="133">
        <v>43085.294999999998</v>
      </c>
      <c r="I617" s="301"/>
      <c r="J617" s="58"/>
    </row>
    <row r="618" spans="1:10" ht="15" customHeight="1" x14ac:dyDescent="0.2">
      <c r="A618" s="381">
        <v>2010</v>
      </c>
      <c r="B618" s="74" t="s">
        <v>35</v>
      </c>
      <c r="C618" s="302" t="s">
        <v>95</v>
      </c>
      <c r="D618" s="303">
        <v>5120.9525000000003</v>
      </c>
      <c r="E618" s="303">
        <v>30479.55</v>
      </c>
      <c r="F618" s="304">
        <v>3473.7525000000005</v>
      </c>
      <c r="G618" s="304">
        <v>5126.1550000000007</v>
      </c>
      <c r="H618" s="133">
        <v>44200.41</v>
      </c>
      <c r="I618" s="301"/>
      <c r="J618" s="58"/>
    </row>
    <row r="619" spans="1:10" ht="15" customHeight="1" x14ac:dyDescent="0.2">
      <c r="A619" s="381">
        <v>2010</v>
      </c>
      <c r="B619" s="74" t="s">
        <v>36</v>
      </c>
      <c r="C619" s="302" t="s">
        <v>95</v>
      </c>
      <c r="D619" s="303">
        <v>6715.7574999999997</v>
      </c>
      <c r="E619" s="303">
        <v>28943.86</v>
      </c>
      <c r="F619" s="304">
        <v>3586.6899999999996</v>
      </c>
      <c r="G619" s="304">
        <v>4362.3625000000002</v>
      </c>
      <c r="H619" s="133">
        <v>43608.67</v>
      </c>
      <c r="I619" s="301"/>
      <c r="J619" s="58"/>
    </row>
    <row r="620" spans="1:10" ht="15" customHeight="1" x14ac:dyDescent="0.2">
      <c r="A620" s="381">
        <v>2010</v>
      </c>
      <c r="B620" s="74" t="s">
        <v>37</v>
      </c>
      <c r="C620" s="302" t="s">
        <v>95</v>
      </c>
      <c r="D620" s="303">
        <v>7728.2624999999989</v>
      </c>
      <c r="E620" s="303">
        <v>31107.164999999997</v>
      </c>
      <c r="F620" s="304">
        <v>3796.7049999999999</v>
      </c>
      <c r="G620" s="304">
        <v>4052.7325000000005</v>
      </c>
      <c r="H620" s="133">
        <v>46684.864999999991</v>
      </c>
      <c r="I620" s="301"/>
      <c r="J620" s="58"/>
    </row>
    <row r="621" spans="1:10" ht="15" customHeight="1" x14ac:dyDescent="0.2">
      <c r="A621" s="381">
        <v>2010</v>
      </c>
      <c r="B621" s="74" t="s">
        <v>38</v>
      </c>
      <c r="C621" s="302" t="s">
        <v>95</v>
      </c>
      <c r="D621" s="303">
        <v>8261.8425000000007</v>
      </c>
      <c r="E621" s="303">
        <v>30853.479999999996</v>
      </c>
      <c r="F621" s="304">
        <v>5477.3600000000006</v>
      </c>
      <c r="G621" s="304">
        <v>3254.9649999999997</v>
      </c>
      <c r="H621" s="133">
        <v>47847.647499999999</v>
      </c>
      <c r="I621" s="301"/>
      <c r="J621" s="58"/>
    </row>
    <row r="622" spans="1:10" ht="15" customHeight="1" x14ac:dyDescent="0.2">
      <c r="A622" s="381">
        <v>2010</v>
      </c>
      <c r="B622" s="74" t="s">
        <v>39</v>
      </c>
      <c r="C622" s="302" t="s">
        <v>95</v>
      </c>
      <c r="D622" s="303">
        <v>9416.3625000000011</v>
      </c>
      <c r="E622" s="303">
        <v>32269.589999999997</v>
      </c>
      <c r="F622" s="304">
        <v>5711.1149999999998</v>
      </c>
      <c r="G622" s="304">
        <v>4240.0474999999997</v>
      </c>
      <c r="H622" s="133">
        <v>51637.115000000005</v>
      </c>
      <c r="I622" s="301"/>
      <c r="J622" s="58"/>
    </row>
    <row r="623" spans="1:10" ht="15" customHeight="1" x14ac:dyDescent="0.2">
      <c r="A623" s="381">
        <v>2010</v>
      </c>
      <c r="B623" s="74" t="s">
        <v>40</v>
      </c>
      <c r="C623" s="302" t="s">
        <v>95</v>
      </c>
      <c r="D623" s="303">
        <v>10614.407500000001</v>
      </c>
      <c r="E623" s="303">
        <v>32925.949999999997</v>
      </c>
      <c r="F623" s="304">
        <v>5673.9124999999995</v>
      </c>
      <c r="G623" s="304">
        <v>3824.2725</v>
      </c>
      <c r="H623" s="133">
        <v>53038.542499999996</v>
      </c>
      <c r="I623" s="301"/>
      <c r="J623" s="58"/>
    </row>
    <row r="624" spans="1:10" ht="15" customHeight="1" x14ac:dyDescent="0.2">
      <c r="A624" s="381">
        <v>2010</v>
      </c>
      <c r="B624" s="74" t="s">
        <v>41</v>
      </c>
      <c r="C624" s="302" t="s">
        <v>95</v>
      </c>
      <c r="D624" s="303">
        <v>10038.11</v>
      </c>
      <c r="E624" s="303">
        <v>33755.904999999999</v>
      </c>
      <c r="F624" s="304">
        <v>4397.5425000000005</v>
      </c>
      <c r="G624" s="304">
        <v>4307.7474999999995</v>
      </c>
      <c r="H624" s="133">
        <v>52499.305</v>
      </c>
      <c r="I624" s="301"/>
      <c r="J624" s="58"/>
    </row>
    <row r="625" spans="1:10" ht="15" customHeight="1" x14ac:dyDescent="0.2">
      <c r="A625" s="381">
        <v>2010</v>
      </c>
      <c r="B625" s="74" t="s">
        <v>42</v>
      </c>
      <c r="C625" s="302" t="s">
        <v>95</v>
      </c>
      <c r="D625" s="303">
        <v>8367.94</v>
      </c>
      <c r="E625" s="303">
        <v>30029.9</v>
      </c>
      <c r="F625" s="304">
        <v>3665.4725000000003</v>
      </c>
      <c r="G625" s="304">
        <v>2772.1275000000001</v>
      </c>
      <c r="H625" s="133">
        <v>44835.44</v>
      </c>
      <c r="I625" s="301"/>
      <c r="J625" s="58"/>
    </row>
    <row r="626" spans="1:10" ht="15" customHeight="1" x14ac:dyDescent="0.2">
      <c r="A626" s="381">
        <v>2011</v>
      </c>
      <c r="B626" s="74" t="s">
        <v>43</v>
      </c>
      <c r="C626" s="302" t="s">
        <v>95</v>
      </c>
      <c r="D626" s="303">
        <v>5579.06</v>
      </c>
      <c r="E626" s="303">
        <v>28903.254999999997</v>
      </c>
      <c r="F626" s="304">
        <v>4568.7275</v>
      </c>
      <c r="G626" s="304">
        <v>4228.3149999999996</v>
      </c>
      <c r="H626" s="133">
        <v>43279.357499999998</v>
      </c>
      <c r="I626" s="301"/>
      <c r="J626" s="58"/>
    </row>
    <row r="627" spans="1:10" ht="15" customHeight="1" x14ac:dyDescent="0.2">
      <c r="A627" s="381">
        <v>2011</v>
      </c>
      <c r="B627" s="74" t="s">
        <v>44</v>
      </c>
      <c r="C627" s="302" t="s">
        <v>95</v>
      </c>
      <c r="D627" s="303">
        <v>6727.0450000000001</v>
      </c>
      <c r="E627" s="303">
        <v>27932.930000000004</v>
      </c>
      <c r="F627" s="304">
        <v>4495.357500000001</v>
      </c>
      <c r="G627" s="304">
        <v>4616.0850000000009</v>
      </c>
      <c r="H627" s="133">
        <v>43771.417500000003</v>
      </c>
      <c r="I627" s="301"/>
      <c r="J627" s="58"/>
    </row>
    <row r="628" spans="1:10" ht="15" customHeight="1" x14ac:dyDescent="0.2">
      <c r="A628" s="381">
        <v>2011</v>
      </c>
      <c r="B628" s="74" t="s">
        <v>45</v>
      </c>
      <c r="C628" s="302" t="s">
        <v>95</v>
      </c>
      <c r="D628" s="303">
        <v>8169.8649999999998</v>
      </c>
      <c r="E628" s="303">
        <v>35168.950000000004</v>
      </c>
      <c r="F628" s="304">
        <v>6423.3525000000009</v>
      </c>
      <c r="G628" s="304">
        <v>5788.2575000000006</v>
      </c>
      <c r="H628" s="133">
        <v>55550.425000000003</v>
      </c>
      <c r="I628" s="301"/>
      <c r="J628" s="58"/>
    </row>
    <row r="629" spans="1:10" ht="15" customHeight="1" x14ac:dyDescent="0.2">
      <c r="A629" s="381">
        <v>2011</v>
      </c>
      <c r="B629" s="74" t="s">
        <v>33</v>
      </c>
      <c r="C629" s="302" t="s">
        <v>95</v>
      </c>
      <c r="D629" s="303">
        <v>6929.59</v>
      </c>
      <c r="E629" s="303">
        <v>29591.424999999999</v>
      </c>
      <c r="F629" s="304">
        <v>5352.7825000000003</v>
      </c>
      <c r="G629" s="304">
        <v>4065.4724999999999</v>
      </c>
      <c r="H629" s="133">
        <v>45939.270000000004</v>
      </c>
      <c r="I629" s="301"/>
      <c r="J629" s="58"/>
    </row>
    <row r="630" spans="1:10" ht="15" customHeight="1" x14ac:dyDescent="0.2">
      <c r="A630" s="381">
        <v>2011</v>
      </c>
      <c r="B630" s="74" t="s">
        <v>35</v>
      </c>
      <c r="C630" s="302" t="s">
        <v>95</v>
      </c>
      <c r="D630" s="303">
        <v>8294.817500000001</v>
      </c>
      <c r="E630" s="303">
        <v>30981.834999999999</v>
      </c>
      <c r="F630" s="304">
        <v>5621.1525000000001</v>
      </c>
      <c r="G630" s="304">
        <v>5584.31</v>
      </c>
      <c r="H630" s="133">
        <v>50482.115000000005</v>
      </c>
      <c r="I630" s="301"/>
      <c r="J630" s="58"/>
    </row>
    <row r="631" spans="1:10" ht="15" customHeight="1" x14ac:dyDescent="0.2">
      <c r="A631" s="381">
        <v>2011</v>
      </c>
      <c r="B631" s="74" t="s">
        <v>36</v>
      </c>
      <c r="C631" s="302" t="s">
        <v>95</v>
      </c>
      <c r="D631" s="303">
        <v>7552.3775000000005</v>
      </c>
      <c r="E631" s="303">
        <v>30574.114999999998</v>
      </c>
      <c r="F631" s="304">
        <v>6439.9050000000007</v>
      </c>
      <c r="G631" s="304">
        <v>4805.24</v>
      </c>
      <c r="H631" s="133">
        <v>49371.637500000004</v>
      </c>
      <c r="I631" s="301"/>
      <c r="J631" s="58"/>
    </row>
    <row r="632" spans="1:10" ht="15" customHeight="1" x14ac:dyDescent="0.2">
      <c r="A632" s="381">
        <v>2011</v>
      </c>
      <c r="B632" s="74" t="s">
        <v>37</v>
      </c>
      <c r="C632" s="302" t="s">
        <v>95</v>
      </c>
      <c r="D632" s="303">
        <v>8609.0575000000008</v>
      </c>
      <c r="E632" s="303">
        <v>31901.855</v>
      </c>
      <c r="F632" s="304">
        <v>6742.5925000000007</v>
      </c>
      <c r="G632" s="304">
        <v>2626.7809999999995</v>
      </c>
      <c r="H632" s="133">
        <v>49880.286</v>
      </c>
      <c r="I632" s="301"/>
      <c r="J632" s="58"/>
    </row>
    <row r="633" spans="1:10" ht="15" customHeight="1" x14ac:dyDescent="0.2">
      <c r="A633" s="381">
        <v>2011</v>
      </c>
      <c r="B633" s="74" t="s">
        <v>38</v>
      </c>
      <c r="C633" s="302" t="s">
        <v>95</v>
      </c>
      <c r="D633" s="303">
        <v>8398.06</v>
      </c>
      <c r="E633" s="303">
        <v>32142.494999999999</v>
      </c>
      <c r="F633" s="304">
        <v>8104.3975</v>
      </c>
      <c r="G633" s="304">
        <v>3218.5375000000004</v>
      </c>
      <c r="H633" s="133">
        <v>51863.490000000005</v>
      </c>
      <c r="I633" s="301"/>
      <c r="J633" s="58"/>
    </row>
    <row r="634" spans="1:10" ht="15" customHeight="1" x14ac:dyDescent="0.2">
      <c r="A634" s="381">
        <v>2011</v>
      </c>
      <c r="B634" s="74" t="s">
        <v>39</v>
      </c>
      <c r="C634" s="302" t="s">
        <v>95</v>
      </c>
      <c r="D634" s="303">
        <v>11998.9725</v>
      </c>
      <c r="E634" s="303">
        <v>36802.149999999994</v>
      </c>
      <c r="F634" s="304">
        <v>8476.557499999999</v>
      </c>
      <c r="G634" s="304">
        <v>2551.14</v>
      </c>
      <c r="H634" s="133">
        <v>59828.819999999992</v>
      </c>
      <c r="I634" s="301"/>
      <c r="J634" s="58"/>
    </row>
    <row r="635" spans="1:10" ht="15" customHeight="1" x14ac:dyDescent="0.2">
      <c r="A635" s="381">
        <v>2011</v>
      </c>
      <c r="B635" s="74" t="s">
        <v>40</v>
      </c>
      <c r="C635" s="302" t="s">
        <v>95</v>
      </c>
      <c r="D635" s="303">
        <v>11275.59</v>
      </c>
      <c r="E635" s="303">
        <v>31660.82</v>
      </c>
      <c r="F635" s="304">
        <v>8150.0224999999991</v>
      </c>
      <c r="G635" s="304">
        <v>3514.9629999999988</v>
      </c>
      <c r="H635" s="133">
        <v>54601.395499999991</v>
      </c>
      <c r="I635" s="301"/>
      <c r="J635" s="58"/>
    </row>
    <row r="636" spans="1:10" ht="15" customHeight="1" x14ac:dyDescent="0.2">
      <c r="A636" s="381">
        <v>2011</v>
      </c>
      <c r="B636" s="74" t="s">
        <v>41</v>
      </c>
      <c r="C636" s="302" t="s">
        <v>95</v>
      </c>
      <c r="D636" s="303">
        <v>13801.68</v>
      </c>
      <c r="E636" s="303">
        <v>36429.485000000001</v>
      </c>
      <c r="F636" s="304">
        <v>10726.5075</v>
      </c>
      <c r="G636" s="304">
        <v>6900.7400000000007</v>
      </c>
      <c r="H636" s="133">
        <v>67858.412499999991</v>
      </c>
      <c r="I636" s="301"/>
      <c r="J636" s="58"/>
    </row>
    <row r="637" spans="1:10" ht="15" customHeight="1" x14ac:dyDescent="0.2">
      <c r="A637" s="381">
        <v>2011</v>
      </c>
      <c r="B637" s="74" t="s">
        <v>42</v>
      </c>
      <c r="C637" s="302" t="s">
        <v>95</v>
      </c>
      <c r="D637" s="303">
        <v>10594.880000000001</v>
      </c>
      <c r="E637" s="303">
        <v>29072.574999999997</v>
      </c>
      <c r="F637" s="304">
        <v>10219.032500000001</v>
      </c>
      <c r="G637" s="304">
        <v>2269.8999999999987</v>
      </c>
      <c r="H637" s="133">
        <v>52156.387499999997</v>
      </c>
      <c r="I637" s="301"/>
      <c r="J637" s="58"/>
    </row>
    <row r="638" spans="1:10" ht="15" customHeight="1" x14ac:dyDescent="0.2">
      <c r="A638" s="381">
        <v>2012</v>
      </c>
      <c r="B638" s="74" t="s">
        <v>43</v>
      </c>
      <c r="C638" s="302" t="s">
        <v>95</v>
      </c>
      <c r="D638" s="303">
        <v>10546.657499999999</v>
      </c>
      <c r="E638" s="303">
        <v>31457.759999999998</v>
      </c>
      <c r="F638" s="304">
        <v>11203.1525</v>
      </c>
      <c r="G638" s="304">
        <v>3256.65</v>
      </c>
      <c r="H638" s="133">
        <v>56464.22</v>
      </c>
      <c r="I638" s="301"/>
      <c r="J638" s="58"/>
    </row>
    <row r="639" spans="1:10" ht="15" customHeight="1" x14ac:dyDescent="0.2">
      <c r="A639" s="381">
        <v>2012</v>
      </c>
      <c r="B639" s="74" t="s">
        <v>44</v>
      </c>
      <c r="C639" s="302" t="s">
        <v>95</v>
      </c>
      <c r="D639" s="303">
        <v>15283.413</v>
      </c>
      <c r="E639" s="303">
        <v>32434.455000000002</v>
      </c>
      <c r="F639" s="304">
        <v>13183.312499999998</v>
      </c>
      <c r="G639" s="304">
        <v>7030.1324999999988</v>
      </c>
      <c r="H639" s="133">
        <v>67931.312999999995</v>
      </c>
      <c r="I639" s="301"/>
      <c r="J639" s="58"/>
    </row>
    <row r="640" spans="1:10" ht="15" customHeight="1" x14ac:dyDescent="0.2">
      <c r="A640" s="381">
        <v>2012</v>
      </c>
      <c r="B640" s="74" t="s">
        <v>45</v>
      </c>
      <c r="C640" s="302" t="s">
        <v>95</v>
      </c>
      <c r="D640" s="303">
        <v>16637.969999999998</v>
      </c>
      <c r="E640" s="303">
        <v>38085.410000000003</v>
      </c>
      <c r="F640" s="304">
        <v>14713.5975</v>
      </c>
      <c r="G640" s="304">
        <v>6332.1450000000013</v>
      </c>
      <c r="H640" s="133">
        <v>75769.122500000012</v>
      </c>
      <c r="I640" s="301"/>
      <c r="J640" s="58"/>
    </row>
    <row r="641" spans="1:10" ht="15" customHeight="1" x14ac:dyDescent="0.2">
      <c r="A641" s="381">
        <v>2012</v>
      </c>
      <c r="B641" s="74" t="s">
        <v>33</v>
      </c>
      <c r="C641" s="302" t="s">
        <v>95</v>
      </c>
      <c r="D641" s="303">
        <v>13292.43</v>
      </c>
      <c r="E641" s="303">
        <v>32533.02</v>
      </c>
      <c r="F641" s="304">
        <v>11191.93</v>
      </c>
      <c r="G641" s="304">
        <v>6010.8525</v>
      </c>
      <c r="H641" s="133">
        <v>63028.232499999998</v>
      </c>
      <c r="I641" s="301"/>
      <c r="J641" s="58"/>
    </row>
    <row r="642" spans="1:10" ht="15" customHeight="1" x14ac:dyDescent="0.2">
      <c r="A642" s="381">
        <v>2012</v>
      </c>
      <c r="B642" s="74" t="s">
        <v>35</v>
      </c>
      <c r="C642" s="302" t="s">
        <v>95</v>
      </c>
      <c r="D642" s="303">
        <v>18544.840000000007</v>
      </c>
      <c r="E642" s="303">
        <v>38084.160000000003</v>
      </c>
      <c r="F642" s="304">
        <v>14746.46</v>
      </c>
      <c r="G642" s="304">
        <v>6994.8000000000011</v>
      </c>
      <c r="H642" s="133">
        <v>78370.260000000009</v>
      </c>
      <c r="I642" s="301"/>
      <c r="J642" s="58"/>
    </row>
    <row r="643" spans="1:10" ht="15" customHeight="1" x14ac:dyDescent="0.2">
      <c r="A643" s="381">
        <v>2012</v>
      </c>
      <c r="B643" s="74" t="s">
        <v>36</v>
      </c>
      <c r="C643" s="302" t="s">
        <v>95</v>
      </c>
      <c r="D643" s="303">
        <v>19170.9025</v>
      </c>
      <c r="E643" s="303">
        <v>32710.725000000002</v>
      </c>
      <c r="F643" s="304">
        <v>13170.825000000001</v>
      </c>
      <c r="G643" s="304">
        <v>6368.244999999999</v>
      </c>
      <c r="H643" s="133">
        <v>71420.697500000009</v>
      </c>
      <c r="I643" s="301"/>
      <c r="J643" s="58"/>
    </row>
    <row r="644" spans="1:10" ht="15" customHeight="1" x14ac:dyDescent="0.2">
      <c r="A644" s="381">
        <v>2012</v>
      </c>
      <c r="B644" s="74" t="s">
        <v>37</v>
      </c>
      <c r="C644" s="302" t="s">
        <v>95</v>
      </c>
      <c r="D644" s="303">
        <v>20285.260000000002</v>
      </c>
      <c r="E644" s="303">
        <v>33994.475000000006</v>
      </c>
      <c r="F644" s="304">
        <v>13557.590000000002</v>
      </c>
      <c r="G644" s="304">
        <v>7863.4630000000006</v>
      </c>
      <c r="H644" s="133">
        <v>75700.788</v>
      </c>
      <c r="I644" s="301"/>
      <c r="J644" s="58"/>
    </row>
    <row r="645" spans="1:10" ht="15" customHeight="1" x14ac:dyDescent="0.2">
      <c r="A645" s="381">
        <v>2012</v>
      </c>
      <c r="B645" s="74" t="s">
        <v>38</v>
      </c>
      <c r="C645" s="302" t="s">
        <v>95</v>
      </c>
      <c r="D645" s="303">
        <v>21744.067499999994</v>
      </c>
      <c r="E645" s="303">
        <v>37381.590000000004</v>
      </c>
      <c r="F645" s="304">
        <v>13397.1325</v>
      </c>
      <c r="G645" s="304">
        <v>7859.8724999999995</v>
      </c>
      <c r="H645" s="133">
        <v>80382.662499999991</v>
      </c>
      <c r="I645" s="301"/>
      <c r="J645" s="58"/>
    </row>
    <row r="646" spans="1:10" ht="15" customHeight="1" x14ac:dyDescent="0.2">
      <c r="A646" s="381">
        <v>2012</v>
      </c>
      <c r="B646" s="74" t="s">
        <v>39</v>
      </c>
      <c r="C646" s="302" t="s">
        <v>95</v>
      </c>
      <c r="D646" s="303">
        <v>19752.180000000004</v>
      </c>
      <c r="E646" s="303">
        <v>32359.775000000001</v>
      </c>
      <c r="F646" s="304">
        <v>14223.589999999998</v>
      </c>
      <c r="G646" s="304">
        <v>7734.2990000000018</v>
      </c>
      <c r="H646" s="133">
        <v>74069.843999999997</v>
      </c>
      <c r="I646" s="301"/>
      <c r="J646" s="58"/>
    </row>
    <row r="647" spans="1:10" ht="15" customHeight="1" x14ac:dyDescent="0.2">
      <c r="A647" s="381">
        <v>2012</v>
      </c>
      <c r="B647" s="74" t="s">
        <v>40</v>
      </c>
      <c r="C647" s="302" t="s">
        <v>95</v>
      </c>
      <c r="D647" s="303">
        <v>19191.410000000003</v>
      </c>
      <c r="E647" s="303">
        <v>36606.584999999999</v>
      </c>
      <c r="F647" s="304">
        <v>14903.23</v>
      </c>
      <c r="G647" s="304">
        <v>6933.2079999999987</v>
      </c>
      <c r="H647" s="133">
        <v>77634.433000000005</v>
      </c>
      <c r="I647" s="301"/>
      <c r="J647" s="58"/>
    </row>
    <row r="648" spans="1:10" ht="15" customHeight="1" x14ac:dyDescent="0.2">
      <c r="A648" s="381">
        <v>2012</v>
      </c>
      <c r="B648" s="74" t="s">
        <v>41</v>
      </c>
      <c r="C648" s="302" t="s">
        <v>95</v>
      </c>
      <c r="D648" s="303">
        <v>20672.822500000006</v>
      </c>
      <c r="E648" s="303">
        <v>38035.119999999995</v>
      </c>
      <c r="F648" s="304">
        <v>15298.07</v>
      </c>
      <c r="G648" s="304">
        <v>7856.1054999999997</v>
      </c>
      <c r="H648" s="133">
        <v>81862.118000000002</v>
      </c>
      <c r="I648" s="301"/>
      <c r="J648" s="58"/>
    </row>
    <row r="649" spans="1:10" ht="15" customHeight="1" x14ac:dyDescent="0.2">
      <c r="A649" s="381">
        <v>2012</v>
      </c>
      <c r="B649" s="74" t="s">
        <v>42</v>
      </c>
      <c r="C649" s="302" t="s">
        <v>95</v>
      </c>
      <c r="D649" s="303">
        <v>16548.159999999996</v>
      </c>
      <c r="E649" s="303">
        <v>32372.382000000005</v>
      </c>
      <c r="F649" s="304">
        <v>12071.282499999998</v>
      </c>
      <c r="G649" s="304">
        <v>5763.0800000000008</v>
      </c>
      <c r="H649" s="133">
        <v>66754.904500000004</v>
      </c>
      <c r="I649" s="301"/>
      <c r="J649" s="58"/>
    </row>
    <row r="650" spans="1:10" ht="15" customHeight="1" x14ac:dyDescent="0.2">
      <c r="A650" s="381">
        <v>2013</v>
      </c>
      <c r="B650" s="74" t="s">
        <v>43</v>
      </c>
      <c r="C650" s="302" t="s">
        <v>95</v>
      </c>
      <c r="D650" s="303">
        <v>18863.909999999996</v>
      </c>
      <c r="E650" s="303">
        <v>28876.22</v>
      </c>
      <c r="F650" s="304">
        <v>13679.785</v>
      </c>
      <c r="G650" s="304">
        <v>9682.4290000000001</v>
      </c>
      <c r="H650" s="133">
        <v>71102.343999999997</v>
      </c>
      <c r="I650" s="301"/>
      <c r="J650" s="58"/>
    </row>
    <row r="651" spans="1:10" ht="15" customHeight="1" x14ac:dyDescent="0.2">
      <c r="A651" s="381">
        <v>2013</v>
      </c>
      <c r="B651" s="74" t="s">
        <v>44</v>
      </c>
      <c r="C651" s="302" t="s">
        <v>95</v>
      </c>
      <c r="D651" s="303">
        <v>21277.72</v>
      </c>
      <c r="E651" s="303">
        <v>33171.405000000006</v>
      </c>
      <c r="F651" s="304">
        <v>15436.079999999998</v>
      </c>
      <c r="G651" s="304">
        <v>7859.9050000000007</v>
      </c>
      <c r="H651" s="133">
        <v>77745.11</v>
      </c>
      <c r="I651" s="301"/>
      <c r="J651" s="58"/>
    </row>
    <row r="652" spans="1:10" ht="15" customHeight="1" x14ac:dyDescent="0.2">
      <c r="A652" s="381">
        <v>2013</v>
      </c>
      <c r="B652" s="74" t="s">
        <v>45</v>
      </c>
      <c r="C652" s="302" t="s">
        <v>95</v>
      </c>
      <c r="D652" s="303">
        <v>21498.199999999997</v>
      </c>
      <c r="E652" s="303">
        <v>28776.425000000003</v>
      </c>
      <c r="F652" s="304">
        <v>13892.567500000001</v>
      </c>
      <c r="G652" s="304">
        <v>6091.9574999999995</v>
      </c>
      <c r="H652" s="133">
        <v>70259.149999999994</v>
      </c>
      <c r="I652" s="301"/>
      <c r="J652" s="58"/>
    </row>
    <row r="653" spans="1:10" ht="15" customHeight="1" x14ac:dyDescent="0.2">
      <c r="A653" s="381">
        <v>2013</v>
      </c>
      <c r="B653" s="74" t="s">
        <v>33</v>
      </c>
      <c r="C653" s="302" t="s">
        <v>95</v>
      </c>
      <c r="D653" s="303">
        <v>23093.410000000003</v>
      </c>
      <c r="E653" s="303">
        <v>37426.209999999992</v>
      </c>
      <c r="F653" s="304">
        <v>17589.625000000004</v>
      </c>
      <c r="G653" s="304">
        <v>8116.9924999999994</v>
      </c>
      <c r="H653" s="133">
        <v>86226.237500000003</v>
      </c>
      <c r="I653" s="301"/>
      <c r="J653" s="58"/>
    </row>
    <row r="654" spans="1:10" ht="15" customHeight="1" x14ac:dyDescent="0.2">
      <c r="A654" s="381">
        <v>2013</v>
      </c>
      <c r="B654" s="74" t="s">
        <v>35</v>
      </c>
      <c r="C654" s="302" t="s">
        <v>95</v>
      </c>
      <c r="D654" s="303">
        <v>23489.619999999995</v>
      </c>
      <c r="E654" s="303">
        <v>32784.445000000007</v>
      </c>
      <c r="F654" s="304">
        <v>17467.122499999998</v>
      </c>
      <c r="G654" s="304">
        <v>8838.1650000000009</v>
      </c>
      <c r="H654" s="133">
        <v>82579.352499999979</v>
      </c>
      <c r="I654" s="301"/>
      <c r="J654" s="58"/>
    </row>
    <row r="655" spans="1:10" ht="15" customHeight="1" x14ac:dyDescent="0.2">
      <c r="A655" s="381">
        <v>2013</v>
      </c>
      <c r="B655" s="74" t="s">
        <v>36</v>
      </c>
      <c r="C655" s="302" t="s">
        <v>95</v>
      </c>
      <c r="D655" s="303">
        <v>22745.250000000007</v>
      </c>
      <c r="E655" s="303">
        <v>31415.625</v>
      </c>
      <c r="F655" s="304">
        <v>17099.029500000001</v>
      </c>
      <c r="G655" s="304">
        <v>7979.1949999999997</v>
      </c>
      <c r="H655" s="133">
        <v>79239.099500000011</v>
      </c>
      <c r="I655" s="301"/>
      <c r="J655" s="58"/>
    </row>
    <row r="656" spans="1:10" ht="15" customHeight="1" x14ac:dyDescent="0.2">
      <c r="A656" s="381">
        <v>2013</v>
      </c>
      <c r="B656" s="74" t="s">
        <v>37</v>
      </c>
      <c r="C656" s="302" t="s">
        <v>95</v>
      </c>
      <c r="D656" s="303">
        <v>27513.750000000007</v>
      </c>
      <c r="E656" s="303">
        <v>37816.37000000001</v>
      </c>
      <c r="F656" s="304">
        <v>19326.502500000002</v>
      </c>
      <c r="G656" s="304">
        <v>9262.8649999999998</v>
      </c>
      <c r="H656" s="133">
        <v>93919.487500000003</v>
      </c>
      <c r="I656" s="301"/>
      <c r="J656" s="58"/>
    </row>
    <row r="657" spans="1:10" ht="15" customHeight="1" x14ac:dyDescent="0.2">
      <c r="A657" s="381">
        <v>2013</v>
      </c>
      <c r="B657" s="74" t="s">
        <v>38</v>
      </c>
      <c r="C657" s="302" t="s">
        <v>95</v>
      </c>
      <c r="D657" s="303">
        <v>23415.266999999993</v>
      </c>
      <c r="E657" s="303">
        <v>31560.61</v>
      </c>
      <c r="F657" s="304">
        <v>15875.895</v>
      </c>
      <c r="G657" s="304">
        <v>6800.1674999999996</v>
      </c>
      <c r="H657" s="133">
        <v>77651.939499999993</v>
      </c>
      <c r="I657" s="301"/>
      <c r="J657" s="58"/>
    </row>
    <row r="658" spans="1:10" ht="15" customHeight="1" x14ac:dyDescent="0.2">
      <c r="A658" s="381">
        <v>2013</v>
      </c>
      <c r="B658" s="74" t="s">
        <v>39</v>
      </c>
      <c r="C658" s="302" t="s">
        <v>95</v>
      </c>
      <c r="D658" s="303">
        <v>29173.520000000008</v>
      </c>
      <c r="E658" s="303">
        <v>36634.855000000003</v>
      </c>
      <c r="F658" s="304">
        <v>20620.32</v>
      </c>
      <c r="G658" s="304">
        <v>9590.2800000000007</v>
      </c>
      <c r="H658" s="133">
        <v>96018.975000000006</v>
      </c>
      <c r="I658" s="301"/>
      <c r="J658" s="58"/>
    </row>
    <row r="659" spans="1:10" ht="15" customHeight="1" x14ac:dyDescent="0.2">
      <c r="A659" s="381">
        <v>2013</v>
      </c>
      <c r="B659" s="74" t="s">
        <v>40</v>
      </c>
      <c r="C659" s="302" t="s">
        <v>95</v>
      </c>
      <c r="D659" s="303">
        <v>27466.756999999998</v>
      </c>
      <c r="E659" s="303">
        <v>41910.71</v>
      </c>
      <c r="F659" s="304">
        <v>21803.904999999999</v>
      </c>
      <c r="G659" s="304">
        <v>9493.3249999999989</v>
      </c>
      <c r="H659" s="133">
        <v>100674.697</v>
      </c>
      <c r="I659" s="301"/>
      <c r="J659" s="58"/>
    </row>
    <row r="660" spans="1:10" ht="15" customHeight="1" x14ac:dyDescent="0.2">
      <c r="A660" s="381">
        <v>2013</v>
      </c>
      <c r="B660" s="74" t="s">
        <v>41</v>
      </c>
      <c r="C660" s="302" t="s">
        <v>95</v>
      </c>
      <c r="D660" s="303">
        <v>26637.334999999999</v>
      </c>
      <c r="E660" s="303">
        <v>36500.590000000004</v>
      </c>
      <c r="F660" s="304">
        <v>20112.879999999997</v>
      </c>
      <c r="G660" s="304">
        <v>10744.455000000002</v>
      </c>
      <c r="H660" s="133">
        <v>93995.260000000009</v>
      </c>
      <c r="I660" s="301"/>
      <c r="J660" s="58"/>
    </row>
    <row r="661" spans="1:10" ht="15" customHeight="1" x14ac:dyDescent="0.2">
      <c r="A661" s="381">
        <v>2013</v>
      </c>
      <c r="B661" s="74" t="s">
        <v>42</v>
      </c>
      <c r="C661" s="302" t="s">
        <v>95</v>
      </c>
      <c r="D661" s="303">
        <v>22231.735000000001</v>
      </c>
      <c r="E661" s="303">
        <v>33665.441999999995</v>
      </c>
      <c r="F661" s="304">
        <v>15119.362500000001</v>
      </c>
      <c r="G661" s="304">
        <v>7497.6525000000001</v>
      </c>
      <c r="H661" s="133">
        <v>78514.191999999995</v>
      </c>
      <c r="I661" s="301"/>
      <c r="J661" s="58"/>
    </row>
    <row r="662" spans="1:10" ht="15" customHeight="1" x14ac:dyDescent="0.2">
      <c r="A662" s="381">
        <v>2014</v>
      </c>
      <c r="B662" s="74" t="s">
        <v>43</v>
      </c>
      <c r="C662" s="302" t="s">
        <v>95</v>
      </c>
      <c r="D662" s="303">
        <v>23940.33</v>
      </c>
      <c r="E662" s="303">
        <v>33121.905000000006</v>
      </c>
      <c r="F662" s="304">
        <v>17525.84</v>
      </c>
      <c r="G662" s="304">
        <v>8176.682499999999</v>
      </c>
      <c r="H662" s="133">
        <v>82764.757500000007</v>
      </c>
      <c r="I662" s="301"/>
      <c r="J662" s="58"/>
    </row>
    <row r="663" spans="1:10" ht="15" customHeight="1" x14ac:dyDescent="0.2">
      <c r="A663" s="381">
        <v>2014</v>
      </c>
      <c r="B663" s="74" t="s">
        <v>44</v>
      </c>
      <c r="C663" s="302" t="s">
        <v>95</v>
      </c>
      <c r="D663" s="303">
        <v>29555.160000000003</v>
      </c>
      <c r="E663" s="303">
        <v>33057.785000000003</v>
      </c>
      <c r="F663" s="304">
        <v>20272.235000000001</v>
      </c>
      <c r="G663" s="304">
        <v>10161.032500000001</v>
      </c>
      <c r="H663" s="133">
        <v>93046.212500000009</v>
      </c>
      <c r="I663" s="301"/>
      <c r="J663" s="58"/>
    </row>
    <row r="664" spans="1:10" ht="15" customHeight="1" x14ac:dyDescent="0.2">
      <c r="A664" s="381">
        <v>2014</v>
      </c>
      <c r="B664" s="74" t="s">
        <v>45</v>
      </c>
      <c r="C664" s="302" t="s">
        <v>95</v>
      </c>
      <c r="D664" s="303">
        <v>29770.174999999996</v>
      </c>
      <c r="E664" s="303">
        <v>36487.729999999996</v>
      </c>
      <c r="F664" s="304">
        <v>21446.163999999997</v>
      </c>
      <c r="G664" s="304">
        <v>9332.8875000000007</v>
      </c>
      <c r="H664" s="133">
        <v>97036.9565</v>
      </c>
      <c r="I664" s="301"/>
      <c r="J664" s="58"/>
    </row>
    <row r="665" spans="1:10" ht="15" customHeight="1" x14ac:dyDescent="0.2">
      <c r="A665" s="381">
        <v>2014</v>
      </c>
      <c r="B665" s="74" t="s">
        <v>33</v>
      </c>
      <c r="C665" s="302" t="s">
        <v>95</v>
      </c>
      <c r="D665" s="303">
        <v>28651.737000000008</v>
      </c>
      <c r="E665" s="303">
        <v>33701.82</v>
      </c>
      <c r="F665" s="304">
        <v>18658.579999999998</v>
      </c>
      <c r="G665" s="304">
        <v>9252.8469999999998</v>
      </c>
      <c r="H665" s="133">
        <v>90264.984000000011</v>
      </c>
      <c r="I665" s="301"/>
      <c r="J665" s="58"/>
    </row>
    <row r="666" spans="1:10" ht="15" customHeight="1" x14ac:dyDescent="0.2">
      <c r="A666" s="381">
        <v>2014</v>
      </c>
      <c r="B666" s="74" t="s">
        <v>35</v>
      </c>
      <c r="C666" s="302" t="s">
        <v>95</v>
      </c>
      <c r="D666" s="303">
        <v>36539.509999999995</v>
      </c>
      <c r="E666" s="303">
        <v>39635.768000000004</v>
      </c>
      <c r="F666" s="304">
        <v>21945.797500000001</v>
      </c>
      <c r="G666" s="304">
        <v>9623.3985000000011</v>
      </c>
      <c r="H666" s="133">
        <v>107744.47399999999</v>
      </c>
      <c r="I666" s="301"/>
      <c r="J666" s="58"/>
    </row>
    <row r="667" spans="1:10" ht="15" customHeight="1" x14ac:dyDescent="0.2">
      <c r="A667" s="381">
        <v>2014</v>
      </c>
      <c r="B667" s="74" t="s">
        <v>36</v>
      </c>
      <c r="C667" s="302" t="s">
        <v>95</v>
      </c>
      <c r="D667" s="303">
        <v>31557.400000000009</v>
      </c>
      <c r="E667" s="303">
        <v>32696.99500000001</v>
      </c>
      <c r="F667" s="304">
        <v>21530.089999999997</v>
      </c>
      <c r="G667" s="304">
        <v>9656.1024999999991</v>
      </c>
      <c r="H667" s="133">
        <v>95440.587500000023</v>
      </c>
      <c r="I667" s="301"/>
      <c r="J667" s="58"/>
    </row>
    <row r="668" spans="1:10" ht="15" customHeight="1" x14ac:dyDescent="0.2">
      <c r="A668" s="381">
        <v>2014</v>
      </c>
      <c r="B668" s="74" t="s">
        <v>37</v>
      </c>
      <c r="C668" s="302" t="s">
        <v>95</v>
      </c>
      <c r="D668" s="303">
        <v>36747.22</v>
      </c>
      <c r="E668" s="303">
        <v>41611.521000000008</v>
      </c>
      <c r="F668" s="304">
        <v>20360.54</v>
      </c>
      <c r="G668" s="304">
        <v>11919.945</v>
      </c>
      <c r="H668" s="133">
        <v>110639.22600000002</v>
      </c>
      <c r="I668" s="301"/>
      <c r="J668" s="58"/>
    </row>
    <row r="669" spans="1:10" ht="15" customHeight="1" x14ac:dyDescent="0.2">
      <c r="A669" s="381">
        <v>2014</v>
      </c>
      <c r="B669" s="74" t="s">
        <v>38</v>
      </c>
      <c r="C669" s="302" t="s">
        <v>95</v>
      </c>
      <c r="D669" s="303">
        <v>34315.861000000012</v>
      </c>
      <c r="E669" s="303">
        <v>34544.368000000002</v>
      </c>
      <c r="F669" s="304">
        <v>21604.117499999997</v>
      </c>
      <c r="G669" s="304">
        <v>10548.452499999999</v>
      </c>
      <c r="H669" s="133">
        <v>101012.79900000003</v>
      </c>
      <c r="I669" s="301"/>
      <c r="J669" s="58"/>
    </row>
    <row r="670" spans="1:10" ht="15" customHeight="1" x14ac:dyDescent="0.2">
      <c r="A670" s="381">
        <v>2014</v>
      </c>
      <c r="B670" s="74" t="s">
        <v>39</v>
      </c>
      <c r="C670" s="302" t="s">
        <v>95</v>
      </c>
      <c r="D670" s="303">
        <v>36155.119999999995</v>
      </c>
      <c r="E670" s="303">
        <v>40697.856</v>
      </c>
      <c r="F670" s="304">
        <v>22469.887500000001</v>
      </c>
      <c r="G670" s="304">
        <v>11493.789999999999</v>
      </c>
      <c r="H670" s="133">
        <v>110816.65349999999</v>
      </c>
      <c r="I670" s="301"/>
      <c r="J670" s="58"/>
    </row>
    <row r="671" spans="1:10" ht="15" customHeight="1" x14ac:dyDescent="0.2">
      <c r="A671" s="381">
        <v>2014</v>
      </c>
      <c r="B671" s="74" t="s">
        <v>40</v>
      </c>
      <c r="C671" s="302" t="s">
        <v>95</v>
      </c>
      <c r="D671" s="303">
        <v>34496.619999999995</v>
      </c>
      <c r="E671" s="303">
        <v>41620.324000000008</v>
      </c>
      <c r="F671" s="304">
        <v>23803.082499999997</v>
      </c>
      <c r="G671" s="304">
        <v>11953.91</v>
      </c>
      <c r="H671" s="133">
        <v>111873.93650000001</v>
      </c>
      <c r="I671" s="301"/>
      <c r="J671" s="58"/>
    </row>
    <row r="672" spans="1:10" ht="15" customHeight="1" x14ac:dyDescent="0.2">
      <c r="A672" s="381">
        <v>2014</v>
      </c>
      <c r="B672" s="74" t="s">
        <v>41</v>
      </c>
      <c r="C672" s="302" t="s">
        <v>95</v>
      </c>
      <c r="D672" s="303">
        <v>30170.060000000005</v>
      </c>
      <c r="E672" s="303">
        <v>41769.364000000001</v>
      </c>
      <c r="F672" s="304">
        <v>18827.240000000002</v>
      </c>
      <c r="G672" s="304">
        <v>10676.702499999999</v>
      </c>
      <c r="H672" s="133">
        <v>101443.36650000002</v>
      </c>
      <c r="I672" s="301"/>
      <c r="J672" s="58"/>
    </row>
    <row r="673" spans="1:10" ht="15" customHeight="1" x14ac:dyDescent="0.2">
      <c r="A673" s="381">
        <v>2014</v>
      </c>
      <c r="B673" s="74" t="s">
        <v>42</v>
      </c>
      <c r="C673" s="302" t="s">
        <v>95</v>
      </c>
      <c r="D673" s="303">
        <v>25731.47</v>
      </c>
      <c r="E673" s="303">
        <v>35069.370000000003</v>
      </c>
      <c r="F673" s="304">
        <v>17050.227500000001</v>
      </c>
      <c r="G673" s="304">
        <v>7532.9624999999996</v>
      </c>
      <c r="H673" s="133">
        <v>85384.030000000028</v>
      </c>
      <c r="I673" s="301"/>
      <c r="J673" s="58"/>
    </row>
    <row r="674" spans="1:10" ht="15" customHeight="1" x14ac:dyDescent="0.2">
      <c r="A674" s="381">
        <v>2015</v>
      </c>
      <c r="B674" s="74" t="s">
        <v>43</v>
      </c>
      <c r="C674" s="302" t="s">
        <v>95</v>
      </c>
      <c r="D674" s="303">
        <v>22259.169999999995</v>
      </c>
      <c r="E674" s="303">
        <v>31094.224999999995</v>
      </c>
      <c r="F674" s="304">
        <v>20258.38</v>
      </c>
      <c r="G674" s="304">
        <v>9094.3850000000002</v>
      </c>
      <c r="H674" s="133">
        <v>82706.159999999989</v>
      </c>
      <c r="I674" s="301"/>
      <c r="J674" s="58"/>
    </row>
    <row r="675" spans="1:10" ht="15" customHeight="1" x14ac:dyDescent="0.2">
      <c r="A675" s="381">
        <v>2015</v>
      </c>
      <c r="B675" s="74" t="s">
        <v>44</v>
      </c>
      <c r="C675" s="302" t="s">
        <v>95</v>
      </c>
      <c r="D675" s="303">
        <v>27233.840000000007</v>
      </c>
      <c r="E675" s="303">
        <v>34360.588999999993</v>
      </c>
      <c r="F675" s="304">
        <v>21956.142500000002</v>
      </c>
      <c r="G675" s="304">
        <v>9528.119999999999</v>
      </c>
      <c r="H675" s="133">
        <v>93078.691500000001</v>
      </c>
      <c r="I675" s="301"/>
      <c r="J675" s="58"/>
    </row>
    <row r="676" spans="1:10" ht="15" customHeight="1" x14ac:dyDescent="0.2">
      <c r="A676" s="381">
        <v>2015</v>
      </c>
      <c r="B676" s="74" t="s">
        <v>45</v>
      </c>
      <c r="C676" s="302" t="s">
        <v>95</v>
      </c>
      <c r="D676" s="303">
        <v>31625.930999999997</v>
      </c>
      <c r="E676" s="303">
        <v>39842.193000000007</v>
      </c>
      <c r="F676" s="304">
        <v>26767.707500000004</v>
      </c>
      <c r="G676" s="304">
        <v>9148.7649999999994</v>
      </c>
      <c r="H676" s="133">
        <v>107384.59649999999</v>
      </c>
      <c r="I676" s="301"/>
      <c r="J676" s="58"/>
    </row>
    <row r="677" spans="1:10" ht="15" customHeight="1" x14ac:dyDescent="0.2">
      <c r="A677" s="381">
        <v>2015</v>
      </c>
      <c r="B677" s="74" t="s">
        <v>33</v>
      </c>
      <c r="C677" s="302" t="s">
        <v>95</v>
      </c>
      <c r="D677" s="303">
        <v>27693.149999999994</v>
      </c>
      <c r="E677" s="303">
        <v>32877.125</v>
      </c>
      <c r="F677" s="304">
        <v>20923.460500000001</v>
      </c>
      <c r="G677" s="304">
        <v>8384.5324999999993</v>
      </c>
      <c r="H677" s="133">
        <v>89878.267999999982</v>
      </c>
      <c r="I677" s="301"/>
      <c r="J677" s="58"/>
    </row>
    <row r="678" spans="1:10" ht="15" customHeight="1" x14ac:dyDescent="0.2">
      <c r="A678" s="381">
        <v>2015</v>
      </c>
      <c r="B678" s="74" t="s">
        <v>35</v>
      </c>
      <c r="C678" s="302" t="s">
        <v>95</v>
      </c>
      <c r="D678" s="303">
        <v>27289.26</v>
      </c>
      <c r="E678" s="303">
        <v>36983.897000000004</v>
      </c>
      <c r="F678" s="304">
        <v>23433.142500000002</v>
      </c>
      <c r="G678" s="304">
        <v>10027.495000000001</v>
      </c>
      <c r="H678" s="133">
        <v>97733.794500000004</v>
      </c>
      <c r="I678" s="301"/>
      <c r="J678" s="58"/>
    </row>
    <row r="679" spans="1:10" ht="15" customHeight="1" x14ac:dyDescent="0.2">
      <c r="A679" s="381">
        <v>2015</v>
      </c>
      <c r="B679" s="74" t="s">
        <v>36</v>
      </c>
      <c r="C679" s="302" t="s">
        <v>95</v>
      </c>
      <c r="D679" s="303">
        <v>25681.19</v>
      </c>
      <c r="E679" s="303">
        <v>37280.055000000008</v>
      </c>
      <c r="F679" s="304">
        <v>24445.302500000005</v>
      </c>
      <c r="G679" s="304">
        <v>7803.7049999999999</v>
      </c>
      <c r="H679" s="133">
        <v>95210.252500000002</v>
      </c>
      <c r="I679" s="301"/>
      <c r="J679" s="58"/>
    </row>
    <row r="680" spans="1:10" ht="15" customHeight="1" x14ac:dyDescent="0.2">
      <c r="A680" s="381">
        <v>2015</v>
      </c>
      <c r="B680" s="74" t="s">
        <v>37</v>
      </c>
      <c r="C680" s="302" t="s">
        <v>95</v>
      </c>
      <c r="D680" s="303">
        <v>32558.009999999995</v>
      </c>
      <c r="E680" s="303">
        <v>42575.823999999993</v>
      </c>
      <c r="F680" s="304">
        <v>24663.887999999999</v>
      </c>
      <c r="G680" s="304">
        <v>10841.175000000001</v>
      </c>
      <c r="H680" s="133">
        <v>110638.897</v>
      </c>
      <c r="I680" s="301"/>
      <c r="J680" s="58"/>
    </row>
    <row r="681" spans="1:10" ht="15" customHeight="1" x14ac:dyDescent="0.2">
      <c r="A681" s="382">
        <v>2015</v>
      </c>
      <c r="B681" s="183" t="s">
        <v>38</v>
      </c>
      <c r="C681" s="183" t="s">
        <v>95</v>
      </c>
      <c r="D681" s="305">
        <v>30791.910000000003</v>
      </c>
      <c r="E681" s="305">
        <v>38795.563999999998</v>
      </c>
      <c r="F681" s="305">
        <v>25475.727500000001</v>
      </c>
      <c r="G681" s="305">
        <v>8730.4700000000012</v>
      </c>
      <c r="H681" s="306">
        <v>103793.67150000001</v>
      </c>
      <c r="I681" s="301"/>
      <c r="J681" s="58"/>
    </row>
    <row r="682" spans="1:10" ht="15" customHeight="1" x14ac:dyDescent="0.2">
      <c r="A682" s="382">
        <v>2015</v>
      </c>
      <c r="B682" s="183" t="s">
        <v>39</v>
      </c>
      <c r="C682" s="183" t="s">
        <v>95</v>
      </c>
      <c r="D682" s="305">
        <v>29665.83</v>
      </c>
      <c r="E682" s="305">
        <v>41636.947</v>
      </c>
      <c r="F682" s="305">
        <v>24202.924999999999</v>
      </c>
      <c r="G682" s="305">
        <v>9568.7125000000015</v>
      </c>
      <c r="H682" s="306">
        <v>105074.4145</v>
      </c>
      <c r="I682" s="301"/>
      <c r="J682" s="58"/>
    </row>
    <row r="683" spans="1:10" ht="15" customHeight="1" x14ac:dyDescent="0.2">
      <c r="A683" s="382">
        <v>2015</v>
      </c>
      <c r="B683" s="183" t="s">
        <v>40</v>
      </c>
      <c r="C683" s="183" t="s">
        <v>95</v>
      </c>
      <c r="D683" s="305">
        <v>28198.544999999991</v>
      </c>
      <c r="E683" s="305">
        <v>44845.966000000015</v>
      </c>
      <c r="F683" s="305">
        <v>29475.710000000003</v>
      </c>
      <c r="G683" s="305">
        <v>9033.6225000000013</v>
      </c>
      <c r="H683" s="306">
        <v>111553.84350000002</v>
      </c>
      <c r="I683" s="301"/>
      <c r="J683" s="58"/>
    </row>
    <row r="684" spans="1:10" ht="15" customHeight="1" x14ac:dyDescent="0.2">
      <c r="A684" s="382">
        <v>2015</v>
      </c>
      <c r="B684" s="183" t="s">
        <v>41</v>
      </c>
      <c r="C684" s="183" t="s">
        <v>95</v>
      </c>
      <c r="D684" s="305">
        <v>27939.34</v>
      </c>
      <c r="E684" s="305">
        <v>38190.215000000004</v>
      </c>
      <c r="F684" s="305">
        <v>27417.614999999994</v>
      </c>
      <c r="G684" s="305">
        <v>9802.3675000000003</v>
      </c>
      <c r="H684" s="306">
        <v>103349.53749999999</v>
      </c>
      <c r="I684" s="301"/>
      <c r="J684" s="58"/>
    </row>
    <row r="685" spans="1:10" ht="15" customHeight="1" x14ac:dyDescent="0.2">
      <c r="A685" s="382">
        <v>2015</v>
      </c>
      <c r="B685" s="183" t="s">
        <v>42</v>
      </c>
      <c r="C685" s="183" t="s">
        <v>95</v>
      </c>
      <c r="D685" s="305">
        <v>26295.530000000006</v>
      </c>
      <c r="E685" s="305">
        <v>41630.92</v>
      </c>
      <c r="F685" s="305">
        <v>21861.260000000002</v>
      </c>
      <c r="G685" s="305">
        <v>7000.7574999999997</v>
      </c>
      <c r="H685" s="306">
        <v>96788.467500000013</v>
      </c>
      <c r="I685" s="301"/>
      <c r="J685" s="58"/>
    </row>
    <row r="686" spans="1:10" ht="15" customHeight="1" x14ac:dyDescent="0.2">
      <c r="A686" s="382">
        <v>2016</v>
      </c>
      <c r="B686" s="183" t="s">
        <v>43</v>
      </c>
      <c r="C686" s="183" t="s">
        <v>95</v>
      </c>
      <c r="D686" s="305">
        <v>18430.489999999998</v>
      </c>
      <c r="E686" s="305">
        <v>30622.516999999996</v>
      </c>
      <c r="F686" s="305">
        <v>20393.537500000002</v>
      </c>
      <c r="G686" s="305">
        <v>6788.6769999999979</v>
      </c>
      <c r="H686" s="306">
        <v>76235.221499999985</v>
      </c>
      <c r="I686" s="301"/>
      <c r="J686" s="58"/>
    </row>
    <row r="687" spans="1:10" ht="15" customHeight="1" x14ac:dyDescent="0.2">
      <c r="A687" s="382">
        <v>2016</v>
      </c>
      <c r="B687" s="183" t="s">
        <v>44</v>
      </c>
      <c r="C687" s="183" t="s">
        <v>95</v>
      </c>
      <c r="D687" s="305">
        <v>25170.129999999986</v>
      </c>
      <c r="E687" s="305">
        <v>38801.633000000009</v>
      </c>
      <c r="F687" s="305">
        <v>24762.309999999998</v>
      </c>
      <c r="G687" s="305">
        <v>8377.1650000000009</v>
      </c>
      <c r="H687" s="306">
        <v>97111.238000000012</v>
      </c>
      <c r="I687" s="301"/>
      <c r="J687" s="58"/>
    </row>
    <row r="688" spans="1:10" ht="15" customHeight="1" x14ac:dyDescent="0.2">
      <c r="A688" s="382">
        <v>2016</v>
      </c>
      <c r="B688" s="183" t="s">
        <v>45</v>
      </c>
      <c r="C688" s="183" t="s">
        <v>95</v>
      </c>
      <c r="D688" s="305">
        <v>21887.639999999992</v>
      </c>
      <c r="E688" s="305">
        <v>36224.232000000004</v>
      </c>
      <c r="F688" s="305">
        <v>22913.392500000002</v>
      </c>
      <c r="G688" s="305">
        <v>7742.6849999999995</v>
      </c>
      <c r="H688" s="306">
        <v>88767.949499999988</v>
      </c>
      <c r="I688" s="301"/>
      <c r="J688" s="58"/>
    </row>
    <row r="689" spans="1:102" ht="15" customHeight="1" x14ac:dyDescent="0.2">
      <c r="A689" s="382">
        <v>2016</v>
      </c>
      <c r="B689" s="183" t="s">
        <v>33</v>
      </c>
      <c r="C689" s="183" t="s">
        <v>95</v>
      </c>
      <c r="D689" s="305">
        <v>26673.120000000006</v>
      </c>
      <c r="E689" s="305">
        <v>34884.294999999998</v>
      </c>
      <c r="F689" s="305">
        <v>21099.212500000001</v>
      </c>
      <c r="G689" s="305">
        <v>9122.5349999999999</v>
      </c>
      <c r="H689" s="306">
        <v>91779.162500000006</v>
      </c>
      <c r="I689" s="301"/>
      <c r="J689" s="58"/>
    </row>
    <row r="690" spans="1:102" ht="15" customHeight="1" x14ac:dyDescent="0.2">
      <c r="A690" s="382">
        <v>2016</v>
      </c>
      <c r="B690" s="183" t="s">
        <v>35</v>
      </c>
      <c r="C690" s="183" t="s">
        <v>95</v>
      </c>
      <c r="D690" s="305">
        <v>25794.97</v>
      </c>
      <c r="E690" s="305">
        <v>36027.279000000002</v>
      </c>
      <c r="F690" s="305">
        <v>20036.812999999998</v>
      </c>
      <c r="G690" s="305">
        <v>7680.8850000000002</v>
      </c>
      <c r="H690" s="306">
        <v>89539.947</v>
      </c>
      <c r="I690" s="301"/>
      <c r="J690" s="58"/>
    </row>
    <row r="691" spans="1:102" ht="15" customHeight="1" x14ac:dyDescent="0.2">
      <c r="A691" s="307">
        <v>2016</v>
      </c>
      <c r="B691" s="409" t="s">
        <v>36</v>
      </c>
      <c r="C691" s="409" t="s">
        <v>95</v>
      </c>
      <c r="D691" s="308">
        <v>28639.690000000006</v>
      </c>
      <c r="E691" s="308">
        <v>34337.112999999998</v>
      </c>
      <c r="F691" s="308">
        <v>17563.267500000002</v>
      </c>
      <c r="G691" s="308">
        <v>8861.910000000018</v>
      </c>
      <c r="H691" s="309">
        <v>89401.98050000002</v>
      </c>
      <c r="I691" s="301"/>
      <c r="J691" s="58"/>
    </row>
    <row r="692" spans="1:102" ht="15" customHeight="1" x14ac:dyDescent="0.2">
      <c r="A692" s="307">
        <v>2016</v>
      </c>
      <c r="B692" s="409" t="s">
        <v>37</v>
      </c>
      <c r="C692" s="409" t="s">
        <v>95</v>
      </c>
      <c r="D692" s="308">
        <v>28563.989999999994</v>
      </c>
      <c r="E692" s="308">
        <v>34852.3485</v>
      </c>
      <c r="F692" s="308">
        <v>15823.119999999999</v>
      </c>
      <c r="G692" s="308">
        <v>6034.4950000000008</v>
      </c>
      <c r="H692" s="309">
        <v>85273.953499999989</v>
      </c>
      <c r="I692" s="301"/>
      <c r="J692" s="58"/>
    </row>
    <row r="693" spans="1:102" ht="15" customHeight="1" x14ac:dyDescent="0.2">
      <c r="A693" s="307">
        <v>2016</v>
      </c>
      <c r="B693" s="409" t="s">
        <v>38</v>
      </c>
      <c r="C693" s="409" t="s">
        <v>95</v>
      </c>
      <c r="D693" s="308">
        <v>28954.595000000001</v>
      </c>
      <c r="E693" s="308">
        <v>42802.814500000008</v>
      </c>
      <c r="F693" s="308">
        <v>20644.53</v>
      </c>
      <c r="G693" s="308">
        <v>8959.0324999999993</v>
      </c>
      <c r="H693" s="309">
        <v>101360.97200000001</v>
      </c>
      <c r="I693" s="301"/>
      <c r="J693" s="58"/>
    </row>
    <row r="694" spans="1:102" ht="15" customHeight="1" x14ac:dyDescent="0.2">
      <c r="A694" s="307">
        <v>2016</v>
      </c>
      <c r="B694" s="409" t="s">
        <v>39</v>
      </c>
      <c r="C694" s="409" t="s">
        <v>95</v>
      </c>
      <c r="D694" s="308">
        <v>26378.54</v>
      </c>
      <c r="E694" s="308">
        <v>36811.131999999998</v>
      </c>
      <c r="F694" s="308">
        <v>20212.895</v>
      </c>
      <c r="G694" s="308">
        <v>9550.9449999999997</v>
      </c>
      <c r="H694" s="309">
        <v>92953.511999999988</v>
      </c>
      <c r="I694" s="301"/>
      <c r="J694" s="58"/>
    </row>
    <row r="695" spans="1:102" ht="15" customHeight="1" x14ac:dyDescent="0.2">
      <c r="A695" s="307">
        <v>2016</v>
      </c>
      <c r="B695" s="409" t="s">
        <v>40</v>
      </c>
      <c r="C695" s="409" t="s">
        <v>95</v>
      </c>
      <c r="D695" s="308">
        <v>27794.160000000003</v>
      </c>
      <c r="E695" s="308">
        <v>32927.618999999999</v>
      </c>
      <c r="F695" s="308">
        <v>18426.9925</v>
      </c>
      <c r="G695" s="308">
        <v>10569.43</v>
      </c>
      <c r="H695" s="309">
        <v>89718.201499999996</v>
      </c>
      <c r="I695" s="301"/>
      <c r="J695" s="58"/>
    </row>
    <row r="696" spans="1:102" ht="15" customHeight="1" x14ac:dyDescent="0.2">
      <c r="A696" s="307">
        <v>2016</v>
      </c>
      <c r="B696" s="409" t="s">
        <v>41</v>
      </c>
      <c r="C696" s="409" t="s">
        <v>95</v>
      </c>
      <c r="D696" s="308">
        <v>26124.79</v>
      </c>
      <c r="E696" s="308">
        <v>34232.226999999999</v>
      </c>
      <c r="F696" s="308">
        <v>18106.975000000002</v>
      </c>
      <c r="G696" s="308">
        <v>7637.0255000000016</v>
      </c>
      <c r="H696" s="309">
        <v>86101.017500000002</v>
      </c>
      <c r="I696" s="301"/>
      <c r="J696" s="58"/>
    </row>
    <row r="697" spans="1:102" ht="15" customHeight="1" x14ac:dyDescent="0.2">
      <c r="A697" s="307">
        <v>2016</v>
      </c>
      <c r="B697" s="409" t="s">
        <v>42</v>
      </c>
      <c r="C697" s="409" t="s">
        <v>95</v>
      </c>
      <c r="D697" s="308">
        <v>24984.464999999997</v>
      </c>
      <c r="E697" s="308">
        <v>38794.683499999999</v>
      </c>
      <c r="F697" s="308">
        <v>14071.93</v>
      </c>
      <c r="G697" s="308">
        <v>7477.2375000000011</v>
      </c>
      <c r="H697" s="309">
        <v>85328.315999999992</v>
      </c>
      <c r="I697" s="301"/>
      <c r="J697" s="58"/>
    </row>
    <row r="698" spans="1:102" ht="15" customHeight="1" x14ac:dyDescent="0.2">
      <c r="A698" s="307">
        <v>2017</v>
      </c>
      <c r="B698" s="409" t="s">
        <v>43</v>
      </c>
      <c r="C698" s="409" t="s">
        <v>95</v>
      </c>
      <c r="D698" s="308">
        <v>24353.65</v>
      </c>
      <c r="E698" s="308">
        <v>31599.913</v>
      </c>
      <c r="F698" s="308">
        <v>16319.695</v>
      </c>
      <c r="G698" s="308">
        <v>8606.9675000000007</v>
      </c>
      <c r="H698" s="309">
        <v>80880.2255</v>
      </c>
      <c r="I698" s="301"/>
      <c r="J698" s="58"/>
    </row>
    <row r="699" spans="1:102" s="6" customFormat="1" ht="15" customHeight="1" x14ac:dyDescent="0.2">
      <c r="A699" s="307">
        <v>2017</v>
      </c>
      <c r="B699" s="409" t="s">
        <v>44</v>
      </c>
      <c r="C699" s="409" t="s">
        <v>95</v>
      </c>
      <c r="D699" s="308">
        <v>33420.714999999989</v>
      </c>
      <c r="E699" s="308">
        <v>34194.17</v>
      </c>
      <c r="F699" s="308">
        <v>21628.575000000001</v>
      </c>
      <c r="G699" s="308">
        <v>8346.6975000000002</v>
      </c>
      <c r="H699" s="309">
        <v>97590.157499999987</v>
      </c>
      <c r="I699" s="301"/>
      <c r="J699" s="58"/>
      <c r="CT699" s="312"/>
      <c r="CU699" s="312"/>
      <c r="CV699" s="312"/>
      <c r="CW699" s="312"/>
      <c r="CX699" s="312"/>
    </row>
    <row r="700" spans="1:102" s="6" customFormat="1" ht="15" customHeight="1" x14ac:dyDescent="0.2">
      <c r="A700" s="307">
        <v>2017</v>
      </c>
      <c r="B700" s="409" t="s">
        <v>45</v>
      </c>
      <c r="C700" s="409" t="s">
        <v>95</v>
      </c>
      <c r="D700" s="308">
        <v>31695.829999999994</v>
      </c>
      <c r="E700" s="308">
        <v>36266.688000000009</v>
      </c>
      <c r="F700" s="308">
        <v>21098.212500000001</v>
      </c>
      <c r="G700" s="308">
        <v>10702.087500000001</v>
      </c>
      <c r="H700" s="309">
        <v>99762.818000000014</v>
      </c>
      <c r="I700" s="301"/>
      <c r="J700" s="58"/>
      <c r="CT700" s="312"/>
      <c r="CU700" s="312"/>
      <c r="CV700" s="312"/>
      <c r="CW700" s="312"/>
      <c r="CX700" s="312"/>
    </row>
    <row r="701" spans="1:102" ht="15" customHeight="1" x14ac:dyDescent="0.2">
      <c r="A701" s="307">
        <v>2017</v>
      </c>
      <c r="B701" s="409" t="s">
        <v>33</v>
      </c>
      <c r="C701" s="409" t="s">
        <v>95</v>
      </c>
      <c r="D701" s="308">
        <v>28481.16</v>
      </c>
      <c r="E701" s="308">
        <v>28553.677</v>
      </c>
      <c r="F701" s="308">
        <v>16543.137500000001</v>
      </c>
      <c r="G701" s="308">
        <v>7946.2924999999996</v>
      </c>
      <c r="H701" s="309">
        <v>81524.267000000007</v>
      </c>
      <c r="I701" s="301"/>
      <c r="J701" s="58"/>
    </row>
    <row r="702" spans="1:102" ht="15" customHeight="1" x14ac:dyDescent="0.2">
      <c r="A702" s="307">
        <v>2017</v>
      </c>
      <c r="B702" s="409" t="s">
        <v>35</v>
      </c>
      <c r="C702" s="409" t="s">
        <v>95</v>
      </c>
      <c r="D702" s="308">
        <v>30785.974999999999</v>
      </c>
      <c r="E702" s="308">
        <v>33793.672999999995</v>
      </c>
      <c r="F702" s="308">
        <v>17403.474999999999</v>
      </c>
      <c r="G702" s="308">
        <v>8310.607</v>
      </c>
      <c r="H702" s="309">
        <v>90293.73</v>
      </c>
      <c r="I702" s="301"/>
      <c r="J702" s="58"/>
    </row>
    <row r="703" spans="1:102" ht="15" customHeight="1" x14ac:dyDescent="0.2">
      <c r="A703" s="307">
        <v>2017</v>
      </c>
      <c r="B703" s="409" t="s">
        <v>36</v>
      </c>
      <c r="C703" s="409" t="s">
        <v>95</v>
      </c>
      <c r="D703" s="308">
        <v>30080.639999999992</v>
      </c>
      <c r="E703" s="308">
        <v>33748.629999999997</v>
      </c>
      <c r="F703" s="308">
        <v>17718.954999999998</v>
      </c>
      <c r="G703" s="308">
        <v>8404.0750000000007</v>
      </c>
      <c r="H703" s="309">
        <v>89952.3</v>
      </c>
      <c r="I703" s="301"/>
      <c r="J703" s="58"/>
    </row>
    <row r="704" spans="1:102" ht="15" customHeight="1" x14ac:dyDescent="0.2">
      <c r="A704" s="307">
        <v>2017</v>
      </c>
      <c r="B704" s="409" t="s">
        <v>37</v>
      </c>
      <c r="C704" s="409" t="s">
        <v>95</v>
      </c>
      <c r="D704" s="308">
        <v>29320.23</v>
      </c>
      <c r="E704" s="308">
        <v>37100.284999999996</v>
      </c>
      <c r="F704" s="308">
        <v>16922.302500000002</v>
      </c>
      <c r="G704" s="308">
        <v>7790.732500000001</v>
      </c>
      <c r="H704" s="309">
        <v>91133.55</v>
      </c>
      <c r="I704" s="301"/>
      <c r="J704" s="58"/>
    </row>
    <row r="705" spans="1:102" ht="15" customHeight="1" x14ac:dyDescent="0.2">
      <c r="A705" s="307">
        <v>2017</v>
      </c>
      <c r="B705" s="409" t="s">
        <v>38</v>
      </c>
      <c r="C705" s="409" t="s">
        <v>95</v>
      </c>
      <c r="D705" s="308">
        <v>30364.3</v>
      </c>
      <c r="E705" s="308">
        <v>34247.723999999995</v>
      </c>
      <c r="F705" s="308">
        <v>17660.45</v>
      </c>
      <c r="G705" s="308">
        <v>8754.8520000000008</v>
      </c>
      <c r="H705" s="309">
        <v>91027.326000000001</v>
      </c>
      <c r="I705" s="301"/>
      <c r="J705" s="58"/>
    </row>
    <row r="706" spans="1:102" ht="15" customHeight="1" x14ac:dyDescent="0.2">
      <c r="A706" s="307">
        <v>2017</v>
      </c>
      <c r="B706" s="409" t="s">
        <v>39</v>
      </c>
      <c r="C706" s="409" t="s">
        <v>95</v>
      </c>
      <c r="D706" s="308">
        <v>33933.360000000001</v>
      </c>
      <c r="E706" s="308">
        <v>36943.057000000001</v>
      </c>
      <c r="F706" s="308">
        <v>16518.932499999999</v>
      </c>
      <c r="G706" s="308">
        <v>7348.8624999999993</v>
      </c>
      <c r="H706" s="309">
        <v>94744.212</v>
      </c>
      <c r="I706" s="301"/>
      <c r="J706" s="58"/>
    </row>
    <row r="707" spans="1:102" ht="15" customHeight="1" x14ac:dyDescent="0.2">
      <c r="A707" s="307">
        <v>2017</v>
      </c>
      <c r="B707" s="409" t="s">
        <v>40</v>
      </c>
      <c r="C707" s="409" t="s">
        <v>95</v>
      </c>
      <c r="D707" s="308">
        <v>30857.530000000006</v>
      </c>
      <c r="E707" s="308">
        <v>33647.106999999996</v>
      </c>
      <c r="F707" s="308">
        <v>15618.57</v>
      </c>
      <c r="G707" s="308">
        <v>7859.1675000000005</v>
      </c>
      <c r="H707" s="309">
        <v>87982.374500000005</v>
      </c>
      <c r="I707" s="301"/>
      <c r="J707" s="58"/>
    </row>
    <row r="708" spans="1:102" ht="15" customHeight="1" x14ac:dyDescent="0.2">
      <c r="A708" s="307">
        <v>2017</v>
      </c>
      <c r="B708" s="409" t="s">
        <v>41</v>
      </c>
      <c r="C708" s="409" t="s">
        <v>95</v>
      </c>
      <c r="D708" s="308">
        <v>28782.929999999997</v>
      </c>
      <c r="E708" s="308">
        <v>35116.294999999998</v>
      </c>
      <c r="F708" s="308">
        <v>14154.465</v>
      </c>
      <c r="G708" s="308">
        <v>8298.2804999999971</v>
      </c>
      <c r="H708" s="309">
        <v>86351.970499999996</v>
      </c>
      <c r="I708" s="301"/>
      <c r="J708" s="58"/>
    </row>
    <row r="709" spans="1:102" ht="15" customHeight="1" x14ac:dyDescent="0.2">
      <c r="A709" s="307">
        <v>2017</v>
      </c>
      <c r="B709" s="409" t="s">
        <v>42</v>
      </c>
      <c r="C709" s="409" t="s">
        <v>95</v>
      </c>
      <c r="D709" s="308">
        <v>26509.675999999999</v>
      </c>
      <c r="E709" s="308">
        <v>31119.123</v>
      </c>
      <c r="F709" s="308">
        <v>12233.565000000001</v>
      </c>
      <c r="G709" s="308">
        <v>6329.95</v>
      </c>
      <c r="H709" s="309">
        <v>76192.313999999998</v>
      </c>
      <c r="I709" s="301"/>
      <c r="J709" s="58"/>
    </row>
    <row r="710" spans="1:102" ht="15" customHeight="1" x14ac:dyDescent="0.2">
      <c r="A710" s="307">
        <v>2018</v>
      </c>
      <c r="B710" s="409" t="s">
        <v>43</v>
      </c>
      <c r="C710" s="409" t="s">
        <v>95</v>
      </c>
      <c r="D710" s="308">
        <v>23896.129999999997</v>
      </c>
      <c r="E710" s="308">
        <v>31769.329999999998</v>
      </c>
      <c r="F710" s="308">
        <v>12812.487500000003</v>
      </c>
      <c r="G710" s="308">
        <v>9392.0920000000006</v>
      </c>
      <c r="H710" s="309">
        <v>77870.039499999984</v>
      </c>
      <c r="I710" s="301"/>
      <c r="J710" s="58"/>
    </row>
    <row r="711" spans="1:102" ht="15" customHeight="1" x14ac:dyDescent="0.2">
      <c r="A711" s="381">
        <v>2018</v>
      </c>
      <c r="B711" s="74" t="s">
        <v>44</v>
      </c>
      <c r="C711" s="302" t="s">
        <v>95</v>
      </c>
      <c r="D711" s="303">
        <v>29293.350000000002</v>
      </c>
      <c r="E711" s="303">
        <v>31041.076999999997</v>
      </c>
      <c r="F711" s="304">
        <v>17407.685000000001</v>
      </c>
      <c r="G711" s="304">
        <v>7760.392499999999</v>
      </c>
      <c r="H711" s="133">
        <v>85502.504499999981</v>
      </c>
      <c r="I711" s="301"/>
      <c r="J711" s="58"/>
    </row>
    <row r="712" spans="1:102" s="6" customFormat="1" ht="15" customHeight="1" x14ac:dyDescent="0.2">
      <c r="A712" s="381">
        <v>2018</v>
      </c>
      <c r="B712" s="74" t="s">
        <v>45</v>
      </c>
      <c r="C712" s="302" t="s">
        <v>95</v>
      </c>
      <c r="D712" s="303">
        <v>28419.260000000006</v>
      </c>
      <c r="E712" s="303">
        <v>33482.654999999999</v>
      </c>
      <c r="F712" s="304">
        <v>15460.933500000001</v>
      </c>
      <c r="G712" s="304">
        <v>6454.7444999999989</v>
      </c>
      <c r="H712" s="133">
        <v>83817.593000000008</v>
      </c>
      <c r="I712" s="301"/>
      <c r="J712" s="301"/>
      <c r="CT712" s="391"/>
      <c r="CU712" s="391"/>
      <c r="CV712" s="391"/>
      <c r="CW712" s="391"/>
      <c r="CX712" s="391"/>
    </row>
    <row r="713" spans="1:102" s="6" customFormat="1" ht="15" customHeight="1" x14ac:dyDescent="0.2">
      <c r="A713" s="381">
        <v>2018</v>
      </c>
      <c r="B713" s="74" t="s">
        <v>33</v>
      </c>
      <c r="C713" s="302" t="s">
        <v>95</v>
      </c>
      <c r="D713" s="303">
        <v>28365.505000000001</v>
      </c>
      <c r="E713" s="303">
        <v>33820.6875</v>
      </c>
      <c r="F713" s="304">
        <v>15854.1325</v>
      </c>
      <c r="G713" s="304">
        <v>7466.9989999999998</v>
      </c>
      <c r="H713" s="133">
        <v>85507.323999999993</v>
      </c>
      <c r="I713" s="301"/>
      <c r="J713" s="301"/>
      <c r="CT713" s="393"/>
      <c r="CU713" s="393"/>
      <c r="CV713" s="393"/>
      <c r="CW713" s="393"/>
      <c r="CX713" s="393"/>
    </row>
    <row r="714" spans="1:102" ht="15" customHeight="1" x14ac:dyDescent="0.2">
      <c r="A714" s="381">
        <v>2018</v>
      </c>
      <c r="B714" s="74" t="s">
        <v>35</v>
      </c>
      <c r="C714" s="302" t="s">
        <v>95</v>
      </c>
      <c r="D714" s="303">
        <v>31016.952499999992</v>
      </c>
      <c r="E714" s="303">
        <v>34273.046833333327</v>
      </c>
      <c r="F714" s="304">
        <v>15396.4925</v>
      </c>
      <c r="G714" s="304">
        <v>7995.8174999999983</v>
      </c>
      <c r="H714" s="133">
        <v>88682.309333333338</v>
      </c>
      <c r="I714" s="301"/>
      <c r="J714" s="58"/>
    </row>
    <row r="715" spans="1:102" ht="15" customHeight="1" x14ac:dyDescent="0.2">
      <c r="A715" s="381">
        <v>2018</v>
      </c>
      <c r="B715" s="74" t="s">
        <v>36</v>
      </c>
      <c r="C715" s="302" t="s">
        <v>95</v>
      </c>
      <c r="D715" s="303">
        <v>27697.531000000003</v>
      </c>
      <c r="E715" s="303">
        <v>31039.385611111105</v>
      </c>
      <c r="F715" s="304">
        <v>15421.004999999999</v>
      </c>
      <c r="G715" s="304">
        <v>5682.0874999999996</v>
      </c>
      <c r="H715" s="133">
        <v>79840.009111111111</v>
      </c>
      <c r="I715" s="301"/>
      <c r="J715" s="58"/>
    </row>
    <row r="716" spans="1:102" ht="15" customHeight="1" x14ac:dyDescent="0.2">
      <c r="A716" s="381">
        <v>2018</v>
      </c>
      <c r="B716" s="74" t="s">
        <v>37</v>
      </c>
      <c r="C716" s="302" t="s">
        <v>95</v>
      </c>
      <c r="D716" s="303">
        <v>26413.756800000003</v>
      </c>
      <c r="E716" s="303">
        <v>34111.724499999997</v>
      </c>
      <c r="F716" s="304">
        <v>14707.895700000001</v>
      </c>
      <c r="G716" s="304">
        <v>7871.5299999999979</v>
      </c>
      <c r="H716" s="133">
        <v>83104.906999999977</v>
      </c>
      <c r="I716" s="301"/>
      <c r="J716" s="58"/>
    </row>
    <row r="717" spans="1:102" ht="15" customHeight="1" x14ac:dyDescent="0.2">
      <c r="A717" s="381">
        <v>2018</v>
      </c>
      <c r="B717" s="74" t="s">
        <v>38</v>
      </c>
      <c r="C717" s="302" t="s">
        <v>95</v>
      </c>
      <c r="D717" s="303">
        <v>27973.434999999998</v>
      </c>
      <c r="E717" s="303">
        <v>37487.958500000001</v>
      </c>
      <c r="F717" s="304">
        <v>17143.830000000002</v>
      </c>
      <c r="G717" s="304">
        <v>8140.2634999999991</v>
      </c>
      <c r="H717" s="133">
        <v>90745.487000000008</v>
      </c>
      <c r="I717" s="301"/>
      <c r="J717" s="58"/>
    </row>
    <row r="718" spans="1:102" ht="15" customHeight="1" x14ac:dyDescent="0.2">
      <c r="A718" s="381">
        <v>2018</v>
      </c>
      <c r="B718" s="74" t="s">
        <v>39</v>
      </c>
      <c r="C718" s="302" t="s">
        <v>95</v>
      </c>
      <c r="D718" s="303">
        <v>27551.999999999993</v>
      </c>
      <c r="E718" s="303">
        <v>35585.153000000006</v>
      </c>
      <c r="F718" s="304">
        <v>15959.967500000001</v>
      </c>
      <c r="G718" s="304">
        <v>8719.4850000000006</v>
      </c>
      <c r="H718" s="133">
        <v>87816.605500000005</v>
      </c>
      <c r="I718" s="301"/>
      <c r="J718" s="58"/>
    </row>
    <row r="719" spans="1:102" ht="15" customHeight="1" x14ac:dyDescent="0.2">
      <c r="A719" s="381">
        <v>2018</v>
      </c>
      <c r="B719" s="74" t="s">
        <v>40</v>
      </c>
      <c r="C719" s="302" t="s">
        <v>95</v>
      </c>
      <c r="D719" s="303">
        <v>28949.649999999994</v>
      </c>
      <c r="E719" s="303">
        <v>39640.508999999998</v>
      </c>
      <c r="F719" s="304">
        <v>17007.997500000001</v>
      </c>
      <c r="G719" s="304">
        <v>9033.8774999999987</v>
      </c>
      <c r="H719" s="133">
        <v>94632.034</v>
      </c>
      <c r="I719" s="301"/>
      <c r="J719" s="58"/>
    </row>
    <row r="720" spans="1:102" ht="15" customHeight="1" x14ac:dyDescent="0.2">
      <c r="A720" s="381">
        <v>2018</v>
      </c>
      <c r="B720" s="74" t="s">
        <v>41</v>
      </c>
      <c r="C720" s="302" t="s">
        <v>95</v>
      </c>
      <c r="D720" s="303">
        <v>26941.794999999998</v>
      </c>
      <c r="E720" s="303">
        <v>36631.234000000004</v>
      </c>
      <c r="F720" s="304">
        <v>15052.675000000001</v>
      </c>
      <c r="G720" s="304">
        <v>8138.4624999999987</v>
      </c>
      <c r="H720" s="133">
        <v>86764.166499999992</v>
      </c>
      <c r="I720" s="301"/>
      <c r="J720" s="58"/>
    </row>
    <row r="721" spans="1:10" ht="15" customHeight="1" x14ac:dyDescent="0.2">
      <c r="A721" s="381">
        <v>2018</v>
      </c>
      <c r="B721" s="74" t="s">
        <v>42</v>
      </c>
      <c r="C721" s="302" t="s">
        <v>95</v>
      </c>
      <c r="D721" s="303">
        <v>22920.39</v>
      </c>
      <c r="E721" s="303">
        <v>32711.887499999997</v>
      </c>
      <c r="F721" s="304">
        <v>12511.255000000001</v>
      </c>
      <c r="G721" s="304">
        <v>6032.1625000000004</v>
      </c>
      <c r="H721" s="133">
        <v>74175.694999999992</v>
      </c>
      <c r="I721" s="301"/>
      <c r="J721" s="58"/>
    </row>
    <row r="722" spans="1:10" ht="15" customHeight="1" x14ac:dyDescent="0.2">
      <c r="A722" s="381">
        <v>2019</v>
      </c>
      <c r="B722" s="74" t="s">
        <v>43</v>
      </c>
      <c r="C722" s="302" t="s">
        <v>95</v>
      </c>
      <c r="D722" s="303">
        <v>20417.530499999997</v>
      </c>
      <c r="E722" s="303">
        <v>31526.8825</v>
      </c>
      <c r="F722" s="304">
        <v>10462.84</v>
      </c>
      <c r="G722" s="304">
        <v>11680.602499999999</v>
      </c>
      <c r="H722" s="133">
        <v>74087.855500000005</v>
      </c>
      <c r="I722" s="301"/>
      <c r="J722" s="58"/>
    </row>
    <row r="723" spans="1:10" ht="15" customHeight="1" x14ac:dyDescent="0.2">
      <c r="A723" s="381">
        <v>2019</v>
      </c>
      <c r="B723" s="74" t="s">
        <v>44</v>
      </c>
      <c r="C723" s="302" t="s">
        <v>95</v>
      </c>
      <c r="D723" s="303">
        <v>24455.535</v>
      </c>
      <c r="E723" s="303">
        <v>31711.158000000007</v>
      </c>
      <c r="F723" s="304">
        <v>12137.7</v>
      </c>
      <c r="G723" s="304">
        <v>12114.222999999994</v>
      </c>
      <c r="H723" s="133">
        <v>80418.615999999995</v>
      </c>
      <c r="I723" s="301"/>
      <c r="J723" s="58"/>
    </row>
    <row r="724" spans="1:10" ht="15" customHeight="1" x14ac:dyDescent="0.2">
      <c r="A724" s="381">
        <v>2019</v>
      </c>
      <c r="B724" s="74" t="s">
        <v>45</v>
      </c>
      <c r="C724" s="302" t="s">
        <v>95</v>
      </c>
      <c r="D724" s="303">
        <v>25186.342499999999</v>
      </c>
      <c r="E724" s="303">
        <v>34495.657999999996</v>
      </c>
      <c r="F724" s="304">
        <v>12618.597500000002</v>
      </c>
      <c r="G724" s="304">
        <v>12951.585499999999</v>
      </c>
      <c r="H724" s="133">
        <v>85252.183500000014</v>
      </c>
      <c r="I724" s="301"/>
      <c r="J724" s="58"/>
    </row>
    <row r="725" spans="1:10" ht="15" customHeight="1" x14ac:dyDescent="0.2">
      <c r="A725" s="381">
        <v>2019</v>
      </c>
      <c r="B725" s="74" t="s">
        <v>33</v>
      </c>
      <c r="C725" s="302" t="s">
        <v>95</v>
      </c>
      <c r="D725" s="303">
        <v>22181.845000000001</v>
      </c>
      <c r="E725" s="303">
        <v>30893.686999999998</v>
      </c>
      <c r="F725" s="304">
        <v>12758.4375</v>
      </c>
      <c r="G725" s="304">
        <v>10165.318500000001</v>
      </c>
      <c r="H725" s="133">
        <v>75999.288</v>
      </c>
      <c r="I725" s="301"/>
      <c r="J725" s="58"/>
    </row>
    <row r="726" spans="1:10" ht="15" customHeight="1" x14ac:dyDescent="0.2">
      <c r="A726" s="381">
        <v>2019</v>
      </c>
      <c r="B726" s="74" t="s">
        <v>35</v>
      </c>
      <c r="C726" s="302" t="s">
        <v>95</v>
      </c>
      <c r="D726" s="303">
        <v>23100.455000000002</v>
      </c>
      <c r="E726" s="303">
        <v>35790.988499999999</v>
      </c>
      <c r="F726" s="304">
        <v>15011.165000000001</v>
      </c>
      <c r="G726" s="304">
        <v>10018.468499999999</v>
      </c>
      <c r="H726" s="133">
        <v>83921.077000000005</v>
      </c>
      <c r="I726" s="301"/>
      <c r="J726" s="58"/>
    </row>
    <row r="727" spans="1:10" ht="15" customHeight="1" x14ac:dyDescent="0.2">
      <c r="A727" s="381">
        <v>2019</v>
      </c>
      <c r="B727" s="74" t="s">
        <v>36</v>
      </c>
      <c r="C727" s="302" t="s">
        <v>95</v>
      </c>
      <c r="D727" s="303">
        <v>20506.180000000004</v>
      </c>
      <c r="E727" s="303">
        <v>31618.3135</v>
      </c>
      <c r="F727" s="304">
        <v>12042.788</v>
      </c>
      <c r="G727" s="304">
        <v>9637.3724999999977</v>
      </c>
      <c r="H727" s="133">
        <v>73804.65400000001</v>
      </c>
      <c r="I727" s="301"/>
      <c r="J727" s="58"/>
    </row>
    <row r="728" spans="1:10" ht="15" customHeight="1" x14ac:dyDescent="0.2">
      <c r="A728" s="381">
        <v>2019</v>
      </c>
      <c r="B728" s="74" t="s">
        <v>37</v>
      </c>
      <c r="C728" s="302" t="s">
        <v>95</v>
      </c>
      <c r="D728" s="303">
        <v>27143.8475</v>
      </c>
      <c r="E728" s="303">
        <v>38581.582000000002</v>
      </c>
      <c r="F728" s="304">
        <v>15069.0825</v>
      </c>
      <c r="G728" s="304">
        <v>10107.012999999999</v>
      </c>
      <c r="H728" s="133">
        <v>90901.525000000009</v>
      </c>
      <c r="I728" s="301"/>
      <c r="J728" s="58"/>
    </row>
    <row r="729" spans="1:10" ht="15" customHeight="1" x14ac:dyDescent="0.2">
      <c r="A729" s="381">
        <v>2019</v>
      </c>
      <c r="B729" s="74" t="s">
        <v>38</v>
      </c>
      <c r="C729" s="302" t="s">
        <v>95</v>
      </c>
      <c r="D729" s="303">
        <v>28311.112499999996</v>
      </c>
      <c r="E729" s="303">
        <v>37788.897499999999</v>
      </c>
      <c r="F729" s="304">
        <v>14221.65</v>
      </c>
      <c r="G729" s="304">
        <v>10014.745000000001</v>
      </c>
      <c r="H729" s="133">
        <v>90336.404999999999</v>
      </c>
      <c r="I729" s="301"/>
      <c r="J729" s="58"/>
    </row>
    <row r="730" spans="1:10" ht="15" customHeight="1" x14ac:dyDescent="0.2">
      <c r="A730" s="381">
        <v>2019</v>
      </c>
      <c r="B730" s="74" t="s">
        <v>39</v>
      </c>
      <c r="C730" s="302" t="s">
        <v>95</v>
      </c>
      <c r="D730" s="303">
        <v>28436.602500000001</v>
      </c>
      <c r="E730" s="303">
        <v>38443.803999999996</v>
      </c>
      <c r="F730" s="304">
        <v>15384.397500000001</v>
      </c>
      <c r="G730" s="304">
        <v>9126.4154999999973</v>
      </c>
      <c r="H730" s="133">
        <v>91391.219499999992</v>
      </c>
      <c r="I730" s="301"/>
      <c r="J730" s="58"/>
    </row>
    <row r="731" spans="1:10" ht="15" customHeight="1" x14ac:dyDescent="0.2">
      <c r="A731" s="381">
        <v>2019</v>
      </c>
      <c r="B731" s="74" t="s">
        <v>40</v>
      </c>
      <c r="C731" s="302" t="s">
        <v>95</v>
      </c>
      <c r="D731" s="303">
        <v>27507.055999999997</v>
      </c>
      <c r="E731" s="303">
        <v>38163.663499999995</v>
      </c>
      <c r="F731" s="304">
        <v>17053.712500000001</v>
      </c>
      <c r="G731" s="304">
        <v>10125.3375</v>
      </c>
      <c r="H731" s="133">
        <v>92849.769499999995</v>
      </c>
      <c r="I731" s="301"/>
      <c r="J731" s="58"/>
    </row>
    <row r="732" spans="1:10" ht="15" customHeight="1" x14ac:dyDescent="0.2">
      <c r="A732" s="381">
        <v>2019</v>
      </c>
      <c r="B732" s="74" t="s">
        <v>41</v>
      </c>
      <c r="C732" s="302" t="s">
        <v>95</v>
      </c>
      <c r="D732" s="303">
        <v>26129.690000000002</v>
      </c>
      <c r="E732" s="303">
        <v>39398.757999999994</v>
      </c>
      <c r="F732" s="304">
        <v>15992.235000000002</v>
      </c>
      <c r="G732" s="304">
        <v>8829.7879999999986</v>
      </c>
      <c r="H732" s="133">
        <v>90350.47099999999</v>
      </c>
      <c r="I732" s="301"/>
      <c r="J732" s="58"/>
    </row>
    <row r="733" spans="1:10" ht="15" customHeight="1" x14ac:dyDescent="0.2">
      <c r="A733" s="381">
        <v>2019</v>
      </c>
      <c r="B733" s="74" t="s">
        <v>42</v>
      </c>
      <c r="C733" s="302" t="s">
        <v>95</v>
      </c>
      <c r="D733" s="303">
        <v>23330.410000000003</v>
      </c>
      <c r="E733" s="303">
        <v>37619.013499999994</v>
      </c>
      <c r="F733" s="304">
        <v>13450.847500000002</v>
      </c>
      <c r="G733" s="304">
        <v>8470.84</v>
      </c>
      <c r="H733" s="133">
        <v>82871.11099999999</v>
      </c>
      <c r="I733" s="301"/>
      <c r="J733" s="58"/>
    </row>
    <row r="734" spans="1:10" ht="15" customHeight="1" x14ac:dyDescent="0.2">
      <c r="A734" s="381">
        <v>2020</v>
      </c>
      <c r="B734" s="74" t="s">
        <v>43</v>
      </c>
      <c r="C734" s="302" t="s">
        <v>95</v>
      </c>
      <c r="D734" s="303">
        <v>19977.334000000003</v>
      </c>
      <c r="E734" s="303">
        <v>34942.487499999996</v>
      </c>
      <c r="F734" s="304">
        <v>9832.2624999999989</v>
      </c>
      <c r="G734" s="304">
        <v>11373.674999999999</v>
      </c>
      <c r="H734" s="133">
        <v>76125.759000000005</v>
      </c>
      <c r="I734" s="301"/>
      <c r="J734" s="58"/>
    </row>
    <row r="735" spans="1:10" ht="15" customHeight="1" x14ac:dyDescent="0.2">
      <c r="A735" s="381">
        <v>2020</v>
      </c>
      <c r="B735" s="74" t="s">
        <v>44</v>
      </c>
      <c r="C735" s="302" t="s">
        <v>95</v>
      </c>
      <c r="D735" s="303">
        <v>25573.228000000003</v>
      </c>
      <c r="E735" s="303">
        <v>30485.5785</v>
      </c>
      <c r="F735" s="304">
        <v>12162.410499999998</v>
      </c>
      <c r="G735" s="304">
        <v>11199.295499999998</v>
      </c>
      <c r="H735" s="133">
        <v>79420.512499999997</v>
      </c>
      <c r="I735" s="301"/>
      <c r="J735" s="58"/>
    </row>
    <row r="736" spans="1:10" ht="15" customHeight="1" x14ac:dyDescent="0.2">
      <c r="A736" s="381">
        <v>2020</v>
      </c>
      <c r="B736" s="74" t="s">
        <v>45</v>
      </c>
      <c r="C736" s="302" t="s">
        <v>95</v>
      </c>
      <c r="D736" s="303">
        <v>15991.263000000001</v>
      </c>
      <c r="E736" s="303">
        <v>20516.748500000002</v>
      </c>
      <c r="F736" s="304">
        <v>9370.6180000000022</v>
      </c>
      <c r="G736" s="304">
        <v>7790.9224999999997</v>
      </c>
      <c r="H736" s="133">
        <v>53669.551999999996</v>
      </c>
      <c r="I736" s="301"/>
      <c r="J736" s="58"/>
    </row>
    <row r="737" spans="1:10" ht="15" customHeight="1" x14ac:dyDescent="0.2">
      <c r="A737" s="381">
        <v>2020</v>
      </c>
      <c r="B737" s="74" t="s">
        <v>33</v>
      </c>
      <c r="C737" s="302" t="s">
        <v>95</v>
      </c>
      <c r="D737" s="303">
        <v>305.1275</v>
      </c>
      <c r="E737" s="303">
        <v>6671.1720000000005</v>
      </c>
      <c r="F737" s="304">
        <v>781.30000000000007</v>
      </c>
      <c r="G737" s="304">
        <v>859.75500000000011</v>
      </c>
      <c r="H737" s="133">
        <v>8617.3545000000013</v>
      </c>
      <c r="I737" s="301"/>
      <c r="J737" s="58"/>
    </row>
    <row r="738" spans="1:10" ht="15" customHeight="1" x14ac:dyDescent="0.2">
      <c r="A738" s="381">
        <v>2020</v>
      </c>
      <c r="B738" s="74" t="s">
        <v>35</v>
      </c>
      <c r="C738" s="302" t="s">
        <v>95</v>
      </c>
      <c r="D738" s="303">
        <v>7521.0055041198748</v>
      </c>
      <c r="E738" s="303">
        <v>19591.296005960467</v>
      </c>
      <c r="F738" s="304">
        <v>5151.4450093078594</v>
      </c>
      <c r="G738" s="304">
        <v>6651.3899969482409</v>
      </c>
      <c r="H738" s="133">
        <v>38915.136516336439</v>
      </c>
      <c r="I738" s="301"/>
      <c r="J738" s="58"/>
    </row>
    <row r="739" spans="1:10" ht="15" customHeight="1" x14ac:dyDescent="0.2">
      <c r="A739" s="381">
        <v>2020</v>
      </c>
      <c r="B739" s="74" t="s">
        <v>36</v>
      </c>
      <c r="C739" s="302" t="s">
        <v>95</v>
      </c>
      <c r="D739" s="303">
        <v>15399.352012207031</v>
      </c>
      <c r="E739" s="303">
        <v>26528.366002872943</v>
      </c>
      <c r="F739" s="304">
        <v>8760.8939860916144</v>
      </c>
      <c r="G739" s="304">
        <v>7684.0519929504408</v>
      </c>
      <c r="H739" s="133">
        <v>58372.663994122027</v>
      </c>
      <c r="I739" s="301"/>
      <c r="J739" s="58"/>
    </row>
    <row r="740" spans="1:10" ht="15" customHeight="1" x14ac:dyDescent="0.2">
      <c r="A740" s="381">
        <v>2020</v>
      </c>
      <c r="B740" s="74" t="s">
        <v>37</v>
      </c>
      <c r="C740" s="302" t="s">
        <v>95</v>
      </c>
      <c r="D740" s="303">
        <v>21847.165996948235</v>
      </c>
      <c r="E740" s="303">
        <v>32813.696447750102</v>
      </c>
      <c r="F740" s="304">
        <v>11235.691985351565</v>
      </c>
      <c r="G740" s="304">
        <v>10220.702490234375</v>
      </c>
      <c r="H740" s="133">
        <v>76117.256920284271</v>
      </c>
      <c r="I740" s="301"/>
      <c r="J740" s="58"/>
    </row>
    <row r="741" spans="1:10" ht="15" customHeight="1" x14ac:dyDescent="0.2">
      <c r="A741" s="381">
        <v>2020</v>
      </c>
      <c r="B741" s="74" t="s">
        <v>38</v>
      </c>
      <c r="C741" s="302" t="s">
        <v>95</v>
      </c>
      <c r="D741" s="303">
        <v>23118.516504577638</v>
      </c>
      <c r="E741" s="303">
        <v>31123.897501689196</v>
      </c>
      <c r="F741" s="304">
        <v>11074.505516319274</v>
      </c>
      <c r="G741" s="304">
        <v>11087.457504272459</v>
      </c>
      <c r="H741" s="133">
        <v>76404.377026858565</v>
      </c>
      <c r="I741" s="301"/>
      <c r="J741" s="58"/>
    </row>
    <row r="742" spans="1:10" ht="15" customHeight="1" x14ac:dyDescent="0.2">
      <c r="A742" s="381">
        <v>2020</v>
      </c>
      <c r="B742" s="74" t="s">
        <v>39</v>
      </c>
      <c r="C742" s="302" t="s">
        <v>95</v>
      </c>
      <c r="D742" s="303">
        <v>23193.849963836667</v>
      </c>
      <c r="E742" s="303">
        <v>36163.435494617217</v>
      </c>
      <c r="F742" s="304">
        <v>13555.195001220702</v>
      </c>
      <c r="G742" s="304">
        <v>10734.733479647846</v>
      </c>
      <c r="H742" s="133">
        <v>83647.213939322435</v>
      </c>
      <c r="I742" s="301"/>
      <c r="J742" s="58"/>
    </row>
    <row r="743" spans="1:10" ht="15" customHeight="1" x14ac:dyDescent="0.2">
      <c r="A743" s="381">
        <v>2020</v>
      </c>
      <c r="B743" s="74" t="s">
        <v>40</v>
      </c>
      <c r="C743" s="302" t="s">
        <v>95</v>
      </c>
      <c r="D743" s="303">
        <v>23992.89298840332</v>
      </c>
      <c r="E743" s="303">
        <v>37436.14099322891</v>
      </c>
      <c r="F743" s="304">
        <v>13189.64697702408</v>
      </c>
      <c r="G743" s="304">
        <v>11035.195500610351</v>
      </c>
      <c r="H743" s="133">
        <v>85653.876459266656</v>
      </c>
      <c r="I743" s="301"/>
      <c r="J743" s="58"/>
    </row>
    <row r="744" spans="1:10" ht="15" customHeight="1" x14ac:dyDescent="0.2">
      <c r="A744" s="381">
        <v>2020</v>
      </c>
      <c r="B744" s="74" t="s">
        <v>41</v>
      </c>
      <c r="C744" s="302" t="s">
        <v>95</v>
      </c>
      <c r="D744" s="303">
        <v>24035.856026245117</v>
      </c>
      <c r="E744" s="303">
        <v>37500.189981255535</v>
      </c>
      <c r="F744" s="304">
        <v>11638.431005363465</v>
      </c>
      <c r="G744" s="304">
        <v>9465.459511138919</v>
      </c>
      <c r="H744" s="133">
        <v>82639.936524003017</v>
      </c>
      <c r="I744" s="301"/>
      <c r="J744" s="58"/>
    </row>
    <row r="745" spans="1:10" ht="15" customHeight="1" x14ac:dyDescent="0.2">
      <c r="A745" s="381">
        <v>2020</v>
      </c>
      <c r="B745" s="74" t="s">
        <v>42</v>
      </c>
      <c r="C745" s="302" t="s">
        <v>95</v>
      </c>
      <c r="D745" s="303">
        <v>22298.030018615722</v>
      </c>
      <c r="E745" s="303">
        <v>37642.199530570018</v>
      </c>
      <c r="F745" s="304">
        <v>10753.879017807007</v>
      </c>
      <c r="G745" s="304">
        <v>5948.0349758911125</v>
      </c>
      <c r="H745" s="133">
        <v>76642.143542883859</v>
      </c>
      <c r="I745" s="301"/>
      <c r="J745" s="58"/>
    </row>
    <row r="746" spans="1:10" ht="15" customHeight="1" x14ac:dyDescent="0.2">
      <c r="A746" s="381">
        <v>2021</v>
      </c>
      <c r="B746" s="74" t="s">
        <v>43</v>
      </c>
      <c r="C746" s="302" t="s">
        <v>95</v>
      </c>
      <c r="D746" s="303">
        <v>19614.558008239746</v>
      </c>
      <c r="E746" s="303">
        <v>33546.190990439412</v>
      </c>
      <c r="F746" s="304">
        <v>9911.7324831008918</v>
      </c>
      <c r="G746" s="304">
        <v>6935.2474917602549</v>
      </c>
      <c r="H746" s="133">
        <v>70007.728973540303</v>
      </c>
      <c r="I746" s="301"/>
      <c r="J746" s="58"/>
    </row>
    <row r="747" spans="1:10" ht="15" customHeight="1" x14ac:dyDescent="0.2">
      <c r="A747" s="381">
        <v>2021</v>
      </c>
      <c r="B747" s="74" t="s">
        <v>44</v>
      </c>
      <c r="C747" s="302" t="s">
        <v>95</v>
      </c>
      <c r="D747" s="303">
        <v>28826.726095000005</v>
      </c>
      <c r="E747" s="303">
        <v>36433.077012999995</v>
      </c>
      <c r="F747" s="304">
        <v>10255.991000400001</v>
      </c>
      <c r="G747" s="304">
        <v>6992.8380041300006</v>
      </c>
      <c r="H747" s="133">
        <v>82508.632112530002</v>
      </c>
      <c r="I747" s="301"/>
      <c r="J747" s="58"/>
    </row>
    <row r="748" spans="1:10" ht="15" customHeight="1" x14ac:dyDescent="0.2">
      <c r="A748" s="381">
        <v>2021</v>
      </c>
      <c r="B748" s="74" t="s">
        <v>45</v>
      </c>
      <c r="C748" s="302" t="s">
        <v>95</v>
      </c>
      <c r="D748" s="303">
        <v>29485.119057983404</v>
      </c>
      <c r="E748" s="303">
        <v>38442.753514910633</v>
      </c>
      <c r="F748" s="304">
        <v>10500.856994096757</v>
      </c>
      <c r="G748" s="304">
        <v>10046.616482582094</v>
      </c>
      <c r="H748" s="133">
        <v>88475.346049572894</v>
      </c>
      <c r="I748" s="301"/>
      <c r="J748" s="58"/>
    </row>
    <row r="749" spans="1:10" ht="15" customHeight="1" x14ac:dyDescent="0.2">
      <c r="A749" s="381">
        <v>2021</v>
      </c>
      <c r="B749" s="74" t="s">
        <v>33</v>
      </c>
      <c r="C749" s="302" t="s">
        <v>95</v>
      </c>
      <c r="D749" s="303">
        <v>24344.748464294429</v>
      </c>
      <c r="E749" s="303">
        <v>39485.46300044396</v>
      </c>
      <c r="F749" s="304">
        <v>10218.825016441344</v>
      </c>
      <c r="G749" s="304">
        <v>8835.022010164259</v>
      </c>
      <c r="H749" s="133">
        <v>82884.058491343982</v>
      </c>
      <c r="I749" s="301"/>
      <c r="J749" s="58"/>
    </row>
    <row r="750" spans="1:10" ht="15" customHeight="1" x14ac:dyDescent="0.2">
      <c r="A750" s="381">
        <v>2021</v>
      </c>
      <c r="B750" s="74" t="s">
        <v>35</v>
      </c>
      <c r="C750" s="302" t="s">
        <v>95</v>
      </c>
      <c r="D750" s="303">
        <v>20691.618961853026</v>
      </c>
      <c r="E750" s="303">
        <v>32530.673432744792</v>
      </c>
      <c r="F750" s="304">
        <v>8389.1399818344107</v>
      </c>
      <c r="G750" s="304">
        <v>9284.8695066642777</v>
      </c>
      <c r="H750" s="133">
        <v>70896.301883096501</v>
      </c>
      <c r="I750" s="301"/>
      <c r="J750" s="58"/>
    </row>
    <row r="751" spans="1:10" ht="15" customHeight="1" x14ac:dyDescent="0.2">
      <c r="A751" s="381">
        <v>2021</v>
      </c>
      <c r="B751" s="74" t="s">
        <v>36</v>
      </c>
      <c r="C751" s="302" t="s">
        <v>95</v>
      </c>
      <c r="D751" s="303">
        <v>25559.009013275154</v>
      </c>
      <c r="E751" s="303">
        <v>34348.441538118896</v>
      </c>
      <c r="F751" s="304">
        <v>11147.916501239777</v>
      </c>
      <c r="G751" s="304">
        <v>9317.9190288162245</v>
      </c>
      <c r="H751" s="133">
        <v>80373.286081450045</v>
      </c>
      <c r="I751" s="301"/>
      <c r="J751" s="58"/>
    </row>
    <row r="752" spans="1:10" ht="15" customHeight="1" x14ac:dyDescent="0.2">
      <c r="A752" s="381">
        <v>2021</v>
      </c>
      <c r="B752" s="74" t="s">
        <v>37</v>
      </c>
      <c r="C752" s="302" t="s">
        <v>95</v>
      </c>
      <c r="D752" s="303">
        <v>24841.940983894347</v>
      </c>
      <c r="E752" s="303">
        <v>36713.833009910442</v>
      </c>
      <c r="F752" s="304">
        <v>10993.120991771699</v>
      </c>
      <c r="G752" s="304">
        <v>9494.5354951782192</v>
      </c>
      <c r="H752" s="133">
        <v>82043.430480754701</v>
      </c>
      <c r="I752" s="301"/>
      <c r="J752" s="58"/>
    </row>
    <row r="753" spans="1:10" ht="15" customHeight="1" x14ac:dyDescent="0.2">
      <c r="A753" s="381">
        <v>2021</v>
      </c>
      <c r="B753" s="74" t="s">
        <v>38</v>
      </c>
      <c r="C753" s="302" t="s">
        <v>95</v>
      </c>
      <c r="D753" s="303">
        <v>28067.786966148386</v>
      </c>
      <c r="E753" s="303">
        <v>36873.603479364407</v>
      </c>
      <c r="F753" s="304">
        <v>11036.032016189578</v>
      </c>
      <c r="G753" s="304">
        <v>9894.0320190429684</v>
      </c>
      <c r="H753" s="133">
        <v>85871.454480745335</v>
      </c>
      <c r="I753" s="301"/>
      <c r="J753" s="58"/>
    </row>
    <row r="754" spans="1:10" ht="15" customHeight="1" x14ac:dyDescent="0.2">
      <c r="A754" s="381">
        <v>2009</v>
      </c>
      <c r="B754" s="74" t="s">
        <v>33</v>
      </c>
      <c r="C754" s="302" t="s">
        <v>98</v>
      </c>
      <c r="D754" s="303">
        <v>908.91499999999996</v>
      </c>
      <c r="E754" s="303">
        <v>18555.900000000001</v>
      </c>
      <c r="F754" s="304">
        <v>3597.8999999999996</v>
      </c>
      <c r="G754" s="304">
        <v>1030.47</v>
      </c>
      <c r="H754" s="133">
        <v>24093.185000000001</v>
      </c>
      <c r="I754" s="301"/>
      <c r="J754" s="58"/>
    </row>
    <row r="755" spans="1:10" ht="15" customHeight="1" x14ac:dyDescent="0.2">
      <c r="A755" s="381">
        <v>2009</v>
      </c>
      <c r="B755" s="74" t="s">
        <v>35</v>
      </c>
      <c r="C755" s="302" t="s">
        <v>98</v>
      </c>
      <c r="D755" s="303">
        <v>901.20499999999993</v>
      </c>
      <c r="E755" s="303">
        <v>15994.35</v>
      </c>
      <c r="F755" s="304">
        <v>2333.3074999999999</v>
      </c>
      <c r="G755" s="304">
        <v>1284.6400000000001</v>
      </c>
      <c r="H755" s="133">
        <v>20513.502500000002</v>
      </c>
      <c r="I755" s="301"/>
      <c r="J755" s="58"/>
    </row>
    <row r="756" spans="1:10" ht="15" customHeight="1" x14ac:dyDescent="0.2">
      <c r="A756" s="381">
        <v>2009</v>
      </c>
      <c r="B756" s="74" t="s">
        <v>36</v>
      </c>
      <c r="C756" s="302" t="s">
        <v>98</v>
      </c>
      <c r="D756" s="303">
        <v>912.64249999999993</v>
      </c>
      <c r="E756" s="303">
        <v>17077.5</v>
      </c>
      <c r="F756" s="304">
        <v>2920.7674999999999</v>
      </c>
      <c r="G756" s="304">
        <v>1079.67</v>
      </c>
      <c r="H756" s="133">
        <v>21990.579999999998</v>
      </c>
      <c r="I756" s="301"/>
      <c r="J756" s="58"/>
    </row>
    <row r="757" spans="1:10" ht="15" customHeight="1" x14ac:dyDescent="0.2">
      <c r="A757" s="381">
        <v>2009</v>
      </c>
      <c r="B757" s="74" t="s">
        <v>37</v>
      </c>
      <c r="C757" s="302" t="s">
        <v>98</v>
      </c>
      <c r="D757" s="303">
        <v>857.11249999999995</v>
      </c>
      <c r="E757" s="303">
        <v>18445.3</v>
      </c>
      <c r="F757" s="304">
        <v>2570.2799999999997</v>
      </c>
      <c r="G757" s="304">
        <v>1377.21</v>
      </c>
      <c r="H757" s="133">
        <v>23249.9025</v>
      </c>
      <c r="I757" s="301"/>
      <c r="J757" s="58"/>
    </row>
    <row r="758" spans="1:10" ht="15" customHeight="1" x14ac:dyDescent="0.2">
      <c r="A758" s="381">
        <v>2009</v>
      </c>
      <c r="B758" s="74" t="s">
        <v>38</v>
      </c>
      <c r="C758" s="302" t="s">
        <v>98</v>
      </c>
      <c r="D758" s="303">
        <v>663.15000000000009</v>
      </c>
      <c r="E758" s="303">
        <v>18399.5</v>
      </c>
      <c r="F758" s="304">
        <v>2662.1475</v>
      </c>
      <c r="G758" s="304">
        <v>1089.9299999999998</v>
      </c>
      <c r="H758" s="133">
        <v>22814.727500000001</v>
      </c>
      <c r="I758" s="301"/>
      <c r="J758" s="58"/>
    </row>
    <row r="759" spans="1:10" ht="15" customHeight="1" x14ac:dyDescent="0.2">
      <c r="A759" s="381">
        <v>2009</v>
      </c>
      <c r="B759" s="74" t="s">
        <v>39</v>
      </c>
      <c r="C759" s="302" t="s">
        <v>98</v>
      </c>
      <c r="D759" s="303">
        <v>1150.8775000000001</v>
      </c>
      <c r="E759" s="303">
        <v>19542.650000000001</v>
      </c>
      <c r="F759" s="304">
        <v>2992.0775000000003</v>
      </c>
      <c r="G759" s="304">
        <v>1322.6399999999999</v>
      </c>
      <c r="H759" s="133">
        <v>25008.245000000003</v>
      </c>
      <c r="I759" s="301"/>
      <c r="J759" s="58"/>
    </row>
    <row r="760" spans="1:10" ht="15" customHeight="1" x14ac:dyDescent="0.2">
      <c r="A760" s="381">
        <v>2009</v>
      </c>
      <c r="B760" s="74" t="s">
        <v>40</v>
      </c>
      <c r="C760" s="302" t="s">
        <v>98</v>
      </c>
      <c r="D760" s="303">
        <v>1333.7449999999999</v>
      </c>
      <c r="E760" s="303">
        <v>20604.849999999999</v>
      </c>
      <c r="F760" s="304">
        <v>3344.2950000000001</v>
      </c>
      <c r="G760" s="304">
        <v>1392.57</v>
      </c>
      <c r="H760" s="133">
        <v>26675.46</v>
      </c>
      <c r="I760" s="301"/>
      <c r="J760" s="58"/>
    </row>
    <row r="761" spans="1:10" ht="15" customHeight="1" x14ac:dyDescent="0.2">
      <c r="A761" s="381">
        <v>2009</v>
      </c>
      <c r="B761" s="74" t="s">
        <v>41</v>
      </c>
      <c r="C761" s="302" t="s">
        <v>98</v>
      </c>
      <c r="D761" s="303">
        <v>1296.57</v>
      </c>
      <c r="E761" s="303">
        <v>19604.7</v>
      </c>
      <c r="F761" s="304">
        <v>3932.1174999999998</v>
      </c>
      <c r="G761" s="304">
        <v>1141.6399999999999</v>
      </c>
      <c r="H761" s="133">
        <v>25975.0275</v>
      </c>
      <c r="I761" s="301"/>
      <c r="J761" s="58"/>
    </row>
    <row r="762" spans="1:10" ht="15" customHeight="1" x14ac:dyDescent="0.2">
      <c r="A762" s="381">
        <v>2009</v>
      </c>
      <c r="B762" s="74" t="s">
        <v>42</v>
      </c>
      <c r="C762" s="302" t="s">
        <v>98</v>
      </c>
      <c r="D762" s="303">
        <v>1712.8625000000002</v>
      </c>
      <c r="E762" s="303">
        <v>18414.2</v>
      </c>
      <c r="F762" s="304">
        <v>3261.3024999999998</v>
      </c>
      <c r="G762" s="304">
        <v>859.05</v>
      </c>
      <c r="H762" s="133">
        <v>24247.414999999997</v>
      </c>
      <c r="I762" s="301"/>
      <c r="J762" s="58"/>
    </row>
    <row r="763" spans="1:10" ht="15" customHeight="1" x14ac:dyDescent="0.2">
      <c r="A763" s="381">
        <v>2010</v>
      </c>
      <c r="B763" s="74" t="s">
        <v>43</v>
      </c>
      <c r="C763" s="302" t="s">
        <v>98</v>
      </c>
      <c r="D763" s="303">
        <v>1764.02</v>
      </c>
      <c r="E763" s="303">
        <v>16734.55</v>
      </c>
      <c r="F763" s="304">
        <v>2142.3225000000002</v>
      </c>
      <c r="G763" s="304">
        <v>1480.45</v>
      </c>
      <c r="H763" s="133">
        <v>22121.342500000002</v>
      </c>
      <c r="I763" s="301"/>
      <c r="J763" s="58"/>
    </row>
    <row r="764" spans="1:10" ht="15" customHeight="1" x14ac:dyDescent="0.2">
      <c r="A764" s="381">
        <v>2010</v>
      </c>
      <c r="B764" s="74" t="s">
        <v>44</v>
      </c>
      <c r="C764" s="302" t="s">
        <v>98</v>
      </c>
      <c r="D764" s="303">
        <v>1873.19</v>
      </c>
      <c r="E764" s="303">
        <v>20587.55</v>
      </c>
      <c r="F764" s="304">
        <v>2323.5625</v>
      </c>
      <c r="G764" s="304">
        <v>1103.6399999999999</v>
      </c>
      <c r="H764" s="133">
        <v>25887.942500000001</v>
      </c>
      <c r="I764" s="301"/>
      <c r="J764" s="58"/>
    </row>
    <row r="765" spans="1:10" ht="15" customHeight="1" x14ac:dyDescent="0.2">
      <c r="A765" s="381">
        <v>2010</v>
      </c>
      <c r="B765" s="74" t="s">
        <v>45</v>
      </c>
      <c r="C765" s="302" t="s">
        <v>98</v>
      </c>
      <c r="D765" s="303">
        <v>2237.5250000000001</v>
      </c>
      <c r="E765" s="303">
        <v>21151.800000000003</v>
      </c>
      <c r="F765" s="304">
        <v>2976.3074999999999</v>
      </c>
      <c r="G765" s="304">
        <v>1527.4299999999998</v>
      </c>
      <c r="H765" s="133">
        <v>27893.0625</v>
      </c>
      <c r="I765" s="301"/>
      <c r="J765" s="58"/>
    </row>
    <row r="766" spans="1:10" ht="15" customHeight="1" x14ac:dyDescent="0.2">
      <c r="A766" s="381">
        <v>2010</v>
      </c>
      <c r="B766" s="74" t="s">
        <v>33</v>
      </c>
      <c r="C766" s="302" t="s">
        <v>98</v>
      </c>
      <c r="D766" s="303">
        <v>1657.5925</v>
      </c>
      <c r="E766" s="303">
        <v>18148.3</v>
      </c>
      <c r="F766" s="304">
        <v>3496.2249999999999</v>
      </c>
      <c r="G766" s="304">
        <v>1555.74</v>
      </c>
      <c r="H766" s="133">
        <v>24857.857500000002</v>
      </c>
      <c r="I766" s="301"/>
      <c r="J766" s="58"/>
    </row>
    <row r="767" spans="1:10" ht="15" customHeight="1" x14ac:dyDescent="0.2">
      <c r="A767" s="381">
        <v>2010</v>
      </c>
      <c r="B767" s="74" t="s">
        <v>35</v>
      </c>
      <c r="C767" s="302" t="s">
        <v>98</v>
      </c>
      <c r="D767" s="303">
        <v>1918.9875000000002</v>
      </c>
      <c r="E767" s="303">
        <v>20647.900000000001</v>
      </c>
      <c r="F767" s="304">
        <v>4238.2550000000001</v>
      </c>
      <c r="G767" s="304">
        <v>1282.3499999999999</v>
      </c>
      <c r="H767" s="133">
        <v>28087.4925</v>
      </c>
      <c r="I767" s="301"/>
      <c r="J767" s="58"/>
    </row>
    <row r="768" spans="1:10" ht="15" customHeight="1" x14ac:dyDescent="0.2">
      <c r="A768" s="381">
        <v>2010</v>
      </c>
      <c r="B768" s="74" t="s">
        <v>36</v>
      </c>
      <c r="C768" s="302" t="s">
        <v>98</v>
      </c>
      <c r="D768" s="303">
        <v>1408.52</v>
      </c>
      <c r="E768" s="303">
        <v>16614.95</v>
      </c>
      <c r="F768" s="304">
        <v>3801.8249999999998</v>
      </c>
      <c r="G768" s="304">
        <v>1365.45</v>
      </c>
      <c r="H768" s="133">
        <v>23190.744999999999</v>
      </c>
      <c r="I768" s="301"/>
      <c r="J768" s="58"/>
    </row>
    <row r="769" spans="1:10" ht="15" customHeight="1" x14ac:dyDescent="0.2">
      <c r="A769" s="381">
        <v>2010</v>
      </c>
      <c r="B769" s="74" t="s">
        <v>37</v>
      </c>
      <c r="C769" s="302" t="s">
        <v>98</v>
      </c>
      <c r="D769" s="303">
        <v>1475.8400000000001</v>
      </c>
      <c r="E769" s="303">
        <v>19901.400000000001</v>
      </c>
      <c r="F769" s="304">
        <v>5022.7275</v>
      </c>
      <c r="G769" s="304">
        <v>1218.04</v>
      </c>
      <c r="H769" s="133">
        <v>27618.0075</v>
      </c>
      <c r="I769" s="301"/>
      <c r="J769" s="58"/>
    </row>
    <row r="770" spans="1:10" ht="15" customHeight="1" x14ac:dyDescent="0.2">
      <c r="A770" s="381">
        <v>2010</v>
      </c>
      <c r="B770" s="74" t="s">
        <v>38</v>
      </c>
      <c r="C770" s="302" t="s">
        <v>98</v>
      </c>
      <c r="D770" s="303">
        <v>1176.46</v>
      </c>
      <c r="E770" s="303">
        <v>21458.25</v>
      </c>
      <c r="F770" s="304">
        <v>6142.5674999999992</v>
      </c>
      <c r="G770" s="304">
        <v>1926.05</v>
      </c>
      <c r="H770" s="133">
        <v>30703.327499999999</v>
      </c>
      <c r="I770" s="301"/>
      <c r="J770" s="58"/>
    </row>
    <row r="771" spans="1:10" ht="15" customHeight="1" x14ac:dyDescent="0.2">
      <c r="A771" s="381">
        <v>2010</v>
      </c>
      <c r="B771" s="74" t="s">
        <v>39</v>
      </c>
      <c r="C771" s="302" t="s">
        <v>98</v>
      </c>
      <c r="D771" s="303">
        <v>1052.6199999999999</v>
      </c>
      <c r="E771" s="303">
        <v>20170.05</v>
      </c>
      <c r="F771" s="304">
        <v>5119.43</v>
      </c>
      <c r="G771" s="304">
        <v>1163.73</v>
      </c>
      <c r="H771" s="133">
        <v>27505.829999999998</v>
      </c>
      <c r="I771" s="301"/>
      <c r="J771" s="58"/>
    </row>
    <row r="772" spans="1:10" ht="15" customHeight="1" x14ac:dyDescent="0.2">
      <c r="A772" s="381">
        <v>2010</v>
      </c>
      <c r="B772" s="74" t="s">
        <v>40</v>
      </c>
      <c r="C772" s="302" t="s">
        <v>98</v>
      </c>
      <c r="D772" s="303">
        <v>985.91</v>
      </c>
      <c r="E772" s="303">
        <v>21242.449999999997</v>
      </c>
      <c r="F772" s="304">
        <v>5644.37</v>
      </c>
      <c r="G772" s="304">
        <v>739.33999999999992</v>
      </c>
      <c r="H772" s="133">
        <v>28612.069999999996</v>
      </c>
      <c r="I772" s="301"/>
      <c r="J772" s="58"/>
    </row>
    <row r="773" spans="1:10" ht="15" customHeight="1" x14ac:dyDescent="0.2">
      <c r="A773" s="381">
        <v>2010</v>
      </c>
      <c r="B773" s="74" t="s">
        <v>41</v>
      </c>
      <c r="C773" s="302" t="s">
        <v>98</v>
      </c>
      <c r="D773" s="303">
        <v>1043.21</v>
      </c>
      <c r="E773" s="303">
        <v>23559.5</v>
      </c>
      <c r="F773" s="304">
        <v>4330.2725</v>
      </c>
      <c r="G773" s="304">
        <v>1044.42</v>
      </c>
      <c r="H773" s="133">
        <v>29977.402499999997</v>
      </c>
      <c r="I773" s="301"/>
      <c r="J773" s="58"/>
    </row>
    <row r="774" spans="1:10" ht="15" customHeight="1" x14ac:dyDescent="0.2">
      <c r="A774" s="381">
        <v>2010</v>
      </c>
      <c r="B774" s="74" t="s">
        <v>42</v>
      </c>
      <c r="C774" s="302" t="s">
        <v>98</v>
      </c>
      <c r="D774" s="303">
        <v>1166.3600000000001</v>
      </c>
      <c r="E774" s="303">
        <v>23214.799999999999</v>
      </c>
      <c r="F774" s="304">
        <v>4222.585</v>
      </c>
      <c r="G774" s="304">
        <v>1094.23</v>
      </c>
      <c r="H774" s="133">
        <v>29697.974999999999</v>
      </c>
      <c r="I774" s="301"/>
      <c r="J774" s="58"/>
    </row>
    <row r="775" spans="1:10" ht="15" customHeight="1" x14ac:dyDescent="0.2">
      <c r="A775" s="381">
        <v>2011</v>
      </c>
      <c r="B775" s="74" t="s">
        <v>43</v>
      </c>
      <c r="C775" s="302" t="s">
        <v>98</v>
      </c>
      <c r="D775" s="303">
        <v>922.96</v>
      </c>
      <c r="E775" s="303">
        <v>19560.800000000003</v>
      </c>
      <c r="F775" s="304">
        <v>4555.5600000000004</v>
      </c>
      <c r="G775" s="304">
        <v>1432.1399999999999</v>
      </c>
      <c r="H775" s="133">
        <v>26471.460000000003</v>
      </c>
      <c r="I775" s="301"/>
      <c r="J775" s="58"/>
    </row>
    <row r="776" spans="1:10" ht="15" customHeight="1" x14ac:dyDescent="0.2">
      <c r="A776" s="381">
        <v>2011</v>
      </c>
      <c r="B776" s="74" t="s">
        <v>44</v>
      </c>
      <c r="C776" s="302" t="s">
        <v>98</v>
      </c>
      <c r="D776" s="303">
        <v>1155.3599999999999</v>
      </c>
      <c r="E776" s="303">
        <v>20580.75</v>
      </c>
      <c r="F776" s="304">
        <v>4268.165</v>
      </c>
      <c r="G776" s="304">
        <v>446.09000000000003</v>
      </c>
      <c r="H776" s="133">
        <v>26450.364999999998</v>
      </c>
      <c r="I776" s="301"/>
      <c r="J776" s="58"/>
    </row>
    <row r="777" spans="1:10" ht="15" customHeight="1" x14ac:dyDescent="0.2">
      <c r="A777" s="381">
        <v>2011</v>
      </c>
      <c r="B777" s="74" t="s">
        <v>45</v>
      </c>
      <c r="C777" s="302" t="s">
        <v>98</v>
      </c>
      <c r="D777" s="303">
        <v>1375.3799999999999</v>
      </c>
      <c r="E777" s="303">
        <v>27859.200000000001</v>
      </c>
      <c r="F777" s="304">
        <v>4594.16</v>
      </c>
      <c r="G777" s="304">
        <v>849.17</v>
      </c>
      <c r="H777" s="133">
        <v>34677.910000000003</v>
      </c>
      <c r="I777" s="301"/>
      <c r="J777" s="58"/>
    </row>
    <row r="778" spans="1:10" ht="15" customHeight="1" x14ac:dyDescent="0.2">
      <c r="A778" s="381">
        <v>2011</v>
      </c>
      <c r="B778" s="74" t="s">
        <v>33</v>
      </c>
      <c r="C778" s="302" t="s">
        <v>98</v>
      </c>
      <c r="D778" s="303">
        <v>1233.92</v>
      </c>
      <c r="E778" s="303">
        <v>24382.5</v>
      </c>
      <c r="F778" s="304">
        <v>4820.2075000000004</v>
      </c>
      <c r="G778" s="304">
        <v>432.46</v>
      </c>
      <c r="H778" s="133">
        <v>30869.087499999998</v>
      </c>
      <c r="I778" s="301"/>
      <c r="J778" s="58"/>
    </row>
    <row r="779" spans="1:10" ht="15" customHeight="1" x14ac:dyDescent="0.2">
      <c r="A779" s="381">
        <v>2011</v>
      </c>
      <c r="B779" s="74" t="s">
        <v>35</v>
      </c>
      <c r="C779" s="302" t="s">
        <v>98</v>
      </c>
      <c r="D779" s="303">
        <v>1785.96</v>
      </c>
      <c r="E779" s="303">
        <v>23621.1</v>
      </c>
      <c r="F779" s="304">
        <v>5103.6424999999999</v>
      </c>
      <c r="G779" s="304">
        <v>1582.75</v>
      </c>
      <c r="H779" s="133">
        <v>32093.452499999999</v>
      </c>
      <c r="I779" s="301"/>
      <c r="J779" s="58"/>
    </row>
    <row r="780" spans="1:10" ht="15" customHeight="1" x14ac:dyDescent="0.2">
      <c r="A780" s="381">
        <v>2011</v>
      </c>
      <c r="B780" s="74" t="s">
        <v>36</v>
      </c>
      <c r="C780" s="302" t="s">
        <v>98</v>
      </c>
      <c r="D780" s="303">
        <v>1381.87</v>
      </c>
      <c r="E780" s="303">
        <v>23070.450000000004</v>
      </c>
      <c r="F780" s="304">
        <v>4512.2250000000004</v>
      </c>
      <c r="G780" s="304">
        <v>2245.41</v>
      </c>
      <c r="H780" s="133">
        <v>31209.954999999998</v>
      </c>
      <c r="I780" s="301"/>
      <c r="J780" s="58"/>
    </row>
    <row r="781" spans="1:10" ht="15" customHeight="1" x14ac:dyDescent="0.2">
      <c r="A781" s="381">
        <v>2011</v>
      </c>
      <c r="B781" s="74" t="s">
        <v>37</v>
      </c>
      <c r="C781" s="302" t="s">
        <v>98</v>
      </c>
      <c r="D781" s="303">
        <v>1497.92</v>
      </c>
      <c r="E781" s="303">
        <v>26136.399999999998</v>
      </c>
      <c r="F781" s="304">
        <v>3936.8650000000002</v>
      </c>
      <c r="G781" s="304">
        <v>1486.2800000000002</v>
      </c>
      <c r="H781" s="133">
        <v>33057.465000000004</v>
      </c>
      <c r="I781" s="301"/>
      <c r="J781" s="58"/>
    </row>
    <row r="782" spans="1:10" ht="15" customHeight="1" x14ac:dyDescent="0.2">
      <c r="A782" s="381">
        <v>2011</v>
      </c>
      <c r="B782" s="74" t="s">
        <v>38</v>
      </c>
      <c r="C782" s="302" t="s">
        <v>98</v>
      </c>
      <c r="D782" s="303">
        <v>2496</v>
      </c>
      <c r="E782" s="303">
        <v>25126.21</v>
      </c>
      <c r="F782" s="304">
        <v>4087.7449999999999</v>
      </c>
      <c r="G782" s="304">
        <v>1589.8500000000001</v>
      </c>
      <c r="H782" s="133">
        <v>33299.805</v>
      </c>
      <c r="I782" s="301"/>
      <c r="J782" s="58"/>
    </row>
    <row r="783" spans="1:10" ht="15" customHeight="1" x14ac:dyDescent="0.2">
      <c r="A783" s="381">
        <v>2011</v>
      </c>
      <c r="B783" s="74" t="s">
        <v>39</v>
      </c>
      <c r="C783" s="302" t="s">
        <v>98</v>
      </c>
      <c r="D783" s="303">
        <v>2024.78</v>
      </c>
      <c r="E783" s="303">
        <v>23980.275000000001</v>
      </c>
      <c r="F783" s="304">
        <v>5224.5349999999999</v>
      </c>
      <c r="G783" s="304">
        <v>1861.5974999999999</v>
      </c>
      <c r="H783" s="133">
        <v>33091.1875</v>
      </c>
      <c r="I783" s="301"/>
      <c r="J783" s="58"/>
    </row>
    <row r="784" spans="1:10" ht="15" customHeight="1" x14ac:dyDescent="0.2">
      <c r="A784" s="381">
        <v>2011</v>
      </c>
      <c r="B784" s="74" t="s">
        <v>40</v>
      </c>
      <c r="C784" s="302" t="s">
        <v>98</v>
      </c>
      <c r="D784" s="303">
        <v>2559.31</v>
      </c>
      <c r="E784" s="303">
        <v>24871.600000000002</v>
      </c>
      <c r="F784" s="304">
        <v>4604.8949999999995</v>
      </c>
      <c r="G784" s="304">
        <v>1597.4</v>
      </c>
      <c r="H784" s="133">
        <v>33633.205000000002</v>
      </c>
      <c r="I784" s="301"/>
      <c r="J784" s="58"/>
    </row>
    <row r="785" spans="1:10" ht="15" customHeight="1" x14ac:dyDescent="0.2">
      <c r="A785" s="381">
        <v>2011</v>
      </c>
      <c r="B785" s="74" t="s">
        <v>41</v>
      </c>
      <c r="C785" s="302" t="s">
        <v>98</v>
      </c>
      <c r="D785" s="303">
        <v>1864.8399999999997</v>
      </c>
      <c r="E785" s="303">
        <v>27372.382999999998</v>
      </c>
      <c r="F785" s="304">
        <v>4702.5325000000003</v>
      </c>
      <c r="G785" s="304">
        <v>1687.03</v>
      </c>
      <c r="H785" s="133">
        <v>35626.785499999998</v>
      </c>
      <c r="I785" s="301"/>
      <c r="J785" s="58"/>
    </row>
    <row r="786" spans="1:10" ht="15" customHeight="1" x14ac:dyDescent="0.2">
      <c r="A786" s="381">
        <v>2011</v>
      </c>
      <c r="B786" s="74" t="s">
        <v>42</v>
      </c>
      <c r="C786" s="302" t="s">
        <v>98</v>
      </c>
      <c r="D786" s="303">
        <v>1907.6900000000003</v>
      </c>
      <c r="E786" s="303">
        <v>23207.300000000003</v>
      </c>
      <c r="F786" s="304">
        <v>4345.9674999999997</v>
      </c>
      <c r="G786" s="304">
        <v>2369.87</v>
      </c>
      <c r="H786" s="133">
        <v>31830.827500000003</v>
      </c>
      <c r="I786" s="301"/>
      <c r="J786" s="58"/>
    </row>
    <row r="787" spans="1:10" ht="15" customHeight="1" x14ac:dyDescent="0.2">
      <c r="A787" s="381">
        <v>2012</v>
      </c>
      <c r="B787" s="74" t="s">
        <v>43</v>
      </c>
      <c r="C787" s="302" t="s">
        <v>98</v>
      </c>
      <c r="D787" s="303">
        <v>2081.08</v>
      </c>
      <c r="E787" s="303">
        <v>25022.574999999997</v>
      </c>
      <c r="F787" s="304">
        <v>6215.9775</v>
      </c>
      <c r="G787" s="304">
        <v>2221.6800000000003</v>
      </c>
      <c r="H787" s="133">
        <v>35541.3125</v>
      </c>
      <c r="I787" s="301"/>
      <c r="J787" s="58"/>
    </row>
    <row r="788" spans="1:10" ht="15" customHeight="1" x14ac:dyDescent="0.2">
      <c r="A788" s="381">
        <v>2012</v>
      </c>
      <c r="B788" s="74" t="s">
        <v>44</v>
      </c>
      <c r="C788" s="302" t="s">
        <v>98</v>
      </c>
      <c r="D788" s="303">
        <v>1920.3200000000002</v>
      </c>
      <c r="E788" s="303">
        <v>22015.975000000002</v>
      </c>
      <c r="F788" s="304">
        <v>5504.7350000000006</v>
      </c>
      <c r="G788" s="304">
        <v>1712.0325</v>
      </c>
      <c r="H788" s="133">
        <v>31153.0625</v>
      </c>
      <c r="I788" s="301"/>
      <c r="J788" s="58"/>
    </row>
    <row r="789" spans="1:10" ht="15" customHeight="1" x14ac:dyDescent="0.2">
      <c r="A789" s="381">
        <v>2012</v>
      </c>
      <c r="B789" s="74" t="s">
        <v>45</v>
      </c>
      <c r="C789" s="302" t="s">
        <v>98</v>
      </c>
      <c r="D789" s="303">
        <v>1938.88</v>
      </c>
      <c r="E789" s="303">
        <v>24029.850000000002</v>
      </c>
      <c r="F789" s="304">
        <v>5510.77</v>
      </c>
      <c r="G789" s="304">
        <v>1901.6499999999999</v>
      </c>
      <c r="H789" s="133">
        <v>33381.15</v>
      </c>
      <c r="I789" s="301"/>
      <c r="J789" s="58"/>
    </row>
    <row r="790" spans="1:10" ht="15" customHeight="1" x14ac:dyDescent="0.2">
      <c r="A790" s="381">
        <v>2012</v>
      </c>
      <c r="B790" s="74" t="s">
        <v>33</v>
      </c>
      <c r="C790" s="302" t="s">
        <v>98</v>
      </c>
      <c r="D790" s="303">
        <v>2631.46</v>
      </c>
      <c r="E790" s="303">
        <v>19712.150000000001</v>
      </c>
      <c r="F790" s="304">
        <v>4397.2650000000003</v>
      </c>
      <c r="G790" s="304">
        <v>2031.22</v>
      </c>
      <c r="H790" s="133">
        <v>28772.094999999998</v>
      </c>
      <c r="I790" s="301"/>
      <c r="J790" s="58"/>
    </row>
    <row r="791" spans="1:10" ht="15" customHeight="1" x14ac:dyDescent="0.2">
      <c r="A791" s="381">
        <v>2012</v>
      </c>
      <c r="B791" s="74" t="s">
        <v>35</v>
      </c>
      <c r="C791" s="302" t="s">
        <v>98</v>
      </c>
      <c r="D791" s="303">
        <v>2641.2</v>
      </c>
      <c r="E791" s="303">
        <v>21088.35</v>
      </c>
      <c r="F791" s="304">
        <v>6781.41</v>
      </c>
      <c r="G791" s="304">
        <v>2752.0725000000002</v>
      </c>
      <c r="H791" s="133">
        <v>33263.032500000001</v>
      </c>
      <c r="I791" s="301"/>
      <c r="J791" s="58"/>
    </row>
    <row r="792" spans="1:10" ht="15" customHeight="1" x14ac:dyDescent="0.2">
      <c r="A792" s="381">
        <v>2012</v>
      </c>
      <c r="B792" s="74" t="s">
        <v>36</v>
      </c>
      <c r="C792" s="302" t="s">
        <v>98</v>
      </c>
      <c r="D792" s="303">
        <v>2550.02</v>
      </c>
      <c r="E792" s="303">
        <v>22279.1</v>
      </c>
      <c r="F792" s="304">
        <v>6583.0924999999997</v>
      </c>
      <c r="G792" s="304">
        <v>1964.9700000000003</v>
      </c>
      <c r="H792" s="133">
        <v>33377.182499999995</v>
      </c>
      <c r="I792" s="301"/>
      <c r="J792" s="58"/>
    </row>
    <row r="793" spans="1:10" ht="15" customHeight="1" x14ac:dyDescent="0.2">
      <c r="A793" s="381">
        <v>2012</v>
      </c>
      <c r="B793" s="74" t="s">
        <v>37</v>
      </c>
      <c r="C793" s="302" t="s">
        <v>98</v>
      </c>
      <c r="D793" s="303">
        <v>2981.89</v>
      </c>
      <c r="E793" s="303">
        <v>20839.78</v>
      </c>
      <c r="F793" s="304">
        <v>5608.87</v>
      </c>
      <c r="G793" s="304">
        <v>2362.27</v>
      </c>
      <c r="H793" s="133">
        <v>31792.809999999998</v>
      </c>
      <c r="I793" s="301"/>
      <c r="J793" s="58"/>
    </row>
    <row r="794" spans="1:10" ht="15" customHeight="1" x14ac:dyDescent="0.2">
      <c r="A794" s="381">
        <v>2012</v>
      </c>
      <c r="B794" s="74" t="s">
        <v>38</v>
      </c>
      <c r="C794" s="302" t="s">
        <v>98</v>
      </c>
      <c r="D794" s="303">
        <v>2746.12</v>
      </c>
      <c r="E794" s="303">
        <v>20775</v>
      </c>
      <c r="F794" s="304">
        <v>6013.6699999999992</v>
      </c>
      <c r="G794" s="304">
        <v>2514.4</v>
      </c>
      <c r="H794" s="133">
        <v>32049.19</v>
      </c>
      <c r="I794" s="301"/>
      <c r="J794" s="58"/>
    </row>
    <row r="795" spans="1:10" ht="15" customHeight="1" x14ac:dyDescent="0.2">
      <c r="A795" s="381">
        <v>2012</v>
      </c>
      <c r="B795" s="74" t="s">
        <v>39</v>
      </c>
      <c r="C795" s="302" t="s">
        <v>98</v>
      </c>
      <c r="D795" s="303">
        <v>2135.37</v>
      </c>
      <c r="E795" s="303">
        <v>20165.099999999999</v>
      </c>
      <c r="F795" s="304">
        <v>6232.1725000000006</v>
      </c>
      <c r="G795" s="304">
        <v>2087.87</v>
      </c>
      <c r="H795" s="133">
        <v>30620.512500000001</v>
      </c>
      <c r="I795" s="301"/>
      <c r="J795" s="58"/>
    </row>
    <row r="796" spans="1:10" ht="15" customHeight="1" x14ac:dyDescent="0.2">
      <c r="A796" s="381">
        <v>2012</v>
      </c>
      <c r="B796" s="74" t="s">
        <v>40</v>
      </c>
      <c r="C796" s="302" t="s">
        <v>98</v>
      </c>
      <c r="D796" s="303">
        <v>3077.5299999999997</v>
      </c>
      <c r="E796" s="303">
        <v>22547.9</v>
      </c>
      <c r="F796" s="304">
        <v>6741.875</v>
      </c>
      <c r="G796" s="304">
        <v>2815.55</v>
      </c>
      <c r="H796" s="133">
        <v>35182.855000000003</v>
      </c>
      <c r="I796" s="301"/>
      <c r="J796" s="58"/>
    </row>
    <row r="797" spans="1:10" ht="15" customHeight="1" x14ac:dyDescent="0.2">
      <c r="A797" s="381">
        <v>2012</v>
      </c>
      <c r="B797" s="74" t="s">
        <v>41</v>
      </c>
      <c r="C797" s="302" t="s">
        <v>98</v>
      </c>
      <c r="D797" s="303">
        <v>2785.38</v>
      </c>
      <c r="E797" s="303">
        <v>23797.61</v>
      </c>
      <c r="F797" s="304">
        <v>6066.3225000000002</v>
      </c>
      <c r="G797" s="304">
        <v>2642.55</v>
      </c>
      <c r="H797" s="133">
        <v>35291.862500000003</v>
      </c>
      <c r="I797" s="301"/>
      <c r="J797" s="58"/>
    </row>
    <row r="798" spans="1:10" ht="15" customHeight="1" x14ac:dyDescent="0.2">
      <c r="A798" s="381">
        <v>2012</v>
      </c>
      <c r="B798" s="74" t="s">
        <v>42</v>
      </c>
      <c r="C798" s="302" t="s">
        <v>98</v>
      </c>
      <c r="D798" s="303">
        <v>2707.01</v>
      </c>
      <c r="E798" s="303">
        <v>21849.29</v>
      </c>
      <c r="F798" s="304">
        <v>6199.5649999999996</v>
      </c>
      <c r="G798" s="304">
        <v>2598.6</v>
      </c>
      <c r="H798" s="133">
        <v>33354.465000000004</v>
      </c>
      <c r="I798" s="301"/>
      <c r="J798" s="58"/>
    </row>
    <row r="799" spans="1:10" ht="15" customHeight="1" x14ac:dyDescent="0.2">
      <c r="A799" s="381">
        <v>2013</v>
      </c>
      <c r="B799" s="74" t="s">
        <v>43</v>
      </c>
      <c r="C799" s="302" t="s">
        <v>98</v>
      </c>
      <c r="D799" s="303">
        <v>3120.6000000000004</v>
      </c>
      <c r="E799" s="303">
        <v>20867.325000000001</v>
      </c>
      <c r="F799" s="304">
        <v>4876.8575000000001</v>
      </c>
      <c r="G799" s="304">
        <v>2149.73</v>
      </c>
      <c r="H799" s="133">
        <v>31014.512499999997</v>
      </c>
      <c r="I799" s="301"/>
      <c r="J799" s="58"/>
    </row>
    <row r="800" spans="1:10" ht="15" customHeight="1" x14ac:dyDescent="0.2">
      <c r="A800" s="381">
        <v>2013</v>
      </c>
      <c r="B800" s="74" t="s">
        <v>44</v>
      </c>
      <c r="C800" s="302" t="s">
        <v>98</v>
      </c>
      <c r="D800" s="303">
        <v>3682.41</v>
      </c>
      <c r="E800" s="303">
        <v>22886.25</v>
      </c>
      <c r="F800" s="304">
        <v>4524.6350000000002</v>
      </c>
      <c r="G800" s="304">
        <v>1697.14</v>
      </c>
      <c r="H800" s="133">
        <v>32790.434999999998</v>
      </c>
      <c r="I800" s="301"/>
      <c r="J800" s="58"/>
    </row>
    <row r="801" spans="1:10" ht="15" customHeight="1" x14ac:dyDescent="0.2">
      <c r="A801" s="381">
        <v>2013</v>
      </c>
      <c r="B801" s="74" t="s">
        <v>45</v>
      </c>
      <c r="C801" s="302" t="s">
        <v>98</v>
      </c>
      <c r="D801" s="303">
        <v>3576.75</v>
      </c>
      <c r="E801" s="303">
        <v>22470.275000000001</v>
      </c>
      <c r="F801" s="304">
        <v>4485.1475</v>
      </c>
      <c r="G801" s="304">
        <v>2124.21</v>
      </c>
      <c r="H801" s="133">
        <v>32656.382500000003</v>
      </c>
      <c r="I801" s="301"/>
      <c r="J801" s="58"/>
    </row>
    <row r="802" spans="1:10" ht="15" customHeight="1" x14ac:dyDescent="0.2">
      <c r="A802" s="381">
        <v>2013</v>
      </c>
      <c r="B802" s="74" t="s">
        <v>33</v>
      </c>
      <c r="C802" s="302" t="s">
        <v>98</v>
      </c>
      <c r="D802" s="303">
        <v>2921.01</v>
      </c>
      <c r="E802" s="303">
        <v>22290.75</v>
      </c>
      <c r="F802" s="304">
        <v>5479.1475</v>
      </c>
      <c r="G802" s="304">
        <v>1076.2549999999999</v>
      </c>
      <c r="H802" s="133">
        <v>31767.162499999999</v>
      </c>
      <c r="I802" s="301"/>
      <c r="J802" s="58"/>
    </row>
    <row r="803" spans="1:10" ht="15" customHeight="1" x14ac:dyDescent="0.2">
      <c r="A803" s="381">
        <v>2013</v>
      </c>
      <c r="B803" s="74" t="s">
        <v>35</v>
      </c>
      <c r="C803" s="302" t="s">
        <v>98</v>
      </c>
      <c r="D803" s="303">
        <v>3183.6000000000004</v>
      </c>
      <c r="E803" s="303">
        <v>23167.010000000002</v>
      </c>
      <c r="F803" s="304">
        <v>4694.0074999999997</v>
      </c>
      <c r="G803" s="304">
        <v>1401.5500000000002</v>
      </c>
      <c r="H803" s="133">
        <v>32446.167500000003</v>
      </c>
      <c r="I803" s="301"/>
      <c r="J803" s="58"/>
    </row>
    <row r="804" spans="1:10" ht="15" customHeight="1" x14ac:dyDescent="0.2">
      <c r="A804" s="381">
        <v>2013</v>
      </c>
      <c r="B804" s="74" t="s">
        <v>36</v>
      </c>
      <c r="C804" s="302" t="s">
        <v>98</v>
      </c>
      <c r="D804" s="303">
        <v>3375.3300000000004</v>
      </c>
      <c r="E804" s="303">
        <v>19836.350000000002</v>
      </c>
      <c r="F804" s="304">
        <v>4622.3099999999995</v>
      </c>
      <c r="G804" s="304">
        <v>1245</v>
      </c>
      <c r="H804" s="133">
        <v>29078.989999999998</v>
      </c>
      <c r="I804" s="301"/>
      <c r="J804" s="58"/>
    </row>
    <row r="805" spans="1:10" ht="15" customHeight="1" x14ac:dyDescent="0.2">
      <c r="A805" s="381">
        <v>2013</v>
      </c>
      <c r="B805" s="74" t="s">
        <v>37</v>
      </c>
      <c r="C805" s="302" t="s">
        <v>98</v>
      </c>
      <c r="D805" s="303">
        <v>3404.23</v>
      </c>
      <c r="E805" s="303">
        <v>22968.5</v>
      </c>
      <c r="F805" s="304">
        <v>4731.1099999999997</v>
      </c>
      <c r="G805" s="304">
        <v>1245.8600000000001</v>
      </c>
      <c r="H805" s="133">
        <v>32349.700000000004</v>
      </c>
      <c r="I805" s="301"/>
      <c r="J805" s="58"/>
    </row>
    <row r="806" spans="1:10" ht="15" customHeight="1" x14ac:dyDescent="0.2">
      <c r="A806" s="381">
        <v>2013</v>
      </c>
      <c r="B806" s="74" t="s">
        <v>38</v>
      </c>
      <c r="C806" s="302" t="s">
        <v>98</v>
      </c>
      <c r="D806" s="303">
        <v>1985.92</v>
      </c>
      <c r="E806" s="303">
        <v>17781.464999999997</v>
      </c>
      <c r="F806" s="304">
        <v>4724.8725000000004</v>
      </c>
      <c r="G806" s="304">
        <v>1316.15</v>
      </c>
      <c r="H806" s="133">
        <v>25808.407499999994</v>
      </c>
      <c r="I806" s="301"/>
      <c r="J806" s="58"/>
    </row>
    <row r="807" spans="1:10" ht="15" customHeight="1" x14ac:dyDescent="0.2">
      <c r="A807" s="381">
        <v>2013</v>
      </c>
      <c r="B807" s="74" t="s">
        <v>39</v>
      </c>
      <c r="C807" s="302" t="s">
        <v>98</v>
      </c>
      <c r="D807" s="303">
        <v>2809.08</v>
      </c>
      <c r="E807" s="303">
        <v>22057.235000000001</v>
      </c>
      <c r="F807" s="304">
        <v>6446.1100000000006</v>
      </c>
      <c r="G807" s="304">
        <v>1474.4699999999998</v>
      </c>
      <c r="H807" s="133">
        <v>32786.895000000004</v>
      </c>
      <c r="I807" s="301"/>
      <c r="J807" s="58"/>
    </row>
    <row r="808" spans="1:10" ht="15" customHeight="1" x14ac:dyDescent="0.2">
      <c r="A808" s="381">
        <v>2013</v>
      </c>
      <c r="B808" s="74" t="s">
        <v>40</v>
      </c>
      <c r="C808" s="302" t="s">
        <v>98</v>
      </c>
      <c r="D808" s="303">
        <v>3975.62</v>
      </c>
      <c r="E808" s="303">
        <v>23531.684999999998</v>
      </c>
      <c r="F808" s="304">
        <v>7098.8649999999998</v>
      </c>
      <c r="G808" s="304">
        <v>1534.62</v>
      </c>
      <c r="H808" s="133">
        <v>36140.79</v>
      </c>
      <c r="I808" s="301"/>
      <c r="J808" s="58"/>
    </row>
    <row r="809" spans="1:10" ht="15" customHeight="1" x14ac:dyDescent="0.2">
      <c r="A809" s="381">
        <v>2013</v>
      </c>
      <c r="B809" s="74" t="s">
        <v>41</v>
      </c>
      <c r="C809" s="302" t="s">
        <v>98</v>
      </c>
      <c r="D809" s="303">
        <v>3802.9499999999994</v>
      </c>
      <c r="E809" s="303">
        <v>22736.71</v>
      </c>
      <c r="F809" s="304">
        <v>6091.375</v>
      </c>
      <c r="G809" s="304">
        <v>1553.5000000000002</v>
      </c>
      <c r="H809" s="133">
        <v>34184.534999999996</v>
      </c>
      <c r="I809" s="301"/>
      <c r="J809" s="58"/>
    </row>
    <row r="810" spans="1:10" ht="15" customHeight="1" x14ac:dyDescent="0.2">
      <c r="A810" s="381">
        <v>2013</v>
      </c>
      <c r="B810" s="74" t="s">
        <v>42</v>
      </c>
      <c r="C810" s="302" t="s">
        <v>98</v>
      </c>
      <c r="D810" s="303">
        <v>3096.0600000000004</v>
      </c>
      <c r="E810" s="303">
        <v>25605.004999999997</v>
      </c>
      <c r="F810" s="304">
        <v>4983.6224999999995</v>
      </c>
      <c r="G810" s="304">
        <v>1429.51</v>
      </c>
      <c r="H810" s="133">
        <v>35114.197500000002</v>
      </c>
      <c r="I810" s="301"/>
      <c r="J810" s="58"/>
    </row>
    <row r="811" spans="1:10" ht="15" customHeight="1" x14ac:dyDescent="0.2">
      <c r="A811" s="381">
        <v>2014</v>
      </c>
      <c r="B811" s="74" t="s">
        <v>43</v>
      </c>
      <c r="C811" s="302" t="s">
        <v>98</v>
      </c>
      <c r="D811" s="303">
        <v>3280.8</v>
      </c>
      <c r="E811" s="303">
        <v>21141.35</v>
      </c>
      <c r="F811" s="304">
        <v>4382.1324999999997</v>
      </c>
      <c r="G811" s="304">
        <v>1743.04</v>
      </c>
      <c r="H811" s="133">
        <v>30547.322499999995</v>
      </c>
      <c r="I811" s="301"/>
      <c r="J811" s="58"/>
    </row>
    <row r="812" spans="1:10" ht="15" customHeight="1" x14ac:dyDescent="0.2">
      <c r="A812" s="381">
        <v>2014</v>
      </c>
      <c r="B812" s="74" t="s">
        <v>44</v>
      </c>
      <c r="C812" s="302" t="s">
        <v>98</v>
      </c>
      <c r="D812" s="303">
        <v>2661.6899999999996</v>
      </c>
      <c r="E812" s="303">
        <v>21175.9</v>
      </c>
      <c r="F812" s="304">
        <v>5017.1400000000003</v>
      </c>
      <c r="G812" s="304">
        <v>1340.73</v>
      </c>
      <c r="H812" s="133">
        <v>30195.46</v>
      </c>
      <c r="I812" s="301"/>
      <c r="J812" s="58"/>
    </row>
    <row r="813" spans="1:10" ht="15" customHeight="1" x14ac:dyDescent="0.2">
      <c r="A813" s="381">
        <v>2014</v>
      </c>
      <c r="B813" s="74" t="s">
        <v>45</v>
      </c>
      <c r="C813" s="302" t="s">
        <v>98</v>
      </c>
      <c r="D813" s="303">
        <v>3642.58</v>
      </c>
      <c r="E813" s="303">
        <v>25966</v>
      </c>
      <c r="F813" s="304">
        <v>5099.4500000000007</v>
      </c>
      <c r="G813" s="304">
        <v>2107.17</v>
      </c>
      <c r="H813" s="133">
        <v>36815.199999999997</v>
      </c>
      <c r="I813" s="301"/>
      <c r="J813" s="58"/>
    </row>
    <row r="814" spans="1:10" ht="15" customHeight="1" x14ac:dyDescent="0.2">
      <c r="A814" s="381">
        <v>2014</v>
      </c>
      <c r="B814" s="74" t="s">
        <v>33</v>
      </c>
      <c r="C814" s="302" t="s">
        <v>98</v>
      </c>
      <c r="D814" s="303">
        <v>3517.0199999999995</v>
      </c>
      <c r="E814" s="303">
        <v>23129.15</v>
      </c>
      <c r="F814" s="304">
        <v>5255.02</v>
      </c>
      <c r="G814" s="304">
        <v>2154.8199999999997</v>
      </c>
      <c r="H814" s="133">
        <v>34056.01</v>
      </c>
      <c r="I814" s="301"/>
      <c r="J814" s="58"/>
    </row>
    <row r="815" spans="1:10" ht="15" customHeight="1" x14ac:dyDescent="0.2">
      <c r="A815" s="381">
        <v>2014</v>
      </c>
      <c r="B815" s="74" t="s">
        <v>35</v>
      </c>
      <c r="C815" s="302" t="s">
        <v>98</v>
      </c>
      <c r="D815" s="303">
        <v>4154.55</v>
      </c>
      <c r="E815" s="303">
        <v>24815.161999999997</v>
      </c>
      <c r="F815" s="304">
        <v>5017.8274999999994</v>
      </c>
      <c r="G815" s="304">
        <v>1915.03</v>
      </c>
      <c r="H815" s="133">
        <v>35902.569499999998</v>
      </c>
      <c r="I815" s="301"/>
      <c r="J815" s="58"/>
    </row>
    <row r="816" spans="1:10" ht="15" customHeight="1" x14ac:dyDescent="0.2">
      <c r="A816" s="381">
        <v>2014</v>
      </c>
      <c r="B816" s="74" t="s">
        <v>36</v>
      </c>
      <c r="C816" s="302" t="s">
        <v>98</v>
      </c>
      <c r="D816" s="303">
        <v>3062</v>
      </c>
      <c r="E816" s="303">
        <v>18557.419999999998</v>
      </c>
      <c r="F816" s="304">
        <v>4632.7349999999997</v>
      </c>
      <c r="G816" s="304">
        <v>1751.96</v>
      </c>
      <c r="H816" s="133">
        <v>28004.114999999998</v>
      </c>
      <c r="I816" s="301"/>
      <c r="J816" s="58"/>
    </row>
    <row r="817" spans="1:10" ht="15" customHeight="1" x14ac:dyDescent="0.2">
      <c r="A817" s="381">
        <v>2014</v>
      </c>
      <c r="B817" s="74" t="s">
        <v>37</v>
      </c>
      <c r="C817" s="302" t="s">
        <v>98</v>
      </c>
      <c r="D817" s="303">
        <v>4069.79</v>
      </c>
      <c r="E817" s="303">
        <v>21999.376999999997</v>
      </c>
      <c r="F817" s="304">
        <v>5848.3949999999995</v>
      </c>
      <c r="G817" s="304">
        <v>1591.4899999999998</v>
      </c>
      <c r="H817" s="133">
        <v>33509.051999999996</v>
      </c>
      <c r="I817" s="301"/>
      <c r="J817" s="58"/>
    </row>
    <row r="818" spans="1:10" ht="15" customHeight="1" x14ac:dyDescent="0.2">
      <c r="A818" s="381">
        <v>2014</v>
      </c>
      <c r="B818" s="74" t="s">
        <v>38</v>
      </c>
      <c r="C818" s="302" t="s">
        <v>98</v>
      </c>
      <c r="D818" s="303">
        <v>4371.5099999999993</v>
      </c>
      <c r="E818" s="303">
        <v>21388.928</v>
      </c>
      <c r="F818" s="304">
        <v>6996.3249999999998</v>
      </c>
      <c r="G818" s="304">
        <v>1928.81</v>
      </c>
      <c r="H818" s="133">
        <v>34685.572999999997</v>
      </c>
      <c r="I818" s="301"/>
      <c r="J818" s="58"/>
    </row>
    <row r="819" spans="1:10" ht="15" customHeight="1" x14ac:dyDescent="0.2">
      <c r="A819" s="381">
        <v>2014</v>
      </c>
      <c r="B819" s="74" t="s">
        <v>39</v>
      </c>
      <c r="C819" s="302" t="s">
        <v>98</v>
      </c>
      <c r="D819" s="303">
        <v>4734.0225</v>
      </c>
      <c r="E819" s="303">
        <v>21767.035</v>
      </c>
      <c r="F819" s="304">
        <v>7434.6100000000006</v>
      </c>
      <c r="G819" s="304">
        <v>1626.36</v>
      </c>
      <c r="H819" s="133">
        <v>35562.027500000004</v>
      </c>
      <c r="I819" s="301"/>
      <c r="J819" s="58"/>
    </row>
    <row r="820" spans="1:10" ht="15" customHeight="1" x14ac:dyDescent="0.2">
      <c r="A820" s="381">
        <v>2014</v>
      </c>
      <c r="B820" s="74" t="s">
        <v>40</v>
      </c>
      <c r="C820" s="302" t="s">
        <v>98</v>
      </c>
      <c r="D820" s="303">
        <v>4417.7249999999995</v>
      </c>
      <c r="E820" s="303">
        <v>24730.152999999998</v>
      </c>
      <c r="F820" s="304">
        <v>8328.7675000000017</v>
      </c>
      <c r="G820" s="304">
        <v>1654.23</v>
      </c>
      <c r="H820" s="133">
        <v>39130.875499999995</v>
      </c>
      <c r="I820" s="301"/>
      <c r="J820" s="58"/>
    </row>
    <row r="821" spans="1:10" ht="15" customHeight="1" x14ac:dyDescent="0.2">
      <c r="A821" s="381">
        <v>2014</v>
      </c>
      <c r="B821" s="74" t="s">
        <v>41</v>
      </c>
      <c r="C821" s="302" t="s">
        <v>98</v>
      </c>
      <c r="D821" s="303">
        <v>4247.2150000000001</v>
      </c>
      <c r="E821" s="303">
        <v>26586.388000000003</v>
      </c>
      <c r="F821" s="304">
        <v>8458.3649999999998</v>
      </c>
      <c r="G821" s="304">
        <v>1977.94</v>
      </c>
      <c r="H821" s="133">
        <v>41269.908000000003</v>
      </c>
      <c r="I821" s="301"/>
      <c r="J821" s="58"/>
    </row>
    <row r="822" spans="1:10" ht="15" customHeight="1" x14ac:dyDescent="0.2">
      <c r="A822" s="382">
        <v>2014</v>
      </c>
      <c r="B822" s="183" t="s">
        <v>42</v>
      </c>
      <c r="C822" s="183" t="s">
        <v>98</v>
      </c>
      <c r="D822" s="305">
        <v>3080.6150000000007</v>
      </c>
      <c r="E822" s="305">
        <v>25098.353999999999</v>
      </c>
      <c r="F822" s="305">
        <v>6986.3724999999995</v>
      </c>
      <c r="G822" s="305">
        <v>2114.83</v>
      </c>
      <c r="H822" s="306">
        <v>37280.171499999997</v>
      </c>
      <c r="I822" s="301"/>
      <c r="J822" s="58"/>
    </row>
    <row r="823" spans="1:10" ht="15" customHeight="1" x14ac:dyDescent="0.2">
      <c r="A823" s="382">
        <v>2015</v>
      </c>
      <c r="B823" s="183" t="s">
        <v>43</v>
      </c>
      <c r="C823" s="183" t="s">
        <v>98</v>
      </c>
      <c r="D823" s="305">
        <v>2323.2150000000001</v>
      </c>
      <c r="E823" s="305">
        <v>19914.031999999999</v>
      </c>
      <c r="F823" s="305">
        <v>7569.2374999999993</v>
      </c>
      <c r="G823" s="305">
        <v>2331.41</v>
      </c>
      <c r="H823" s="306">
        <v>32137.894500000002</v>
      </c>
      <c r="I823" s="301"/>
      <c r="J823" s="58"/>
    </row>
    <row r="824" spans="1:10" ht="15" customHeight="1" x14ac:dyDescent="0.2">
      <c r="A824" s="382">
        <v>2015</v>
      </c>
      <c r="B824" s="183" t="s">
        <v>44</v>
      </c>
      <c r="C824" s="183" t="s">
        <v>98</v>
      </c>
      <c r="D824" s="305">
        <v>2901.0925000000002</v>
      </c>
      <c r="E824" s="305">
        <v>21723.058000000001</v>
      </c>
      <c r="F824" s="305">
        <v>8688.3125</v>
      </c>
      <c r="G824" s="305">
        <v>2234.83</v>
      </c>
      <c r="H824" s="306">
        <v>35547.292999999998</v>
      </c>
      <c r="I824" s="301"/>
      <c r="J824" s="58"/>
    </row>
    <row r="825" spans="1:10" ht="15" customHeight="1" x14ac:dyDescent="0.2">
      <c r="A825" s="382">
        <v>2015</v>
      </c>
      <c r="B825" s="183" t="s">
        <v>45</v>
      </c>
      <c r="C825" s="183" t="s">
        <v>98</v>
      </c>
      <c r="D825" s="305">
        <v>4081.170000000001</v>
      </c>
      <c r="E825" s="305">
        <v>25801.733999999997</v>
      </c>
      <c r="F825" s="305">
        <v>9192.625</v>
      </c>
      <c r="G825" s="305">
        <v>2022.1375</v>
      </c>
      <c r="H825" s="306">
        <v>41097.666499999999</v>
      </c>
      <c r="I825" s="301"/>
      <c r="J825" s="58"/>
    </row>
    <row r="826" spans="1:10" ht="15" customHeight="1" x14ac:dyDescent="0.2">
      <c r="A826" s="382">
        <v>2015</v>
      </c>
      <c r="B826" s="183" t="s">
        <v>33</v>
      </c>
      <c r="C826" s="183" t="s">
        <v>98</v>
      </c>
      <c r="D826" s="305">
        <v>3222.0524999999998</v>
      </c>
      <c r="E826" s="305">
        <v>22150.578000000001</v>
      </c>
      <c r="F826" s="305">
        <v>7566.94</v>
      </c>
      <c r="G826" s="305">
        <v>1557.0875000000001</v>
      </c>
      <c r="H826" s="306">
        <v>34496.657999999996</v>
      </c>
      <c r="I826" s="301"/>
      <c r="J826" s="58"/>
    </row>
    <row r="827" spans="1:10" ht="15" customHeight="1" x14ac:dyDescent="0.2">
      <c r="A827" s="382">
        <v>2015</v>
      </c>
      <c r="B827" s="183" t="s">
        <v>35</v>
      </c>
      <c r="C827" s="183" t="s">
        <v>98</v>
      </c>
      <c r="D827" s="305">
        <v>3453.7150000000006</v>
      </c>
      <c r="E827" s="305">
        <v>23275.655999999999</v>
      </c>
      <c r="F827" s="305">
        <v>8699.4124999999985</v>
      </c>
      <c r="G827" s="305">
        <v>1847.0600000000002</v>
      </c>
      <c r="H827" s="306">
        <v>37275.843500000003</v>
      </c>
      <c r="I827" s="301"/>
      <c r="J827" s="58"/>
    </row>
    <row r="828" spans="1:10" ht="15" customHeight="1" x14ac:dyDescent="0.2">
      <c r="A828" s="382">
        <v>2015</v>
      </c>
      <c r="B828" s="183" t="s">
        <v>36</v>
      </c>
      <c r="C828" s="183" t="s">
        <v>98</v>
      </c>
      <c r="D828" s="305">
        <v>3869.57</v>
      </c>
      <c r="E828" s="305">
        <v>22186.165000000001</v>
      </c>
      <c r="F828" s="305">
        <v>7503.45</v>
      </c>
      <c r="G828" s="305">
        <v>1738.395</v>
      </c>
      <c r="H828" s="306">
        <v>35297.58</v>
      </c>
      <c r="I828" s="301"/>
      <c r="J828" s="58"/>
    </row>
    <row r="829" spans="1:10" ht="15" customHeight="1" x14ac:dyDescent="0.2">
      <c r="A829" s="382">
        <v>2015</v>
      </c>
      <c r="B829" s="183" t="s">
        <v>37</v>
      </c>
      <c r="C829" s="183" t="s">
        <v>98</v>
      </c>
      <c r="D829" s="305">
        <v>4973.5725000000002</v>
      </c>
      <c r="E829" s="305">
        <v>22800.595000000001</v>
      </c>
      <c r="F829" s="305">
        <v>9530.2649999999994</v>
      </c>
      <c r="G829" s="305">
        <v>2183.9900000000002</v>
      </c>
      <c r="H829" s="306">
        <v>39488.422500000001</v>
      </c>
      <c r="I829" s="301"/>
      <c r="J829" s="58"/>
    </row>
    <row r="830" spans="1:10" ht="15" customHeight="1" x14ac:dyDescent="0.2">
      <c r="A830" s="382">
        <v>2015</v>
      </c>
      <c r="B830" s="183" t="s">
        <v>38</v>
      </c>
      <c r="C830" s="183" t="s">
        <v>98</v>
      </c>
      <c r="D830" s="305">
        <v>4083.5349999999999</v>
      </c>
      <c r="E830" s="305">
        <v>22009.150999999998</v>
      </c>
      <c r="F830" s="305">
        <v>10534.3375</v>
      </c>
      <c r="G830" s="305">
        <v>1976.8500000000001</v>
      </c>
      <c r="H830" s="306">
        <v>38603.873500000002</v>
      </c>
      <c r="I830" s="301"/>
      <c r="J830" s="58"/>
    </row>
    <row r="831" spans="1:10" ht="15" customHeight="1" x14ac:dyDescent="0.2">
      <c r="A831" s="382">
        <v>2015</v>
      </c>
      <c r="B831" s="183" t="s">
        <v>39</v>
      </c>
      <c r="C831" s="183" t="s">
        <v>98</v>
      </c>
      <c r="D831" s="305">
        <v>5174.7950000000001</v>
      </c>
      <c r="E831" s="305">
        <v>24489.773999999998</v>
      </c>
      <c r="F831" s="305">
        <v>16214.68</v>
      </c>
      <c r="G831" s="305">
        <v>1654.7750000000001</v>
      </c>
      <c r="H831" s="306">
        <v>47534.023999999998</v>
      </c>
      <c r="I831" s="301"/>
      <c r="J831" s="58"/>
    </row>
    <row r="832" spans="1:10" ht="15" customHeight="1" x14ac:dyDescent="0.2">
      <c r="A832" s="307">
        <v>2015</v>
      </c>
      <c r="B832" s="409" t="s">
        <v>40</v>
      </c>
      <c r="C832" s="409" t="s">
        <v>98</v>
      </c>
      <c r="D832" s="308">
        <v>4551.4875000000011</v>
      </c>
      <c r="E832" s="308">
        <v>22401.263999999999</v>
      </c>
      <c r="F832" s="308">
        <v>11311.689999999999</v>
      </c>
      <c r="G832" s="308">
        <v>1392.6025</v>
      </c>
      <c r="H832" s="309">
        <v>39657.044000000002</v>
      </c>
      <c r="I832" s="301"/>
      <c r="J832" s="58"/>
    </row>
    <row r="833" spans="1:102" ht="15" customHeight="1" x14ac:dyDescent="0.2">
      <c r="A833" s="307">
        <v>2015</v>
      </c>
      <c r="B833" s="409" t="s">
        <v>41</v>
      </c>
      <c r="C833" s="409" t="s">
        <v>98</v>
      </c>
      <c r="D833" s="308">
        <v>5283.2124999999987</v>
      </c>
      <c r="E833" s="308">
        <v>21463.428</v>
      </c>
      <c r="F833" s="308">
        <v>9120.92</v>
      </c>
      <c r="G833" s="308">
        <v>1540.4325000000001</v>
      </c>
      <c r="H833" s="309">
        <v>37407.993000000002</v>
      </c>
      <c r="I833" s="301"/>
      <c r="J833" s="58"/>
    </row>
    <row r="834" spans="1:102" ht="15" customHeight="1" x14ac:dyDescent="0.2">
      <c r="A834" s="307">
        <v>2015</v>
      </c>
      <c r="B834" s="409" t="s">
        <v>42</v>
      </c>
      <c r="C834" s="409" t="s">
        <v>98</v>
      </c>
      <c r="D834" s="308">
        <v>4539.8900000000003</v>
      </c>
      <c r="E834" s="308">
        <v>23101.739999999998</v>
      </c>
      <c r="F834" s="308">
        <v>7467.39</v>
      </c>
      <c r="G834" s="308">
        <v>1567.5825</v>
      </c>
      <c r="H834" s="309">
        <v>36676.602500000001</v>
      </c>
      <c r="I834" s="301"/>
      <c r="J834" s="58"/>
    </row>
    <row r="835" spans="1:102" ht="15" customHeight="1" x14ac:dyDescent="0.2">
      <c r="A835" s="307">
        <v>2016</v>
      </c>
      <c r="B835" s="409" t="s">
        <v>43</v>
      </c>
      <c r="C835" s="409" t="s">
        <v>98</v>
      </c>
      <c r="D835" s="308">
        <v>4040.9724999999999</v>
      </c>
      <c r="E835" s="308">
        <v>18997.263999999999</v>
      </c>
      <c r="F835" s="308">
        <v>7514.96</v>
      </c>
      <c r="G835" s="308">
        <v>1139.68</v>
      </c>
      <c r="H835" s="309">
        <v>31692.876499999998</v>
      </c>
      <c r="I835" s="301"/>
      <c r="J835" s="58"/>
    </row>
    <row r="836" spans="1:102" ht="15" customHeight="1" x14ac:dyDescent="0.2">
      <c r="A836" s="307">
        <v>2016</v>
      </c>
      <c r="B836" s="409" t="s">
        <v>44</v>
      </c>
      <c r="C836" s="409" t="s">
        <v>98</v>
      </c>
      <c r="D836" s="308">
        <v>4705.9475000000002</v>
      </c>
      <c r="E836" s="308">
        <v>19453.681</v>
      </c>
      <c r="F836" s="308">
        <v>9823.5300000000007</v>
      </c>
      <c r="G836" s="308">
        <v>356.5625</v>
      </c>
      <c r="H836" s="309">
        <v>34339.721000000005</v>
      </c>
      <c r="I836" s="301"/>
      <c r="J836" s="58"/>
    </row>
    <row r="837" spans="1:102" ht="15" customHeight="1" x14ac:dyDescent="0.2">
      <c r="A837" s="307">
        <v>2016</v>
      </c>
      <c r="B837" s="409" t="s">
        <v>45</v>
      </c>
      <c r="C837" s="409" t="s">
        <v>98</v>
      </c>
      <c r="D837" s="308">
        <v>4403.1099999999997</v>
      </c>
      <c r="E837" s="308">
        <v>20014.667000000001</v>
      </c>
      <c r="F837" s="308">
        <v>9459.4549999999999</v>
      </c>
      <c r="G837" s="308">
        <v>406.61250000000001</v>
      </c>
      <c r="H837" s="309">
        <v>34283.844499999999</v>
      </c>
      <c r="I837" s="301"/>
      <c r="J837" s="58"/>
    </row>
    <row r="838" spans="1:102" s="6" customFormat="1" ht="15" customHeight="1" x14ac:dyDescent="0.2">
      <c r="A838" s="307">
        <v>2016</v>
      </c>
      <c r="B838" s="409" t="s">
        <v>33</v>
      </c>
      <c r="C838" s="409" t="s">
        <v>98</v>
      </c>
      <c r="D838" s="308">
        <v>5638.6975000000011</v>
      </c>
      <c r="E838" s="308">
        <v>19948.909</v>
      </c>
      <c r="F838" s="308">
        <v>7323.6750000000002</v>
      </c>
      <c r="G838" s="308">
        <v>337.15499999999997</v>
      </c>
      <c r="H838" s="309">
        <v>33248.436499999996</v>
      </c>
      <c r="I838" s="301"/>
      <c r="J838" s="58"/>
      <c r="CT838" s="312"/>
      <c r="CU838" s="312"/>
      <c r="CV838" s="312"/>
      <c r="CW838" s="312"/>
      <c r="CX838" s="312"/>
    </row>
    <row r="839" spans="1:102" s="6" customFormat="1" ht="15" customHeight="1" x14ac:dyDescent="0.2">
      <c r="A839" s="307">
        <v>2016</v>
      </c>
      <c r="B839" s="409" t="s">
        <v>35</v>
      </c>
      <c r="C839" s="409" t="s">
        <v>98</v>
      </c>
      <c r="D839" s="308">
        <v>5209.5249999999978</v>
      </c>
      <c r="E839" s="308">
        <v>17109.260999999999</v>
      </c>
      <c r="F839" s="308">
        <v>8126.8799999999992</v>
      </c>
      <c r="G839" s="308">
        <v>425.245</v>
      </c>
      <c r="H839" s="309">
        <v>30870.910999999993</v>
      </c>
      <c r="I839" s="301"/>
      <c r="J839" s="58"/>
      <c r="CT839" s="312"/>
      <c r="CU839" s="312"/>
      <c r="CV839" s="312"/>
      <c r="CW839" s="312"/>
      <c r="CX839" s="312"/>
    </row>
    <row r="840" spans="1:102" ht="15" customHeight="1" x14ac:dyDescent="0.2">
      <c r="A840" s="307">
        <v>2016</v>
      </c>
      <c r="B840" s="409" t="s">
        <v>36</v>
      </c>
      <c r="C840" s="409" t="s">
        <v>98</v>
      </c>
      <c r="D840" s="308">
        <v>6186.7800000000007</v>
      </c>
      <c r="E840" s="308">
        <v>17308.341499999999</v>
      </c>
      <c r="F840" s="308">
        <v>6651.3850000000002</v>
      </c>
      <c r="G840" s="308">
        <v>700.81000000000176</v>
      </c>
      <c r="H840" s="309">
        <v>30847.316500000001</v>
      </c>
      <c r="I840" s="301"/>
      <c r="J840" s="58"/>
    </row>
    <row r="841" spans="1:102" ht="15" customHeight="1" x14ac:dyDescent="0.2">
      <c r="A841" s="307">
        <v>2016</v>
      </c>
      <c r="B841" s="409" t="s">
        <v>37</v>
      </c>
      <c r="C841" s="409" t="s">
        <v>98</v>
      </c>
      <c r="D841" s="308">
        <v>5828.91</v>
      </c>
      <c r="E841" s="308">
        <v>15001.395500000001</v>
      </c>
      <c r="F841" s="308">
        <v>5193.3424999999997</v>
      </c>
      <c r="G841" s="308">
        <v>722.9375</v>
      </c>
      <c r="H841" s="309">
        <v>26746.585500000001</v>
      </c>
      <c r="I841" s="301"/>
      <c r="J841" s="58"/>
    </row>
    <row r="842" spans="1:102" ht="15" customHeight="1" x14ac:dyDescent="0.2">
      <c r="A842" s="307">
        <v>2016</v>
      </c>
      <c r="B842" s="409" t="s">
        <v>38</v>
      </c>
      <c r="C842" s="409" t="s">
        <v>98</v>
      </c>
      <c r="D842" s="308">
        <v>5172.9499999999989</v>
      </c>
      <c r="E842" s="308">
        <v>21138.815500000001</v>
      </c>
      <c r="F842" s="308">
        <v>7404.0174999999999</v>
      </c>
      <c r="G842" s="308">
        <v>928.45249999999999</v>
      </c>
      <c r="H842" s="309">
        <v>34644.235499999995</v>
      </c>
      <c r="I842" s="301"/>
      <c r="J842" s="58"/>
    </row>
    <row r="843" spans="1:102" ht="15" customHeight="1" x14ac:dyDescent="0.2">
      <c r="A843" s="307">
        <v>2016</v>
      </c>
      <c r="B843" s="409" t="s">
        <v>39</v>
      </c>
      <c r="C843" s="409" t="s">
        <v>98</v>
      </c>
      <c r="D843" s="308">
        <v>5424.06</v>
      </c>
      <c r="E843" s="308">
        <v>18396.736000000001</v>
      </c>
      <c r="F843" s="308">
        <v>5714.92</v>
      </c>
      <c r="G843" s="308">
        <v>763.16000000000008</v>
      </c>
      <c r="H843" s="309">
        <v>30298.876</v>
      </c>
      <c r="I843" s="301"/>
      <c r="J843" s="58"/>
    </row>
    <row r="844" spans="1:102" ht="15" customHeight="1" x14ac:dyDescent="0.2">
      <c r="A844" s="307">
        <v>2016</v>
      </c>
      <c r="B844" s="409" t="s">
        <v>40</v>
      </c>
      <c r="C844" s="409" t="s">
        <v>98</v>
      </c>
      <c r="D844" s="308">
        <v>5058.5825000000004</v>
      </c>
      <c r="E844" s="308">
        <v>16857.654499999997</v>
      </c>
      <c r="F844" s="308">
        <v>5516.5424999999996</v>
      </c>
      <c r="G844" s="308">
        <v>803.84249999999997</v>
      </c>
      <c r="H844" s="309">
        <v>28236.621999999996</v>
      </c>
      <c r="I844" s="301"/>
      <c r="J844" s="58"/>
    </row>
    <row r="845" spans="1:102" ht="15" customHeight="1" x14ac:dyDescent="0.2">
      <c r="A845" s="307">
        <v>2016</v>
      </c>
      <c r="B845" s="409" t="s">
        <v>41</v>
      </c>
      <c r="C845" s="409" t="s">
        <v>98</v>
      </c>
      <c r="D845" s="308">
        <v>5403.1225000000013</v>
      </c>
      <c r="E845" s="308">
        <v>18092.972000000002</v>
      </c>
      <c r="F845" s="308">
        <v>5484.62</v>
      </c>
      <c r="G845" s="308">
        <v>743.38999999999987</v>
      </c>
      <c r="H845" s="309">
        <v>29724.104500000001</v>
      </c>
      <c r="I845" s="301"/>
      <c r="J845" s="58"/>
    </row>
    <row r="846" spans="1:102" ht="15" customHeight="1" x14ac:dyDescent="0.2">
      <c r="A846" s="307">
        <v>2016</v>
      </c>
      <c r="B846" s="409" t="s">
        <v>42</v>
      </c>
      <c r="C846" s="409" t="s">
        <v>98</v>
      </c>
      <c r="D846" s="308">
        <v>4951.78</v>
      </c>
      <c r="E846" s="308">
        <v>17643.688999999998</v>
      </c>
      <c r="F846" s="308">
        <v>4844.2524999999996</v>
      </c>
      <c r="G846" s="308">
        <v>525.43500000000006</v>
      </c>
      <c r="H846" s="309">
        <v>27965.156500000001</v>
      </c>
      <c r="I846" s="301"/>
      <c r="J846" s="58"/>
    </row>
    <row r="847" spans="1:102" ht="15" customHeight="1" x14ac:dyDescent="0.2">
      <c r="A847" s="307">
        <v>2017</v>
      </c>
      <c r="B847" s="409" t="s">
        <v>43</v>
      </c>
      <c r="C847" s="409" t="s">
        <v>98</v>
      </c>
      <c r="D847" s="308">
        <v>4160.3424999999988</v>
      </c>
      <c r="E847" s="308">
        <v>18728.106</v>
      </c>
      <c r="F847" s="308">
        <v>4415.4475000000002</v>
      </c>
      <c r="G847" s="308">
        <v>598.11249999999995</v>
      </c>
      <c r="H847" s="309">
        <v>27902.008499999996</v>
      </c>
      <c r="I847" s="301"/>
      <c r="J847" s="58"/>
    </row>
    <row r="848" spans="1:102" ht="15" customHeight="1" x14ac:dyDescent="0.2">
      <c r="A848" s="307">
        <v>2017</v>
      </c>
      <c r="B848" s="409" t="s">
        <v>44</v>
      </c>
      <c r="C848" s="409" t="s">
        <v>98</v>
      </c>
      <c r="D848" s="308">
        <v>4843.3500000000004</v>
      </c>
      <c r="E848" s="308">
        <v>18614.063999999998</v>
      </c>
      <c r="F848" s="308">
        <v>5013.7299999999996</v>
      </c>
      <c r="G848" s="308">
        <v>326.21249999999998</v>
      </c>
      <c r="H848" s="309">
        <v>28797.356500000002</v>
      </c>
      <c r="I848" s="301"/>
      <c r="J848" s="58"/>
    </row>
    <row r="849" spans="1:102" ht="15" customHeight="1" x14ac:dyDescent="0.2">
      <c r="A849" s="307">
        <v>2017</v>
      </c>
      <c r="B849" s="409" t="s">
        <v>45</v>
      </c>
      <c r="C849" s="409" t="s">
        <v>98</v>
      </c>
      <c r="D849" s="308">
        <v>4608.8224999999993</v>
      </c>
      <c r="E849" s="308">
        <v>19473.022999999997</v>
      </c>
      <c r="F849" s="308">
        <v>5191.57</v>
      </c>
      <c r="G849" s="308">
        <v>383.16250000000002</v>
      </c>
      <c r="H849" s="309">
        <v>29656.577999999998</v>
      </c>
      <c r="I849" s="301"/>
      <c r="J849" s="58"/>
    </row>
    <row r="850" spans="1:102" ht="15" customHeight="1" x14ac:dyDescent="0.2">
      <c r="A850" s="307">
        <v>2017</v>
      </c>
      <c r="B850" s="409" t="s">
        <v>33</v>
      </c>
      <c r="C850" s="409" t="s">
        <v>98</v>
      </c>
      <c r="D850" s="308">
        <v>4290.0524999999998</v>
      </c>
      <c r="E850" s="308">
        <v>16019.306</v>
      </c>
      <c r="F850" s="308">
        <v>5208.1149999999998</v>
      </c>
      <c r="G850" s="308">
        <v>455.77750000000003</v>
      </c>
      <c r="H850" s="309">
        <v>25973.250999999997</v>
      </c>
      <c r="I850" s="301"/>
      <c r="J850" s="58"/>
    </row>
    <row r="851" spans="1:102" ht="15" customHeight="1" x14ac:dyDescent="0.2">
      <c r="A851" s="307">
        <v>2017</v>
      </c>
      <c r="B851" s="409" t="s">
        <v>35</v>
      </c>
      <c r="C851" s="409" t="s">
        <v>98</v>
      </c>
      <c r="D851" s="308">
        <v>5326.27</v>
      </c>
      <c r="E851" s="308">
        <v>18501.875999999997</v>
      </c>
      <c r="F851" s="308">
        <v>6223.817500000001</v>
      </c>
      <c r="G851" s="308">
        <v>361.17999999999995</v>
      </c>
      <c r="H851" s="309">
        <v>30413.143499999998</v>
      </c>
      <c r="I851" s="301"/>
      <c r="J851" s="58"/>
    </row>
    <row r="852" spans="1:102" ht="15" customHeight="1" x14ac:dyDescent="0.2">
      <c r="A852" s="381">
        <v>2017</v>
      </c>
      <c r="B852" s="74" t="s">
        <v>36</v>
      </c>
      <c r="C852" s="302" t="s">
        <v>98</v>
      </c>
      <c r="D852" s="303">
        <v>6385.0924999999997</v>
      </c>
      <c r="E852" s="303">
        <v>18196.580000000002</v>
      </c>
      <c r="F852" s="304">
        <v>5064.4324999999999</v>
      </c>
      <c r="G852" s="304">
        <v>365.59000000000003</v>
      </c>
      <c r="H852" s="133">
        <v>30011.695</v>
      </c>
      <c r="I852" s="301"/>
      <c r="J852" s="58"/>
    </row>
    <row r="853" spans="1:102" s="6" customFormat="1" ht="15" customHeight="1" x14ac:dyDescent="0.2">
      <c r="A853" s="381">
        <v>2017</v>
      </c>
      <c r="B853" s="74" t="s">
        <v>37</v>
      </c>
      <c r="C853" s="302" t="s">
        <v>98</v>
      </c>
      <c r="D853" s="303">
        <v>5968.1999999999989</v>
      </c>
      <c r="E853" s="303">
        <v>19604.554</v>
      </c>
      <c r="F853" s="304">
        <v>5632.4084999999995</v>
      </c>
      <c r="G853" s="304">
        <v>625.90250000000003</v>
      </c>
      <c r="H853" s="133">
        <v>31831.065000000002</v>
      </c>
      <c r="I853" s="301"/>
      <c r="J853" s="301"/>
      <c r="CT853" s="391"/>
      <c r="CU853" s="391"/>
      <c r="CV853" s="391"/>
      <c r="CW853" s="391"/>
      <c r="CX853" s="391"/>
    </row>
    <row r="854" spans="1:102" s="6" customFormat="1" ht="15" customHeight="1" x14ac:dyDescent="0.2">
      <c r="A854" s="381">
        <v>2017</v>
      </c>
      <c r="B854" s="74" t="s">
        <v>38</v>
      </c>
      <c r="C854" s="302" t="s">
        <v>98</v>
      </c>
      <c r="D854" s="303">
        <v>7688.94</v>
      </c>
      <c r="E854" s="303">
        <v>16562.644</v>
      </c>
      <c r="F854" s="304">
        <v>4898.0484999999999</v>
      </c>
      <c r="G854" s="304">
        <v>640.25750000000005</v>
      </c>
      <c r="H854" s="133">
        <v>29789.89</v>
      </c>
      <c r="I854" s="301"/>
      <c r="J854" s="301"/>
      <c r="CT854" s="393"/>
      <c r="CU854" s="393"/>
      <c r="CV854" s="393"/>
      <c r="CW854" s="393"/>
      <c r="CX854" s="393"/>
    </row>
    <row r="855" spans="1:102" ht="15" customHeight="1" x14ac:dyDescent="0.2">
      <c r="A855" s="381">
        <v>2017</v>
      </c>
      <c r="B855" s="74" t="s">
        <v>39</v>
      </c>
      <c r="C855" s="302" t="s">
        <v>98</v>
      </c>
      <c r="D855" s="303">
        <v>6360.4300000000012</v>
      </c>
      <c r="E855" s="303">
        <v>18097.215</v>
      </c>
      <c r="F855" s="304">
        <v>4273.9925000000003</v>
      </c>
      <c r="G855" s="304">
        <v>580.6724999999999</v>
      </c>
      <c r="H855" s="133">
        <v>29312.309999999998</v>
      </c>
      <c r="I855" s="301"/>
      <c r="J855" s="58"/>
    </row>
    <row r="856" spans="1:102" ht="15" customHeight="1" x14ac:dyDescent="0.2">
      <c r="A856" s="381">
        <v>2017</v>
      </c>
      <c r="B856" s="74" t="s">
        <v>40</v>
      </c>
      <c r="C856" s="302" t="s">
        <v>98</v>
      </c>
      <c r="D856" s="303">
        <v>6987.08</v>
      </c>
      <c r="E856" s="303">
        <v>17504.142</v>
      </c>
      <c r="F856" s="304">
        <v>3780.9475000000002</v>
      </c>
      <c r="G856" s="304">
        <v>578.94000000000005</v>
      </c>
      <c r="H856" s="133">
        <v>28851.109499999999</v>
      </c>
      <c r="I856" s="301"/>
      <c r="J856" s="58"/>
    </row>
    <row r="857" spans="1:102" ht="15" customHeight="1" x14ac:dyDescent="0.2">
      <c r="A857" s="381">
        <v>2017</v>
      </c>
      <c r="B857" s="74" t="s">
        <v>41</v>
      </c>
      <c r="C857" s="302" t="s">
        <v>98</v>
      </c>
      <c r="D857" s="303">
        <v>7542.0424999999996</v>
      </c>
      <c r="E857" s="303">
        <v>19754.695</v>
      </c>
      <c r="F857" s="304">
        <v>4170.1424999999999</v>
      </c>
      <c r="G857" s="304">
        <v>764.89250000000004</v>
      </c>
      <c r="H857" s="133">
        <v>32231.772499999999</v>
      </c>
      <c r="I857" s="301"/>
      <c r="J857" s="58"/>
    </row>
    <row r="858" spans="1:102" ht="15" customHeight="1" x14ac:dyDescent="0.2">
      <c r="A858" s="381">
        <v>2017</v>
      </c>
      <c r="B858" s="74" t="s">
        <v>42</v>
      </c>
      <c r="C858" s="302" t="s">
        <v>98</v>
      </c>
      <c r="D858" s="303">
        <v>6418.23</v>
      </c>
      <c r="E858" s="303">
        <v>18792.6345</v>
      </c>
      <c r="F858" s="304">
        <v>3201.8175000000001</v>
      </c>
      <c r="G858" s="304">
        <v>506</v>
      </c>
      <c r="H858" s="133">
        <v>28918.682000000001</v>
      </c>
      <c r="I858" s="301"/>
      <c r="J858" s="58"/>
    </row>
    <row r="859" spans="1:102" ht="15" customHeight="1" x14ac:dyDescent="0.2">
      <c r="A859" s="381">
        <v>2018</v>
      </c>
      <c r="B859" s="74" t="s">
        <v>43</v>
      </c>
      <c r="C859" s="302" t="s">
        <v>98</v>
      </c>
      <c r="D859" s="303">
        <v>6358.77</v>
      </c>
      <c r="E859" s="303">
        <v>17528.852999999999</v>
      </c>
      <c r="F859" s="304">
        <v>3154.5650000000001</v>
      </c>
      <c r="G859" s="304">
        <v>727.27250000000004</v>
      </c>
      <c r="H859" s="133">
        <v>27769.460499999997</v>
      </c>
      <c r="I859" s="301"/>
      <c r="J859" s="58"/>
    </row>
    <row r="860" spans="1:102" ht="15" customHeight="1" x14ac:dyDescent="0.2">
      <c r="A860" s="381">
        <v>2018</v>
      </c>
      <c r="B860" s="74" t="s">
        <v>44</v>
      </c>
      <c r="C860" s="302" t="s">
        <v>98</v>
      </c>
      <c r="D860" s="303">
        <v>6654.83</v>
      </c>
      <c r="E860" s="303">
        <v>17996.440500000001</v>
      </c>
      <c r="F860" s="304">
        <v>4395.8525</v>
      </c>
      <c r="G860" s="304">
        <v>415.72749999999996</v>
      </c>
      <c r="H860" s="133">
        <v>29462.8505</v>
      </c>
      <c r="I860" s="301"/>
      <c r="J860" s="58"/>
    </row>
    <row r="861" spans="1:102" ht="15" customHeight="1" x14ac:dyDescent="0.2">
      <c r="A861" s="381">
        <v>2018</v>
      </c>
      <c r="B861" s="74" t="s">
        <v>45</v>
      </c>
      <c r="C861" s="302" t="s">
        <v>98</v>
      </c>
      <c r="D861" s="303">
        <v>7667.7150000000001</v>
      </c>
      <c r="E861" s="303">
        <v>18280.482499999998</v>
      </c>
      <c r="F861" s="304">
        <v>3823.2175000000002</v>
      </c>
      <c r="G861" s="304">
        <v>853.44</v>
      </c>
      <c r="H861" s="133">
        <v>30624.855000000003</v>
      </c>
      <c r="I861" s="301"/>
      <c r="J861" s="58"/>
    </row>
    <row r="862" spans="1:102" ht="15" customHeight="1" x14ac:dyDescent="0.2">
      <c r="A862" s="381">
        <v>2018</v>
      </c>
      <c r="B862" s="74" t="s">
        <v>33</v>
      </c>
      <c r="C862" s="302" t="s">
        <v>98</v>
      </c>
      <c r="D862" s="303">
        <v>7527.2699999999995</v>
      </c>
      <c r="E862" s="303">
        <v>19973.183499999999</v>
      </c>
      <c r="F862" s="304">
        <v>4293.9324999999999</v>
      </c>
      <c r="G862" s="304">
        <v>418.36250000000001</v>
      </c>
      <c r="H862" s="133">
        <v>32212.748499999998</v>
      </c>
      <c r="I862" s="301"/>
      <c r="J862" s="58"/>
    </row>
    <row r="863" spans="1:102" ht="15" customHeight="1" x14ac:dyDescent="0.2">
      <c r="A863" s="381">
        <v>2018</v>
      </c>
      <c r="B863" s="74" t="s">
        <v>35</v>
      </c>
      <c r="C863" s="302" t="s">
        <v>98</v>
      </c>
      <c r="D863" s="303">
        <v>8234.0399999999991</v>
      </c>
      <c r="E863" s="303">
        <v>18550.922500000001</v>
      </c>
      <c r="F863" s="304">
        <v>4490.0825000000004</v>
      </c>
      <c r="G863" s="304">
        <v>551.93000000000006</v>
      </c>
      <c r="H863" s="133">
        <v>31826.974999999999</v>
      </c>
      <c r="I863" s="301"/>
      <c r="J863" s="58"/>
    </row>
    <row r="864" spans="1:102" ht="15" customHeight="1" x14ac:dyDescent="0.2">
      <c r="A864" s="381">
        <v>2018</v>
      </c>
      <c r="B864" s="74" t="s">
        <v>36</v>
      </c>
      <c r="C864" s="302" t="s">
        <v>98</v>
      </c>
      <c r="D864" s="303">
        <v>7540.43</v>
      </c>
      <c r="E864" s="303">
        <v>14320.6</v>
      </c>
      <c r="F864" s="304">
        <v>3668.75</v>
      </c>
      <c r="G864" s="304">
        <v>377.62</v>
      </c>
      <c r="H864" s="133">
        <v>25907.4</v>
      </c>
      <c r="I864" s="301"/>
      <c r="J864" s="58"/>
    </row>
    <row r="865" spans="1:10" ht="15" customHeight="1" x14ac:dyDescent="0.2">
      <c r="A865" s="381">
        <v>2018</v>
      </c>
      <c r="B865" s="74" t="s">
        <v>37</v>
      </c>
      <c r="C865" s="302" t="s">
        <v>98</v>
      </c>
      <c r="D865" s="303">
        <v>8347.6</v>
      </c>
      <c r="E865" s="303">
        <v>15914.4285</v>
      </c>
      <c r="F865" s="304">
        <v>3895.67</v>
      </c>
      <c r="G865" s="304">
        <v>1057.075</v>
      </c>
      <c r="H865" s="133">
        <v>29214.773499999996</v>
      </c>
      <c r="I865" s="301"/>
      <c r="J865" s="58"/>
    </row>
    <row r="866" spans="1:10" ht="15" customHeight="1" x14ac:dyDescent="0.2">
      <c r="A866" s="381">
        <v>2018</v>
      </c>
      <c r="B866" s="74" t="s">
        <v>38</v>
      </c>
      <c r="C866" s="302" t="s">
        <v>98</v>
      </c>
      <c r="D866" s="303">
        <v>8132.21</v>
      </c>
      <c r="E866" s="303">
        <v>16338.151</v>
      </c>
      <c r="F866" s="304">
        <v>5763.6724999999997</v>
      </c>
      <c r="G866" s="304">
        <v>763.11999999999989</v>
      </c>
      <c r="H866" s="133">
        <v>30997.1535</v>
      </c>
      <c r="I866" s="301"/>
      <c r="J866" s="58"/>
    </row>
    <row r="867" spans="1:10" ht="15" customHeight="1" x14ac:dyDescent="0.2">
      <c r="A867" s="381">
        <v>2018</v>
      </c>
      <c r="B867" s="74" t="s">
        <v>39</v>
      </c>
      <c r="C867" s="302" t="s">
        <v>98</v>
      </c>
      <c r="D867" s="303">
        <v>9622.3174999999992</v>
      </c>
      <c r="E867" s="303">
        <v>17948.881999999998</v>
      </c>
      <c r="F867" s="304">
        <v>6005.7624999999998</v>
      </c>
      <c r="G867" s="304">
        <v>446.79999999999995</v>
      </c>
      <c r="H867" s="133">
        <v>34023.762000000002</v>
      </c>
      <c r="I867" s="301"/>
      <c r="J867" s="58"/>
    </row>
    <row r="868" spans="1:10" ht="15" customHeight="1" x14ac:dyDescent="0.2">
      <c r="A868" s="381">
        <v>2018</v>
      </c>
      <c r="B868" s="74" t="s">
        <v>40</v>
      </c>
      <c r="C868" s="302" t="s">
        <v>98</v>
      </c>
      <c r="D868" s="303">
        <v>10310.49</v>
      </c>
      <c r="E868" s="303">
        <v>19273.139499999997</v>
      </c>
      <c r="F868" s="304">
        <v>5035.5925000000007</v>
      </c>
      <c r="G868" s="304">
        <v>1780.4650000000001</v>
      </c>
      <c r="H868" s="133">
        <v>36399.686999999998</v>
      </c>
      <c r="I868" s="301"/>
      <c r="J868" s="58"/>
    </row>
    <row r="869" spans="1:10" ht="15" customHeight="1" x14ac:dyDescent="0.2">
      <c r="A869" s="381">
        <v>2018</v>
      </c>
      <c r="B869" s="74" t="s">
        <v>41</v>
      </c>
      <c r="C869" s="302" t="s">
        <v>98</v>
      </c>
      <c r="D869" s="303">
        <v>11491.780000000002</v>
      </c>
      <c r="E869" s="303">
        <v>19889.421999999999</v>
      </c>
      <c r="F869" s="304">
        <v>5422.5450000000001</v>
      </c>
      <c r="G869" s="304">
        <v>1581.0175000000002</v>
      </c>
      <c r="H869" s="133">
        <v>38384.764499999997</v>
      </c>
      <c r="I869" s="301"/>
      <c r="J869" s="58"/>
    </row>
    <row r="870" spans="1:10" ht="15" customHeight="1" x14ac:dyDescent="0.2">
      <c r="A870" s="381">
        <v>2018</v>
      </c>
      <c r="B870" s="74" t="s">
        <v>42</v>
      </c>
      <c r="C870" s="302" t="s">
        <v>98</v>
      </c>
      <c r="D870" s="303">
        <v>8422.9500000000007</v>
      </c>
      <c r="E870" s="303">
        <v>18374.252</v>
      </c>
      <c r="F870" s="304">
        <v>5572.6075000000001</v>
      </c>
      <c r="G870" s="304">
        <v>1769.4625000000001</v>
      </c>
      <c r="H870" s="133">
        <v>34139.271999999997</v>
      </c>
      <c r="I870" s="301"/>
      <c r="J870" s="58"/>
    </row>
    <row r="871" spans="1:10" ht="15" customHeight="1" x14ac:dyDescent="0.2">
      <c r="A871" s="381">
        <v>2019</v>
      </c>
      <c r="B871" s="74" t="s">
        <v>43</v>
      </c>
      <c r="C871" s="302" t="s">
        <v>98</v>
      </c>
      <c r="D871" s="303">
        <v>8124.4500000000007</v>
      </c>
      <c r="E871" s="303">
        <v>17445.788</v>
      </c>
      <c r="F871" s="304">
        <v>4621.9549999999999</v>
      </c>
      <c r="G871" s="304">
        <v>2138.7150000000001</v>
      </c>
      <c r="H871" s="133">
        <v>32330.908000000003</v>
      </c>
      <c r="I871" s="301"/>
      <c r="J871" s="58"/>
    </row>
    <row r="872" spans="1:10" ht="15" customHeight="1" x14ac:dyDescent="0.2">
      <c r="A872" s="381">
        <v>2019</v>
      </c>
      <c r="B872" s="74" t="s">
        <v>44</v>
      </c>
      <c r="C872" s="302" t="s">
        <v>98</v>
      </c>
      <c r="D872" s="303">
        <v>10600.997499999999</v>
      </c>
      <c r="E872" s="303">
        <v>17268.2745</v>
      </c>
      <c r="F872" s="304">
        <v>5894.0875000000005</v>
      </c>
      <c r="G872" s="304">
        <v>1589.0174999999999</v>
      </c>
      <c r="H872" s="133">
        <v>35352.377</v>
      </c>
      <c r="I872" s="301"/>
      <c r="J872" s="58"/>
    </row>
    <row r="873" spans="1:10" ht="15" customHeight="1" x14ac:dyDescent="0.2">
      <c r="A873" s="381">
        <v>2019</v>
      </c>
      <c r="B873" s="74" t="s">
        <v>45</v>
      </c>
      <c r="C873" s="302" t="s">
        <v>98</v>
      </c>
      <c r="D873" s="303">
        <v>11368.0175</v>
      </c>
      <c r="E873" s="303">
        <v>19511.180500000002</v>
      </c>
      <c r="F873" s="304">
        <v>6253.3674999999994</v>
      </c>
      <c r="G873" s="304">
        <v>1947.6754999999998</v>
      </c>
      <c r="H873" s="133">
        <v>39080.240999999995</v>
      </c>
      <c r="I873" s="301"/>
      <c r="J873" s="58"/>
    </row>
    <row r="874" spans="1:10" ht="15" customHeight="1" x14ac:dyDescent="0.2">
      <c r="A874" s="381">
        <v>2019</v>
      </c>
      <c r="B874" s="74" t="s">
        <v>33</v>
      </c>
      <c r="C874" s="302" t="s">
        <v>98</v>
      </c>
      <c r="D874" s="303">
        <v>9380.4350000000013</v>
      </c>
      <c r="E874" s="303">
        <v>17875.417499999996</v>
      </c>
      <c r="F874" s="304">
        <v>5733.165</v>
      </c>
      <c r="G874" s="304">
        <v>2223.6025</v>
      </c>
      <c r="H874" s="133">
        <v>35212.619999999995</v>
      </c>
      <c r="I874" s="301"/>
      <c r="J874" s="58"/>
    </row>
    <row r="875" spans="1:10" ht="15" customHeight="1" x14ac:dyDescent="0.2">
      <c r="A875" s="381">
        <v>2019</v>
      </c>
      <c r="B875" s="74" t="s">
        <v>35</v>
      </c>
      <c r="C875" s="302" t="s">
        <v>98</v>
      </c>
      <c r="D875" s="303">
        <v>9195.67</v>
      </c>
      <c r="E875" s="303">
        <v>16671.644499999999</v>
      </c>
      <c r="F875" s="304">
        <v>5989.2749999999996</v>
      </c>
      <c r="G875" s="304">
        <v>2576.375</v>
      </c>
      <c r="H875" s="133">
        <v>34432.964500000002</v>
      </c>
      <c r="I875" s="301"/>
      <c r="J875" s="58"/>
    </row>
    <row r="876" spans="1:10" ht="15" customHeight="1" x14ac:dyDescent="0.2">
      <c r="A876" s="381">
        <v>2019</v>
      </c>
      <c r="B876" s="74" t="s">
        <v>36</v>
      </c>
      <c r="C876" s="302" t="s">
        <v>98</v>
      </c>
      <c r="D876" s="303">
        <v>10612.93</v>
      </c>
      <c r="E876" s="303">
        <v>16208.537</v>
      </c>
      <c r="F876" s="304">
        <v>5179.43</v>
      </c>
      <c r="G876" s="304">
        <v>2145.4074999999998</v>
      </c>
      <c r="H876" s="133">
        <v>34146.304499999998</v>
      </c>
      <c r="I876" s="301"/>
      <c r="J876" s="58"/>
    </row>
    <row r="877" spans="1:10" ht="15" customHeight="1" x14ac:dyDescent="0.2">
      <c r="A877" s="381">
        <v>2019</v>
      </c>
      <c r="B877" s="74" t="s">
        <v>37</v>
      </c>
      <c r="C877" s="302" t="s">
        <v>98</v>
      </c>
      <c r="D877" s="303">
        <v>11670.837500000001</v>
      </c>
      <c r="E877" s="303">
        <v>16153.1335</v>
      </c>
      <c r="F877" s="304">
        <v>4535.2699999999995</v>
      </c>
      <c r="G877" s="304">
        <v>1804.675</v>
      </c>
      <c r="H877" s="133">
        <v>34163.915999999997</v>
      </c>
      <c r="I877" s="301"/>
      <c r="J877" s="58"/>
    </row>
    <row r="878" spans="1:10" ht="15" customHeight="1" x14ac:dyDescent="0.2">
      <c r="A878" s="381">
        <v>2019</v>
      </c>
      <c r="B878" s="74" t="s">
        <v>38</v>
      </c>
      <c r="C878" s="302" t="s">
        <v>98</v>
      </c>
      <c r="D878" s="303">
        <v>9769.0750000000007</v>
      </c>
      <c r="E878" s="303">
        <v>17337.759000000002</v>
      </c>
      <c r="F878" s="304">
        <v>4967.6424999999999</v>
      </c>
      <c r="G878" s="304">
        <v>2270.8225000000002</v>
      </c>
      <c r="H878" s="133">
        <v>34345.298999999999</v>
      </c>
      <c r="I878" s="301"/>
      <c r="J878" s="58"/>
    </row>
    <row r="879" spans="1:10" ht="15" customHeight="1" x14ac:dyDescent="0.2">
      <c r="A879" s="381">
        <v>2019</v>
      </c>
      <c r="B879" s="74" t="s">
        <v>39</v>
      </c>
      <c r="C879" s="302" t="s">
        <v>98</v>
      </c>
      <c r="D879" s="303">
        <v>8815.9549999999999</v>
      </c>
      <c r="E879" s="303">
        <v>19522.119499999997</v>
      </c>
      <c r="F879" s="304">
        <v>4982.0924999999997</v>
      </c>
      <c r="G879" s="304">
        <v>2112.7550000000001</v>
      </c>
      <c r="H879" s="133">
        <v>35432.921999999999</v>
      </c>
      <c r="I879" s="301"/>
      <c r="J879" s="58"/>
    </row>
    <row r="880" spans="1:10" ht="15" customHeight="1" x14ac:dyDescent="0.2">
      <c r="A880" s="381">
        <v>2019</v>
      </c>
      <c r="B880" s="74" t="s">
        <v>40</v>
      </c>
      <c r="C880" s="302" t="s">
        <v>98</v>
      </c>
      <c r="D880" s="303">
        <v>9779.130000000001</v>
      </c>
      <c r="E880" s="303">
        <v>17972.047000000002</v>
      </c>
      <c r="F880" s="304">
        <v>5807.6525000000001</v>
      </c>
      <c r="G880" s="304">
        <v>2557.0424999999996</v>
      </c>
      <c r="H880" s="133">
        <v>36115.872000000003</v>
      </c>
      <c r="I880" s="301"/>
      <c r="J880" s="58"/>
    </row>
    <row r="881" spans="1:10" ht="15" customHeight="1" x14ac:dyDescent="0.2">
      <c r="A881" s="381">
        <v>2019</v>
      </c>
      <c r="B881" s="74" t="s">
        <v>41</v>
      </c>
      <c r="C881" s="302" t="s">
        <v>98</v>
      </c>
      <c r="D881" s="303">
        <v>9620.64</v>
      </c>
      <c r="E881" s="303">
        <v>18451.693500000001</v>
      </c>
      <c r="F881" s="304">
        <v>6435.3694999999998</v>
      </c>
      <c r="G881" s="304">
        <v>2357.2949999999996</v>
      </c>
      <c r="H881" s="133">
        <v>36864.998000000007</v>
      </c>
      <c r="I881" s="301"/>
      <c r="J881" s="58"/>
    </row>
    <row r="882" spans="1:10" ht="15" customHeight="1" x14ac:dyDescent="0.2">
      <c r="A882" s="381">
        <v>2019</v>
      </c>
      <c r="B882" s="74" t="s">
        <v>42</v>
      </c>
      <c r="C882" s="302" t="s">
        <v>98</v>
      </c>
      <c r="D882" s="303">
        <v>7950.98</v>
      </c>
      <c r="E882" s="303">
        <v>18016.437999999998</v>
      </c>
      <c r="F882" s="304">
        <v>5238.4125000000004</v>
      </c>
      <c r="G882" s="304">
        <v>1901.7975000000001</v>
      </c>
      <c r="H882" s="133">
        <v>33107.627999999997</v>
      </c>
      <c r="I882" s="301"/>
      <c r="J882" s="58"/>
    </row>
    <row r="883" spans="1:10" ht="15" customHeight="1" x14ac:dyDescent="0.2">
      <c r="A883" s="381">
        <v>2020</v>
      </c>
      <c r="B883" s="74" t="s">
        <v>43</v>
      </c>
      <c r="C883" s="302" t="s">
        <v>98</v>
      </c>
      <c r="D883" s="303">
        <v>8217.4249999999993</v>
      </c>
      <c r="E883" s="303">
        <v>21380.332999999999</v>
      </c>
      <c r="F883" s="304">
        <v>5218.4594999999999</v>
      </c>
      <c r="G883" s="304">
        <v>1551.35</v>
      </c>
      <c r="H883" s="133">
        <v>36367.567499999997</v>
      </c>
      <c r="I883" s="301"/>
      <c r="J883" s="58"/>
    </row>
    <row r="884" spans="1:10" ht="15" customHeight="1" x14ac:dyDescent="0.2">
      <c r="A884" s="381">
        <v>2020</v>
      </c>
      <c r="B884" s="74" t="s">
        <v>44</v>
      </c>
      <c r="C884" s="302" t="s">
        <v>98</v>
      </c>
      <c r="D884" s="303">
        <v>9689.24</v>
      </c>
      <c r="E884" s="303">
        <v>18495.808499999999</v>
      </c>
      <c r="F884" s="304">
        <v>4858.75</v>
      </c>
      <c r="G884" s="304">
        <v>1835.7800000000002</v>
      </c>
      <c r="H884" s="133">
        <v>34879.578500000003</v>
      </c>
      <c r="I884" s="301"/>
      <c r="J884" s="58"/>
    </row>
    <row r="885" spans="1:10" ht="15" customHeight="1" x14ac:dyDescent="0.2">
      <c r="A885" s="381">
        <v>2020</v>
      </c>
      <c r="B885" s="74" t="s">
        <v>45</v>
      </c>
      <c r="C885" s="302" t="s">
        <v>98</v>
      </c>
      <c r="D885" s="303">
        <v>6331.76</v>
      </c>
      <c r="E885" s="303">
        <v>12571.763999999999</v>
      </c>
      <c r="F885" s="304">
        <v>4013.0125000000003</v>
      </c>
      <c r="G885" s="304">
        <v>1395.0550000000001</v>
      </c>
      <c r="H885" s="133">
        <v>24311.591499999999</v>
      </c>
      <c r="I885" s="301"/>
      <c r="J885" s="58"/>
    </row>
    <row r="886" spans="1:10" ht="15" customHeight="1" x14ac:dyDescent="0.2">
      <c r="A886" s="381">
        <v>2020</v>
      </c>
      <c r="B886" s="74" t="s">
        <v>33</v>
      </c>
      <c r="C886" s="302" t="s">
        <v>98</v>
      </c>
      <c r="D886" s="303">
        <v>305.88000000000005</v>
      </c>
      <c r="E886" s="303">
        <v>5347.4270000000006</v>
      </c>
      <c r="F886" s="304">
        <v>258.10000000000002</v>
      </c>
      <c r="G886" s="304">
        <v>52.5</v>
      </c>
      <c r="H886" s="133">
        <v>5963.9070000000002</v>
      </c>
      <c r="I886" s="301"/>
      <c r="J886" s="58"/>
    </row>
    <row r="887" spans="1:10" ht="15" customHeight="1" x14ac:dyDescent="0.2">
      <c r="A887" s="381">
        <v>2020</v>
      </c>
      <c r="B887" s="74" t="s">
        <v>35</v>
      </c>
      <c r="C887" s="302" t="s">
        <v>98</v>
      </c>
      <c r="D887" s="303">
        <v>6378.4509365234408</v>
      </c>
      <c r="E887" s="303">
        <v>13744.800999999999</v>
      </c>
      <c r="F887" s="304">
        <v>2550.867493133544</v>
      </c>
      <c r="G887" s="304">
        <v>429.20250000000004</v>
      </c>
      <c r="H887" s="133">
        <v>23103.321929656981</v>
      </c>
      <c r="I887" s="301"/>
      <c r="J887" s="58"/>
    </row>
    <row r="888" spans="1:10" ht="15" customHeight="1" x14ac:dyDescent="0.2">
      <c r="A888" s="381">
        <v>2020</v>
      </c>
      <c r="B888" s="74" t="s">
        <v>36</v>
      </c>
      <c r="C888" s="302" t="s">
        <v>98</v>
      </c>
      <c r="D888" s="303">
        <v>6919.0138895263672</v>
      </c>
      <c r="E888" s="303">
        <v>16474.952951171879</v>
      </c>
      <c r="F888" s="304">
        <v>3310.0975340271007</v>
      </c>
      <c r="G888" s="304">
        <v>493.88499999999999</v>
      </c>
      <c r="H888" s="133">
        <v>27197.949374725344</v>
      </c>
      <c r="I888" s="301"/>
      <c r="J888" s="58"/>
    </row>
    <row r="889" spans="1:10" ht="15" customHeight="1" x14ac:dyDescent="0.2">
      <c r="A889" s="381">
        <v>2020</v>
      </c>
      <c r="B889" s="74" t="s">
        <v>37</v>
      </c>
      <c r="C889" s="302" t="s">
        <v>98</v>
      </c>
      <c r="D889" s="303">
        <v>8023.3450640869132</v>
      </c>
      <c r="E889" s="303">
        <v>19568.963</v>
      </c>
      <c r="F889" s="304">
        <v>3467.6450009155265</v>
      </c>
      <c r="G889" s="304">
        <v>651.90249267578099</v>
      </c>
      <c r="H889" s="133">
        <v>31711.855557678224</v>
      </c>
      <c r="I889" s="301"/>
      <c r="J889" s="58"/>
    </row>
    <row r="890" spans="1:10" ht="15" customHeight="1" x14ac:dyDescent="0.2">
      <c r="A890" s="381">
        <v>2020</v>
      </c>
      <c r="B890" s="74" t="s">
        <v>38</v>
      </c>
      <c r="C890" s="302" t="s">
        <v>98</v>
      </c>
      <c r="D890" s="303">
        <v>7299.8729224853541</v>
      </c>
      <c r="E890" s="303">
        <v>18689.443975585942</v>
      </c>
      <c r="F890" s="304">
        <v>3000.6349966430671</v>
      </c>
      <c r="G890" s="304">
        <v>878.34000549316499</v>
      </c>
      <c r="H890" s="133">
        <v>29868.291900207529</v>
      </c>
      <c r="I890" s="301"/>
      <c r="J890" s="58"/>
    </row>
    <row r="891" spans="1:10" ht="15" customHeight="1" x14ac:dyDescent="0.2">
      <c r="A891" s="381">
        <v>2020</v>
      </c>
      <c r="B891" s="74" t="s">
        <v>39</v>
      </c>
      <c r="C891" s="302" t="s">
        <v>98</v>
      </c>
      <c r="D891" s="303">
        <v>8172.1299594116208</v>
      </c>
      <c r="E891" s="303">
        <v>19855.893500000002</v>
      </c>
      <c r="F891" s="304">
        <v>3814.2050047302246</v>
      </c>
      <c r="G891" s="304">
        <v>1043.147502441406</v>
      </c>
      <c r="H891" s="133">
        <v>32885.375966583255</v>
      </c>
      <c r="I891" s="301"/>
      <c r="J891" s="58"/>
    </row>
    <row r="892" spans="1:10" ht="15" customHeight="1" x14ac:dyDescent="0.2">
      <c r="A892" s="381">
        <v>2020</v>
      </c>
      <c r="B892" s="74" t="s">
        <v>40</v>
      </c>
      <c r="C892" s="302" t="s">
        <v>98</v>
      </c>
      <c r="D892" s="303">
        <v>7298.6679234008798</v>
      </c>
      <c r="E892" s="303">
        <v>20570.738524414057</v>
      </c>
      <c r="F892" s="304">
        <v>3812.0475061035158</v>
      </c>
      <c r="G892" s="304">
        <v>837.90499999999997</v>
      </c>
      <c r="H892" s="133">
        <v>32519.358953918454</v>
      </c>
      <c r="I892" s="301"/>
      <c r="J892" s="58"/>
    </row>
    <row r="893" spans="1:10" ht="15" customHeight="1" x14ac:dyDescent="0.2">
      <c r="A893" s="381">
        <v>2020</v>
      </c>
      <c r="B893" s="74" t="s">
        <v>41</v>
      </c>
      <c r="C893" s="302" t="s">
        <v>98</v>
      </c>
      <c r="D893" s="303">
        <v>7260.3760674438481</v>
      </c>
      <c r="E893" s="303">
        <v>20781.748</v>
      </c>
      <c r="F893" s="304">
        <v>4200.0450059509276</v>
      </c>
      <c r="G893" s="304">
        <v>832.56000152587887</v>
      </c>
      <c r="H893" s="133">
        <v>33074.729074920651</v>
      </c>
      <c r="I893" s="301"/>
      <c r="J893" s="58"/>
    </row>
    <row r="894" spans="1:10" ht="15" customHeight="1" x14ac:dyDescent="0.2">
      <c r="A894" s="381">
        <v>2020</v>
      </c>
      <c r="B894" s="74" t="s">
        <v>42</v>
      </c>
      <c r="C894" s="302" t="s">
        <v>98</v>
      </c>
      <c r="D894" s="303">
        <v>5797.7819487304723</v>
      </c>
      <c r="E894" s="303">
        <v>19495.766000000003</v>
      </c>
      <c r="F894" s="304">
        <v>3252.6774845886221</v>
      </c>
      <c r="G894" s="304">
        <v>988.40500015258795</v>
      </c>
      <c r="H894" s="133">
        <v>29534.630433471684</v>
      </c>
      <c r="I894" s="301"/>
      <c r="J894" s="58"/>
    </row>
    <row r="895" spans="1:10" ht="15" customHeight="1" x14ac:dyDescent="0.2">
      <c r="A895" s="381">
        <v>2021</v>
      </c>
      <c r="B895" s="74" t="s">
        <v>43</v>
      </c>
      <c r="C895" s="302" t="s">
        <v>98</v>
      </c>
      <c r="D895" s="303">
        <v>7066.3574102783259</v>
      </c>
      <c r="E895" s="303">
        <v>19859.851000000002</v>
      </c>
      <c r="F895" s="304">
        <v>3434.1974879455565</v>
      </c>
      <c r="G895" s="304">
        <v>1406.8875012207031</v>
      </c>
      <c r="H895" s="133">
        <v>31767.293399444592</v>
      </c>
      <c r="I895" s="301"/>
      <c r="J895" s="58"/>
    </row>
    <row r="896" spans="1:10" ht="15" customHeight="1" x14ac:dyDescent="0.2">
      <c r="A896" s="381">
        <v>2021</v>
      </c>
      <c r="B896" s="74" t="s">
        <v>44</v>
      </c>
      <c r="C896" s="302" t="s">
        <v>98</v>
      </c>
      <c r="D896" s="303">
        <v>7709.4658609999997</v>
      </c>
      <c r="E896" s="303">
        <v>22073.727500000001</v>
      </c>
      <c r="F896" s="304">
        <v>4304.5775340999999</v>
      </c>
      <c r="G896" s="304">
        <v>930.79499999999985</v>
      </c>
      <c r="H896" s="133">
        <v>35018.5658951</v>
      </c>
      <c r="I896" s="301"/>
      <c r="J896" s="58"/>
    </row>
    <row r="897" spans="1:10" ht="15" customHeight="1" x14ac:dyDescent="0.2">
      <c r="A897" s="381">
        <v>2021</v>
      </c>
      <c r="B897" s="74" t="s">
        <v>45</v>
      </c>
      <c r="C897" s="302" t="s">
        <v>98</v>
      </c>
      <c r="D897" s="303">
        <v>9441.0258953247085</v>
      </c>
      <c r="E897" s="303">
        <v>25109.995999999999</v>
      </c>
      <c r="F897" s="304">
        <v>5237.4594841308599</v>
      </c>
      <c r="G897" s="304">
        <v>1738.4450328063967</v>
      </c>
      <c r="H897" s="133">
        <v>41526.926412261964</v>
      </c>
      <c r="I897" s="301"/>
      <c r="J897" s="58"/>
    </row>
    <row r="898" spans="1:10" ht="15" customHeight="1" x14ac:dyDescent="0.2">
      <c r="A898" s="381">
        <v>2021</v>
      </c>
      <c r="B898" s="74" t="s">
        <v>33</v>
      </c>
      <c r="C898" s="302" t="s">
        <v>98</v>
      </c>
      <c r="D898" s="303">
        <v>8652.5589176025442</v>
      </c>
      <c r="E898" s="303">
        <v>20456.497500000001</v>
      </c>
      <c r="F898" s="304">
        <v>4365.5150302124021</v>
      </c>
      <c r="G898" s="304">
        <v>1366.434989624023</v>
      </c>
      <c r="H898" s="133">
        <v>34841.006437438969</v>
      </c>
      <c r="I898" s="301"/>
      <c r="J898" s="58"/>
    </row>
    <row r="899" spans="1:10" ht="15" customHeight="1" x14ac:dyDescent="0.2">
      <c r="A899" s="381">
        <v>2021</v>
      </c>
      <c r="B899" s="74" t="s">
        <v>35</v>
      </c>
      <c r="C899" s="302" t="s">
        <v>98</v>
      </c>
      <c r="D899" s="303">
        <v>6963.1948704528859</v>
      </c>
      <c r="E899" s="303">
        <v>16037.295996948242</v>
      </c>
      <c r="F899" s="304">
        <v>3606.5199839782713</v>
      </c>
      <c r="G899" s="304">
        <v>928.64499908447226</v>
      </c>
      <c r="H899" s="133">
        <v>27535.655850463867</v>
      </c>
      <c r="I899" s="301"/>
      <c r="J899" s="58"/>
    </row>
    <row r="900" spans="1:10" ht="15" customHeight="1" x14ac:dyDescent="0.2">
      <c r="A900" s="381">
        <v>2021</v>
      </c>
      <c r="B900" s="74" t="s">
        <v>36</v>
      </c>
      <c r="C900" s="302" t="s">
        <v>98</v>
      </c>
      <c r="D900" s="303">
        <v>7950.4039554443352</v>
      </c>
      <c r="E900" s="303">
        <v>20019.358500000002</v>
      </c>
      <c r="F900" s="304">
        <v>3647.4649858093262</v>
      </c>
      <c r="G900" s="304">
        <v>1351.6500067901611</v>
      </c>
      <c r="H900" s="133">
        <v>32968.877448043822</v>
      </c>
      <c r="I900" s="301"/>
      <c r="J900" s="58"/>
    </row>
    <row r="901" spans="1:10" ht="15" customHeight="1" x14ac:dyDescent="0.2">
      <c r="A901" s="381">
        <v>2021</v>
      </c>
      <c r="B901" s="74" t="s">
        <v>37</v>
      </c>
      <c r="C901" s="302" t="s">
        <v>98</v>
      </c>
      <c r="D901" s="303">
        <v>9433.0819667358392</v>
      </c>
      <c r="E901" s="303">
        <v>19041.9395</v>
      </c>
      <c r="F901" s="304">
        <v>3931.8749847412118</v>
      </c>
      <c r="G901" s="304">
        <v>1505.4725001525881</v>
      </c>
      <c r="H901" s="133">
        <v>33912.368951629644</v>
      </c>
      <c r="I901" s="301"/>
      <c r="J901" s="58"/>
    </row>
    <row r="902" spans="1:10" ht="15" customHeight="1" x14ac:dyDescent="0.2">
      <c r="A902" s="381">
        <v>2021</v>
      </c>
      <c r="B902" s="74" t="s">
        <v>38</v>
      </c>
      <c r="C902" s="302" t="s">
        <v>98</v>
      </c>
      <c r="D902" s="303">
        <v>9129.0160953674367</v>
      </c>
      <c r="E902" s="303">
        <v>18118.894</v>
      </c>
      <c r="F902" s="304">
        <v>4611.7075154113772</v>
      </c>
      <c r="G902" s="304">
        <v>1695.3099938964851</v>
      </c>
      <c r="H902" s="133">
        <v>33554.9276046753</v>
      </c>
      <c r="I902" s="301"/>
      <c r="J902" s="58"/>
    </row>
    <row r="903" spans="1:10" ht="15" customHeight="1" x14ac:dyDescent="0.2">
      <c r="A903" s="381">
        <v>2009</v>
      </c>
      <c r="B903" s="74" t="s">
        <v>33</v>
      </c>
      <c r="C903" s="302" t="s">
        <v>102</v>
      </c>
      <c r="D903" s="303">
        <v>7277.72</v>
      </c>
      <c r="E903" s="303">
        <v>23582.25</v>
      </c>
      <c r="F903" s="304">
        <v>1828</v>
      </c>
      <c r="G903" s="304">
        <v>2029.665</v>
      </c>
      <c r="H903" s="133">
        <v>34717.635000000002</v>
      </c>
      <c r="I903" s="301"/>
      <c r="J903" s="58"/>
    </row>
    <row r="904" spans="1:10" ht="15" customHeight="1" x14ac:dyDescent="0.2">
      <c r="A904" s="381">
        <v>2009</v>
      </c>
      <c r="B904" s="74" t="s">
        <v>35</v>
      </c>
      <c r="C904" s="302" t="s">
        <v>102</v>
      </c>
      <c r="D904" s="303">
        <v>8223.7150000000001</v>
      </c>
      <c r="E904" s="303">
        <v>24499.75</v>
      </c>
      <c r="F904" s="304">
        <v>1969.6075000000001</v>
      </c>
      <c r="G904" s="304">
        <v>1488.87</v>
      </c>
      <c r="H904" s="133">
        <v>36181.942500000005</v>
      </c>
      <c r="I904" s="301"/>
      <c r="J904" s="58"/>
    </row>
    <row r="905" spans="1:10" ht="15" customHeight="1" x14ac:dyDescent="0.2">
      <c r="A905" s="381">
        <v>2009</v>
      </c>
      <c r="B905" s="74" t="s">
        <v>36</v>
      </c>
      <c r="C905" s="302" t="s">
        <v>102</v>
      </c>
      <c r="D905" s="303">
        <v>6515.1650000000009</v>
      </c>
      <c r="E905" s="303">
        <v>21491.25</v>
      </c>
      <c r="F905" s="304">
        <v>2097.5299999999997</v>
      </c>
      <c r="G905" s="304">
        <v>1896.4524999999999</v>
      </c>
      <c r="H905" s="133">
        <v>32000.397499999999</v>
      </c>
      <c r="I905" s="301"/>
      <c r="J905" s="58"/>
    </row>
    <row r="906" spans="1:10" ht="15" customHeight="1" x14ac:dyDescent="0.2">
      <c r="A906" s="381">
        <v>2009</v>
      </c>
      <c r="B906" s="74" t="s">
        <v>37</v>
      </c>
      <c r="C906" s="302" t="s">
        <v>102</v>
      </c>
      <c r="D906" s="303">
        <v>6643.7124999999996</v>
      </c>
      <c r="E906" s="303">
        <v>27088.400000000001</v>
      </c>
      <c r="F906" s="304">
        <v>2237.1799999999998</v>
      </c>
      <c r="G906" s="304">
        <v>2617.83</v>
      </c>
      <c r="H906" s="133">
        <v>38587.122499999998</v>
      </c>
      <c r="I906" s="301"/>
      <c r="J906" s="58"/>
    </row>
    <row r="907" spans="1:10" ht="15" customHeight="1" x14ac:dyDescent="0.2">
      <c r="A907" s="381">
        <v>2009</v>
      </c>
      <c r="B907" s="74" t="s">
        <v>38</v>
      </c>
      <c r="C907" s="302" t="s">
        <v>102</v>
      </c>
      <c r="D907" s="303">
        <v>6053.2725</v>
      </c>
      <c r="E907" s="303">
        <v>26381.15</v>
      </c>
      <c r="F907" s="304">
        <v>2101.2424999999998</v>
      </c>
      <c r="G907" s="304">
        <v>1550.9899999999998</v>
      </c>
      <c r="H907" s="133">
        <v>36086.654999999999</v>
      </c>
      <c r="I907" s="301"/>
      <c r="J907" s="58"/>
    </row>
    <row r="908" spans="1:10" ht="15" customHeight="1" x14ac:dyDescent="0.2">
      <c r="A908" s="381">
        <v>2009</v>
      </c>
      <c r="B908" s="74" t="s">
        <v>39</v>
      </c>
      <c r="C908" s="302" t="s">
        <v>102</v>
      </c>
      <c r="D908" s="303">
        <v>7378.3075000000008</v>
      </c>
      <c r="E908" s="303">
        <v>24183.8</v>
      </c>
      <c r="F908" s="304">
        <v>2785.6525000000001</v>
      </c>
      <c r="G908" s="304">
        <v>2320.2600000000002</v>
      </c>
      <c r="H908" s="133">
        <v>36668.020000000004</v>
      </c>
      <c r="I908" s="301"/>
      <c r="J908" s="58"/>
    </row>
    <row r="909" spans="1:10" ht="15" customHeight="1" x14ac:dyDescent="0.2">
      <c r="A909" s="381">
        <v>2009</v>
      </c>
      <c r="B909" s="74" t="s">
        <v>40</v>
      </c>
      <c r="C909" s="302" t="s">
        <v>102</v>
      </c>
      <c r="D909" s="303">
        <v>7554.0325000000003</v>
      </c>
      <c r="E909" s="303">
        <v>24027.950000000004</v>
      </c>
      <c r="F909" s="304">
        <v>2891.58</v>
      </c>
      <c r="G909" s="304">
        <v>1828.59</v>
      </c>
      <c r="H909" s="133">
        <v>36302.152499999997</v>
      </c>
      <c r="I909" s="301"/>
      <c r="J909" s="58"/>
    </row>
    <row r="910" spans="1:10" ht="15" customHeight="1" x14ac:dyDescent="0.2">
      <c r="A910" s="381">
        <v>2009</v>
      </c>
      <c r="B910" s="74" t="s">
        <v>41</v>
      </c>
      <c r="C910" s="302" t="s">
        <v>102</v>
      </c>
      <c r="D910" s="303">
        <v>7524.3175000000001</v>
      </c>
      <c r="E910" s="303">
        <v>25847.15</v>
      </c>
      <c r="F910" s="304">
        <v>3078.35</v>
      </c>
      <c r="G910" s="304">
        <v>1882.6</v>
      </c>
      <c r="H910" s="133">
        <v>38332.417500000003</v>
      </c>
      <c r="I910" s="301"/>
      <c r="J910" s="58"/>
    </row>
    <row r="911" spans="1:10" ht="15" customHeight="1" x14ac:dyDescent="0.2">
      <c r="A911" s="381">
        <v>2009</v>
      </c>
      <c r="B911" s="74" t="s">
        <v>42</v>
      </c>
      <c r="C911" s="302" t="s">
        <v>102</v>
      </c>
      <c r="D911" s="303">
        <v>8732.58</v>
      </c>
      <c r="E911" s="303">
        <v>25425.75</v>
      </c>
      <c r="F911" s="304">
        <v>2089.835</v>
      </c>
      <c r="G911" s="304">
        <v>1601.76</v>
      </c>
      <c r="H911" s="133">
        <v>37849.925000000003</v>
      </c>
      <c r="I911" s="301"/>
      <c r="J911" s="58"/>
    </row>
    <row r="912" spans="1:10" ht="15" customHeight="1" x14ac:dyDescent="0.2">
      <c r="A912" s="381">
        <v>2010</v>
      </c>
      <c r="B912" s="74" t="s">
        <v>43</v>
      </c>
      <c r="C912" s="302" t="s">
        <v>102</v>
      </c>
      <c r="D912" s="303">
        <v>7601.6724999999997</v>
      </c>
      <c r="E912" s="303">
        <v>24677.279999999999</v>
      </c>
      <c r="F912" s="304">
        <v>2334.44</v>
      </c>
      <c r="G912" s="304">
        <v>1447.93</v>
      </c>
      <c r="H912" s="133">
        <v>36061.322499999995</v>
      </c>
      <c r="I912" s="301"/>
      <c r="J912" s="58"/>
    </row>
    <row r="913" spans="1:10" ht="15" customHeight="1" x14ac:dyDescent="0.2">
      <c r="A913" s="381">
        <v>2010</v>
      </c>
      <c r="B913" s="74" t="s">
        <v>44</v>
      </c>
      <c r="C913" s="302" t="s">
        <v>102</v>
      </c>
      <c r="D913" s="303">
        <v>9289.7099999999991</v>
      </c>
      <c r="E913" s="303">
        <v>27586.41</v>
      </c>
      <c r="F913" s="304">
        <v>2981.3049999999998</v>
      </c>
      <c r="G913" s="304">
        <v>1722.83</v>
      </c>
      <c r="H913" s="133">
        <v>41580.254999999997</v>
      </c>
      <c r="I913" s="301"/>
      <c r="J913" s="58"/>
    </row>
    <row r="914" spans="1:10" ht="15" customHeight="1" x14ac:dyDescent="0.2">
      <c r="A914" s="381">
        <v>2010</v>
      </c>
      <c r="B914" s="74" t="s">
        <v>45</v>
      </c>
      <c r="C914" s="302" t="s">
        <v>102</v>
      </c>
      <c r="D914" s="303">
        <v>10188.907500000001</v>
      </c>
      <c r="E914" s="303">
        <v>30185.760000000002</v>
      </c>
      <c r="F914" s="304">
        <v>2734.8274999999999</v>
      </c>
      <c r="G914" s="304">
        <v>1910.33</v>
      </c>
      <c r="H914" s="133">
        <v>45019.824999999997</v>
      </c>
      <c r="I914" s="301"/>
      <c r="J914" s="58"/>
    </row>
    <row r="915" spans="1:10" ht="15" customHeight="1" x14ac:dyDescent="0.2">
      <c r="A915" s="381">
        <v>2010</v>
      </c>
      <c r="B915" s="74" t="s">
        <v>33</v>
      </c>
      <c r="C915" s="302" t="s">
        <v>102</v>
      </c>
      <c r="D915" s="303">
        <v>10728.29</v>
      </c>
      <c r="E915" s="303">
        <v>26919.579999999998</v>
      </c>
      <c r="F915" s="304">
        <v>2408.4625000000001</v>
      </c>
      <c r="G915" s="304">
        <v>1929.71</v>
      </c>
      <c r="H915" s="133">
        <v>41986.042499999996</v>
      </c>
      <c r="I915" s="301"/>
      <c r="J915" s="58"/>
    </row>
    <row r="916" spans="1:10" ht="15" customHeight="1" x14ac:dyDescent="0.2">
      <c r="A916" s="381">
        <v>2010</v>
      </c>
      <c r="B916" s="74" t="s">
        <v>35</v>
      </c>
      <c r="C916" s="302" t="s">
        <v>102</v>
      </c>
      <c r="D916" s="303">
        <v>10774.25</v>
      </c>
      <c r="E916" s="303">
        <v>30737.385000000002</v>
      </c>
      <c r="F916" s="304">
        <v>2451.7374999999997</v>
      </c>
      <c r="G916" s="304">
        <v>2095.21</v>
      </c>
      <c r="H916" s="133">
        <v>46058.582500000004</v>
      </c>
      <c r="I916" s="301"/>
      <c r="J916" s="58"/>
    </row>
    <row r="917" spans="1:10" ht="15" customHeight="1" x14ac:dyDescent="0.2">
      <c r="A917" s="381">
        <v>2010</v>
      </c>
      <c r="B917" s="74" t="s">
        <v>36</v>
      </c>
      <c r="C917" s="302" t="s">
        <v>102</v>
      </c>
      <c r="D917" s="303">
        <v>11394.31</v>
      </c>
      <c r="E917" s="303">
        <v>29878.120000000003</v>
      </c>
      <c r="F917" s="304">
        <v>2500.8875000000003</v>
      </c>
      <c r="G917" s="304">
        <v>1468.95</v>
      </c>
      <c r="H917" s="133">
        <v>45242.267500000002</v>
      </c>
      <c r="I917" s="301"/>
      <c r="J917" s="58"/>
    </row>
    <row r="918" spans="1:10" ht="15" customHeight="1" x14ac:dyDescent="0.2">
      <c r="A918" s="381">
        <v>2010</v>
      </c>
      <c r="B918" s="74" t="s">
        <v>37</v>
      </c>
      <c r="C918" s="302" t="s">
        <v>102</v>
      </c>
      <c r="D918" s="303">
        <v>13036.585000000001</v>
      </c>
      <c r="E918" s="303">
        <v>29898.149999999998</v>
      </c>
      <c r="F918" s="304">
        <v>2886.21</v>
      </c>
      <c r="G918" s="304">
        <v>2215.5299999999997</v>
      </c>
      <c r="H918" s="133">
        <v>48036.474999999999</v>
      </c>
      <c r="I918" s="301"/>
      <c r="J918" s="58"/>
    </row>
    <row r="919" spans="1:10" ht="15" customHeight="1" x14ac:dyDescent="0.2">
      <c r="A919" s="381">
        <v>2010</v>
      </c>
      <c r="B919" s="74" t="s">
        <v>38</v>
      </c>
      <c r="C919" s="302" t="s">
        <v>102</v>
      </c>
      <c r="D919" s="303">
        <v>13256.9</v>
      </c>
      <c r="E919" s="303">
        <v>28796.739999999998</v>
      </c>
      <c r="F919" s="304">
        <v>2388.6224999999999</v>
      </c>
      <c r="G919" s="304">
        <v>2620.23</v>
      </c>
      <c r="H919" s="133">
        <v>47062.4925</v>
      </c>
      <c r="I919" s="301"/>
      <c r="J919" s="58"/>
    </row>
    <row r="920" spans="1:10" ht="15" customHeight="1" x14ac:dyDescent="0.2">
      <c r="A920" s="381">
        <v>2010</v>
      </c>
      <c r="B920" s="74" t="s">
        <v>39</v>
      </c>
      <c r="C920" s="302" t="s">
        <v>102</v>
      </c>
      <c r="D920" s="303">
        <v>14442.245000000001</v>
      </c>
      <c r="E920" s="303">
        <v>28970.379999999997</v>
      </c>
      <c r="F920" s="304">
        <v>1949.3850000000002</v>
      </c>
      <c r="G920" s="304">
        <v>3135.13</v>
      </c>
      <c r="H920" s="133">
        <v>48497.14</v>
      </c>
      <c r="I920" s="301"/>
      <c r="J920" s="58"/>
    </row>
    <row r="921" spans="1:10" ht="15" customHeight="1" x14ac:dyDescent="0.2">
      <c r="A921" s="381">
        <v>2010</v>
      </c>
      <c r="B921" s="74" t="s">
        <v>40</v>
      </c>
      <c r="C921" s="302" t="s">
        <v>102</v>
      </c>
      <c r="D921" s="303">
        <v>16794.232500000002</v>
      </c>
      <c r="E921" s="303">
        <v>30862.489999999998</v>
      </c>
      <c r="F921" s="304">
        <v>3217.6624999999999</v>
      </c>
      <c r="G921" s="304">
        <v>1716.3799999999999</v>
      </c>
      <c r="H921" s="133">
        <v>52590.764999999999</v>
      </c>
      <c r="I921" s="301"/>
      <c r="J921" s="58"/>
    </row>
    <row r="922" spans="1:10" ht="15" customHeight="1" x14ac:dyDescent="0.2">
      <c r="A922" s="381">
        <v>2010</v>
      </c>
      <c r="B922" s="74" t="s">
        <v>41</v>
      </c>
      <c r="C922" s="302" t="s">
        <v>102</v>
      </c>
      <c r="D922" s="303">
        <v>13314.27</v>
      </c>
      <c r="E922" s="303">
        <v>29626.230000000003</v>
      </c>
      <c r="F922" s="304">
        <v>5754.0450000000001</v>
      </c>
      <c r="G922" s="304">
        <v>1282.51</v>
      </c>
      <c r="H922" s="133">
        <v>49977.055</v>
      </c>
      <c r="I922" s="301"/>
      <c r="J922" s="58"/>
    </row>
    <row r="923" spans="1:10" ht="15" customHeight="1" x14ac:dyDescent="0.2">
      <c r="A923" s="381">
        <v>2010</v>
      </c>
      <c r="B923" s="74" t="s">
        <v>42</v>
      </c>
      <c r="C923" s="302" t="s">
        <v>102</v>
      </c>
      <c r="D923" s="303">
        <v>10852.39</v>
      </c>
      <c r="E923" s="303">
        <v>29657.46</v>
      </c>
      <c r="F923" s="304">
        <v>7111.6450000000004</v>
      </c>
      <c r="G923" s="304">
        <v>1061.52</v>
      </c>
      <c r="H923" s="133">
        <v>48683.014999999999</v>
      </c>
      <c r="I923" s="301"/>
      <c r="J923" s="58"/>
    </row>
    <row r="924" spans="1:10" ht="15" customHeight="1" x14ac:dyDescent="0.2">
      <c r="A924" s="381">
        <v>2011</v>
      </c>
      <c r="B924" s="74" t="s">
        <v>43</v>
      </c>
      <c r="C924" s="302" t="s">
        <v>102</v>
      </c>
      <c r="D924" s="303">
        <v>10747.16</v>
      </c>
      <c r="E924" s="303">
        <v>30146.22</v>
      </c>
      <c r="F924" s="304">
        <v>8344.7474999999995</v>
      </c>
      <c r="G924" s="304">
        <v>1352.49</v>
      </c>
      <c r="H924" s="133">
        <v>50590.617499999993</v>
      </c>
      <c r="I924" s="301"/>
      <c r="J924" s="58"/>
    </row>
    <row r="925" spans="1:10" ht="15" customHeight="1" x14ac:dyDescent="0.2">
      <c r="A925" s="381">
        <v>2011</v>
      </c>
      <c r="B925" s="74" t="s">
        <v>44</v>
      </c>
      <c r="C925" s="302" t="s">
        <v>102</v>
      </c>
      <c r="D925" s="303">
        <v>10170.23</v>
      </c>
      <c r="E925" s="303">
        <v>29012.780000000002</v>
      </c>
      <c r="F925" s="304">
        <v>5751.5974999999999</v>
      </c>
      <c r="G925" s="304">
        <v>1063.1600000000001</v>
      </c>
      <c r="H925" s="133">
        <v>45997.767499999994</v>
      </c>
      <c r="I925" s="301"/>
      <c r="J925" s="58"/>
    </row>
    <row r="926" spans="1:10" ht="15" customHeight="1" x14ac:dyDescent="0.2">
      <c r="A926" s="381">
        <v>2011</v>
      </c>
      <c r="B926" s="74" t="s">
        <v>45</v>
      </c>
      <c r="C926" s="302" t="s">
        <v>102</v>
      </c>
      <c r="D926" s="303">
        <v>11141.01</v>
      </c>
      <c r="E926" s="303">
        <v>36317.53</v>
      </c>
      <c r="F926" s="304">
        <v>6781.9624999999996</v>
      </c>
      <c r="G926" s="304">
        <v>1901.5900000000001</v>
      </c>
      <c r="H926" s="133">
        <v>56142.092499999999</v>
      </c>
      <c r="I926" s="301"/>
      <c r="J926" s="58"/>
    </row>
    <row r="927" spans="1:10" ht="15" customHeight="1" x14ac:dyDescent="0.2">
      <c r="A927" s="381">
        <v>2011</v>
      </c>
      <c r="B927" s="74" t="s">
        <v>33</v>
      </c>
      <c r="C927" s="302" t="s">
        <v>102</v>
      </c>
      <c r="D927" s="303">
        <v>11393.16</v>
      </c>
      <c r="E927" s="303">
        <v>30070.87</v>
      </c>
      <c r="F927" s="304">
        <v>5212.0824999999995</v>
      </c>
      <c r="G927" s="304">
        <v>1135.73</v>
      </c>
      <c r="H927" s="133">
        <v>47811.842499999999</v>
      </c>
      <c r="I927" s="301"/>
      <c r="J927" s="58"/>
    </row>
    <row r="928" spans="1:10" ht="15" customHeight="1" x14ac:dyDescent="0.2">
      <c r="A928" s="381">
        <v>2011</v>
      </c>
      <c r="B928" s="74" t="s">
        <v>35</v>
      </c>
      <c r="C928" s="302" t="s">
        <v>102</v>
      </c>
      <c r="D928" s="303">
        <v>11149.869999999999</v>
      </c>
      <c r="E928" s="303">
        <v>29604.370000000003</v>
      </c>
      <c r="F928" s="304">
        <v>5519.7125000000005</v>
      </c>
      <c r="G928" s="304">
        <v>1874.8799999999999</v>
      </c>
      <c r="H928" s="133">
        <v>48148.832499999997</v>
      </c>
      <c r="I928" s="301"/>
      <c r="J928" s="58"/>
    </row>
    <row r="929" spans="1:10" ht="15" customHeight="1" x14ac:dyDescent="0.2">
      <c r="A929" s="381">
        <v>2011</v>
      </c>
      <c r="B929" s="74" t="s">
        <v>36</v>
      </c>
      <c r="C929" s="302" t="s">
        <v>102</v>
      </c>
      <c r="D929" s="303">
        <v>9287.41</v>
      </c>
      <c r="E929" s="303">
        <v>33095.99</v>
      </c>
      <c r="F929" s="304">
        <v>7053.6674999999996</v>
      </c>
      <c r="G929" s="304">
        <v>1946.12</v>
      </c>
      <c r="H929" s="133">
        <v>51383.187499999993</v>
      </c>
      <c r="I929" s="301"/>
      <c r="J929" s="58"/>
    </row>
    <row r="930" spans="1:10" ht="15" customHeight="1" x14ac:dyDescent="0.2">
      <c r="A930" s="381">
        <v>2011</v>
      </c>
      <c r="B930" s="74" t="s">
        <v>37</v>
      </c>
      <c r="C930" s="302" t="s">
        <v>102</v>
      </c>
      <c r="D930" s="303">
        <v>9485.76</v>
      </c>
      <c r="E930" s="303">
        <v>30380.75</v>
      </c>
      <c r="F930" s="304">
        <v>8269.8225000000002</v>
      </c>
      <c r="G930" s="304">
        <v>1852.1</v>
      </c>
      <c r="H930" s="133">
        <v>49988.432499999995</v>
      </c>
      <c r="I930" s="301"/>
      <c r="J930" s="58"/>
    </row>
    <row r="931" spans="1:10" ht="15" customHeight="1" x14ac:dyDescent="0.2">
      <c r="A931" s="381">
        <v>2011</v>
      </c>
      <c r="B931" s="74" t="s">
        <v>38</v>
      </c>
      <c r="C931" s="302" t="s">
        <v>102</v>
      </c>
      <c r="D931" s="303">
        <v>14346.119999999999</v>
      </c>
      <c r="E931" s="303">
        <v>33565.839999999997</v>
      </c>
      <c r="F931" s="304">
        <v>12559.04</v>
      </c>
      <c r="G931" s="304">
        <v>1806.27</v>
      </c>
      <c r="H931" s="133">
        <v>62277.27</v>
      </c>
      <c r="I931" s="301"/>
      <c r="J931" s="58"/>
    </row>
    <row r="932" spans="1:10" ht="15" customHeight="1" x14ac:dyDescent="0.2">
      <c r="A932" s="381">
        <v>2011</v>
      </c>
      <c r="B932" s="74" t="s">
        <v>39</v>
      </c>
      <c r="C932" s="302" t="s">
        <v>102</v>
      </c>
      <c r="D932" s="303">
        <v>15103.91</v>
      </c>
      <c r="E932" s="303">
        <v>36206.880000000005</v>
      </c>
      <c r="F932" s="304">
        <v>11543.949999999999</v>
      </c>
      <c r="G932" s="304">
        <v>2101.09</v>
      </c>
      <c r="H932" s="133">
        <v>64955.829999999987</v>
      </c>
      <c r="I932" s="301"/>
      <c r="J932" s="58"/>
    </row>
    <row r="933" spans="1:10" ht="15" customHeight="1" x14ac:dyDescent="0.2">
      <c r="A933" s="381">
        <v>2011</v>
      </c>
      <c r="B933" s="74" t="s">
        <v>40</v>
      </c>
      <c r="C933" s="302" t="s">
        <v>102</v>
      </c>
      <c r="D933" s="303">
        <v>11834.05</v>
      </c>
      <c r="E933" s="303">
        <v>33587.839999999997</v>
      </c>
      <c r="F933" s="304">
        <v>6164.9025000000001</v>
      </c>
      <c r="G933" s="304">
        <v>2452.0299999999997</v>
      </c>
      <c r="H933" s="133">
        <v>54038.822499999995</v>
      </c>
      <c r="I933" s="301"/>
      <c r="J933" s="58"/>
    </row>
    <row r="934" spans="1:10" ht="15" customHeight="1" x14ac:dyDescent="0.2">
      <c r="A934" s="381">
        <v>2011</v>
      </c>
      <c r="B934" s="74" t="s">
        <v>41</v>
      </c>
      <c r="C934" s="302" t="s">
        <v>102</v>
      </c>
      <c r="D934" s="303">
        <v>13310.289999999997</v>
      </c>
      <c r="E934" s="303">
        <v>34896.950000000004</v>
      </c>
      <c r="F934" s="304">
        <v>7025.7325000000001</v>
      </c>
      <c r="G934" s="304">
        <v>2736.26</v>
      </c>
      <c r="H934" s="133">
        <v>57969.232500000006</v>
      </c>
      <c r="I934" s="301"/>
      <c r="J934" s="58"/>
    </row>
    <row r="935" spans="1:10" ht="15" customHeight="1" x14ac:dyDescent="0.2">
      <c r="A935" s="381">
        <v>2011</v>
      </c>
      <c r="B935" s="74" t="s">
        <v>42</v>
      </c>
      <c r="C935" s="302" t="s">
        <v>102</v>
      </c>
      <c r="D935" s="303">
        <v>15612.969999999998</v>
      </c>
      <c r="E935" s="303">
        <v>30909.600000000002</v>
      </c>
      <c r="F935" s="304">
        <v>6483.6475</v>
      </c>
      <c r="G935" s="304">
        <v>2176.0500000000002</v>
      </c>
      <c r="H935" s="133">
        <v>55182.267500000002</v>
      </c>
      <c r="I935" s="301"/>
      <c r="J935" s="58"/>
    </row>
    <row r="936" spans="1:10" ht="15" customHeight="1" x14ac:dyDescent="0.2">
      <c r="A936" s="381">
        <v>2012</v>
      </c>
      <c r="B936" s="74" t="s">
        <v>43</v>
      </c>
      <c r="C936" s="302" t="s">
        <v>102</v>
      </c>
      <c r="D936" s="303">
        <v>14096.720000000003</v>
      </c>
      <c r="E936" s="303">
        <v>31563.750000000004</v>
      </c>
      <c r="F936" s="304">
        <v>9206.0475000000006</v>
      </c>
      <c r="G936" s="304">
        <v>1709.29</v>
      </c>
      <c r="H936" s="133">
        <v>56575.80750000001</v>
      </c>
      <c r="I936" s="301"/>
      <c r="J936" s="58"/>
    </row>
    <row r="937" spans="1:10" ht="15" customHeight="1" x14ac:dyDescent="0.2">
      <c r="A937" s="381">
        <v>2012</v>
      </c>
      <c r="B937" s="74" t="s">
        <v>44</v>
      </c>
      <c r="C937" s="302" t="s">
        <v>102</v>
      </c>
      <c r="D937" s="303">
        <v>15563.670000000002</v>
      </c>
      <c r="E937" s="303">
        <v>31153.750000000004</v>
      </c>
      <c r="F937" s="304">
        <v>10443.713</v>
      </c>
      <c r="G937" s="304">
        <v>1867.38</v>
      </c>
      <c r="H937" s="133">
        <v>59028.513000000006</v>
      </c>
      <c r="I937" s="301"/>
      <c r="J937" s="58"/>
    </row>
    <row r="938" spans="1:10" ht="15" customHeight="1" x14ac:dyDescent="0.2">
      <c r="A938" s="381">
        <v>2012</v>
      </c>
      <c r="B938" s="74" t="s">
        <v>45</v>
      </c>
      <c r="C938" s="302" t="s">
        <v>102</v>
      </c>
      <c r="D938" s="303">
        <v>19531.84</v>
      </c>
      <c r="E938" s="303">
        <v>33499.399999999994</v>
      </c>
      <c r="F938" s="304">
        <v>11900.990000000002</v>
      </c>
      <c r="G938" s="304">
        <v>2006.48</v>
      </c>
      <c r="H938" s="133">
        <v>66938.709999999992</v>
      </c>
      <c r="I938" s="301"/>
      <c r="J938" s="58"/>
    </row>
    <row r="939" spans="1:10" ht="15" customHeight="1" x14ac:dyDescent="0.2">
      <c r="A939" s="381">
        <v>2012</v>
      </c>
      <c r="B939" s="74" t="s">
        <v>33</v>
      </c>
      <c r="C939" s="302" t="s">
        <v>102</v>
      </c>
      <c r="D939" s="303">
        <v>15665.149999999996</v>
      </c>
      <c r="E939" s="303">
        <v>26696.799999999999</v>
      </c>
      <c r="F939" s="304">
        <v>8678.8150000000005</v>
      </c>
      <c r="G939" s="304">
        <v>1705.96</v>
      </c>
      <c r="H939" s="133">
        <v>52746.724999999999</v>
      </c>
      <c r="I939" s="301"/>
      <c r="J939" s="58"/>
    </row>
    <row r="940" spans="1:10" ht="15" customHeight="1" x14ac:dyDescent="0.2">
      <c r="A940" s="381">
        <v>2012</v>
      </c>
      <c r="B940" s="74" t="s">
        <v>35</v>
      </c>
      <c r="C940" s="302" t="s">
        <v>102</v>
      </c>
      <c r="D940" s="303">
        <v>20483.839999999989</v>
      </c>
      <c r="E940" s="303">
        <v>31535.149999999994</v>
      </c>
      <c r="F940" s="304">
        <v>9107.7584999999999</v>
      </c>
      <c r="G940" s="304">
        <v>2017.84</v>
      </c>
      <c r="H940" s="133">
        <v>63144.588499999983</v>
      </c>
      <c r="I940" s="301"/>
      <c r="J940" s="58"/>
    </row>
    <row r="941" spans="1:10" ht="15" customHeight="1" x14ac:dyDescent="0.2">
      <c r="A941" s="381">
        <v>2012</v>
      </c>
      <c r="B941" s="74" t="s">
        <v>36</v>
      </c>
      <c r="C941" s="302" t="s">
        <v>102</v>
      </c>
      <c r="D941" s="303">
        <v>18886.560000000005</v>
      </c>
      <c r="E941" s="303">
        <v>28801.629999999997</v>
      </c>
      <c r="F941" s="304">
        <v>9643.7029999999995</v>
      </c>
      <c r="G941" s="304">
        <v>1981.64</v>
      </c>
      <c r="H941" s="133">
        <v>59313.53300000001</v>
      </c>
      <c r="I941" s="301"/>
      <c r="J941" s="58"/>
    </row>
    <row r="942" spans="1:10" ht="15" customHeight="1" x14ac:dyDescent="0.2">
      <c r="A942" s="381">
        <v>2012</v>
      </c>
      <c r="B942" s="74" t="s">
        <v>37</v>
      </c>
      <c r="C942" s="302" t="s">
        <v>102</v>
      </c>
      <c r="D942" s="303">
        <v>20734.809999999998</v>
      </c>
      <c r="E942" s="303">
        <v>31270.999999999996</v>
      </c>
      <c r="F942" s="304">
        <v>11232.165500000001</v>
      </c>
      <c r="G942" s="304">
        <v>2100</v>
      </c>
      <c r="H942" s="133">
        <v>65337.9755</v>
      </c>
      <c r="I942" s="301"/>
      <c r="J942" s="58"/>
    </row>
    <row r="943" spans="1:10" ht="15" customHeight="1" x14ac:dyDescent="0.2">
      <c r="A943" s="381">
        <v>2012</v>
      </c>
      <c r="B943" s="74" t="s">
        <v>38</v>
      </c>
      <c r="C943" s="302" t="s">
        <v>102</v>
      </c>
      <c r="D943" s="303">
        <v>21230.54</v>
      </c>
      <c r="E943" s="303">
        <v>30869.530000000002</v>
      </c>
      <c r="F943" s="304">
        <v>12390.62</v>
      </c>
      <c r="G943" s="304">
        <v>2262.3999999999996</v>
      </c>
      <c r="H943" s="133">
        <v>66753.09</v>
      </c>
      <c r="I943" s="301"/>
      <c r="J943" s="58"/>
    </row>
    <row r="944" spans="1:10" ht="15" customHeight="1" x14ac:dyDescent="0.2">
      <c r="A944" s="381">
        <v>2012</v>
      </c>
      <c r="B944" s="74" t="s">
        <v>39</v>
      </c>
      <c r="C944" s="302" t="s">
        <v>102</v>
      </c>
      <c r="D944" s="303">
        <v>18823.520000000004</v>
      </c>
      <c r="E944" s="303">
        <v>29374.25</v>
      </c>
      <c r="F944" s="304">
        <v>12550.557499999999</v>
      </c>
      <c r="G944" s="304">
        <v>2031.3000000000002</v>
      </c>
      <c r="H944" s="133">
        <v>62779.627500000002</v>
      </c>
      <c r="I944" s="301"/>
      <c r="J944" s="58"/>
    </row>
    <row r="945" spans="1:10" ht="15" customHeight="1" x14ac:dyDescent="0.2">
      <c r="A945" s="381">
        <v>2012</v>
      </c>
      <c r="B945" s="74" t="s">
        <v>40</v>
      </c>
      <c r="C945" s="302" t="s">
        <v>102</v>
      </c>
      <c r="D945" s="303">
        <v>19369.720000000005</v>
      </c>
      <c r="E945" s="303">
        <v>29900.764999999999</v>
      </c>
      <c r="F945" s="304">
        <v>13705.8675</v>
      </c>
      <c r="G945" s="304">
        <v>2233.08</v>
      </c>
      <c r="H945" s="133">
        <v>65209.432500000003</v>
      </c>
      <c r="I945" s="301"/>
      <c r="J945" s="58"/>
    </row>
    <row r="946" spans="1:10" ht="15" customHeight="1" x14ac:dyDescent="0.2">
      <c r="A946" s="381">
        <v>2012</v>
      </c>
      <c r="B946" s="74" t="s">
        <v>41</v>
      </c>
      <c r="C946" s="302" t="s">
        <v>102</v>
      </c>
      <c r="D946" s="303">
        <v>20106.385000000002</v>
      </c>
      <c r="E946" s="303">
        <v>29475.633000000002</v>
      </c>
      <c r="F946" s="304">
        <v>12815.445</v>
      </c>
      <c r="G946" s="304">
        <v>2354.75</v>
      </c>
      <c r="H946" s="133">
        <v>64752.213000000003</v>
      </c>
      <c r="I946" s="301"/>
      <c r="J946" s="58"/>
    </row>
    <row r="947" spans="1:10" ht="15" customHeight="1" x14ac:dyDescent="0.2">
      <c r="A947" s="381">
        <v>2012</v>
      </c>
      <c r="B947" s="74" t="s">
        <v>42</v>
      </c>
      <c r="C947" s="302" t="s">
        <v>102</v>
      </c>
      <c r="D947" s="303">
        <v>17821.609999999997</v>
      </c>
      <c r="E947" s="303">
        <v>28179.914999999997</v>
      </c>
      <c r="F947" s="304">
        <v>10405.720500000001</v>
      </c>
      <c r="G947" s="304">
        <v>1636.8200000000002</v>
      </c>
      <c r="H947" s="133">
        <v>58044.06549999999</v>
      </c>
      <c r="I947" s="301"/>
      <c r="J947" s="58"/>
    </row>
    <row r="948" spans="1:10" ht="15" customHeight="1" x14ac:dyDescent="0.2">
      <c r="A948" s="381">
        <v>2013</v>
      </c>
      <c r="B948" s="74" t="s">
        <v>43</v>
      </c>
      <c r="C948" s="302" t="s">
        <v>102</v>
      </c>
      <c r="D948" s="303">
        <v>16165.170000000004</v>
      </c>
      <c r="E948" s="303">
        <v>25617.55</v>
      </c>
      <c r="F948" s="304">
        <v>14790.262500000001</v>
      </c>
      <c r="G948" s="304">
        <v>1587.7099999999998</v>
      </c>
      <c r="H948" s="133">
        <v>58160.692500000005</v>
      </c>
      <c r="I948" s="301"/>
      <c r="J948" s="58"/>
    </row>
    <row r="949" spans="1:10" ht="15" customHeight="1" x14ac:dyDescent="0.2">
      <c r="A949" s="381">
        <v>2013</v>
      </c>
      <c r="B949" s="74" t="s">
        <v>44</v>
      </c>
      <c r="C949" s="302" t="s">
        <v>102</v>
      </c>
      <c r="D949" s="303">
        <v>18754.09</v>
      </c>
      <c r="E949" s="303">
        <v>27975.4</v>
      </c>
      <c r="F949" s="304">
        <v>12070.017</v>
      </c>
      <c r="G949" s="304">
        <v>1958.2</v>
      </c>
      <c r="H949" s="133">
        <v>60757.707000000009</v>
      </c>
      <c r="I949" s="301"/>
      <c r="J949" s="58"/>
    </row>
    <row r="950" spans="1:10" ht="15" customHeight="1" x14ac:dyDescent="0.2">
      <c r="A950" s="381">
        <v>2013</v>
      </c>
      <c r="B950" s="74" t="s">
        <v>45</v>
      </c>
      <c r="C950" s="302" t="s">
        <v>102</v>
      </c>
      <c r="D950" s="303">
        <v>20055.430000000015</v>
      </c>
      <c r="E950" s="303">
        <v>26325.05</v>
      </c>
      <c r="F950" s="304">
        <v>13043.4375</v>
      </c>
      <c r="G950" s="304">
        <v>2690.91</v>
      </c>
      <c r="H950" s="133">
        <v>62114.827500000014</v>
      </c>
      <c r="I950" s="301"/>
      <c r="J950" s="58"/>
    </row>
    <row r="951" spans="1:10" ht="15" customHeight="1" x14ac:dyDescent="0.2">
      <c r="A951" s="381">
        <v>2013</v>
      </c>
      <c r="B951" s="74" t="s">
        <v>33</v>
      </c>
      <c r="C951" s="302" t="s">
        <v>102</v>
      </c>
      <c r="D951" s="303">
        <v>20199.060000000005</v>
      </c>
      <c r="E951" s="303">
        <v>31383.699999999997</v>
      </c>
      <c r="F951" s="304">
        <v>11872.022999999999</v>
      </c>
      <c r="G951" s="304">
        <v>2057.9700000000003</v>
      </c>
      <c r="H951" s="133">
        <v>65512.753000000004</v>
      </c>
      <c r="I951" s="301"/>
      <c r="J951" s="58"/>
    </row>
    <row r="952" spans="1:10" ht="15" customHeight="1" x14ac:dyDescent="0.2">
      <c r="A952" s="381">
        <v>2013</v>
      </c>
      <c r="B952" s="74" t="s">
        <v>35</v>
      </c>
      <c r="C952" s="302" t="s">
        <v>102</v>
      </c>
      <c r="D952" s="303">
        <v>20083.13</v>
      </c>
      <c r="E952" s="303">
        <v>29317.95</v>
      </c>
      <c r="F952" s="304">
        <v>12398.6775</v>
      </c>
      <c r="G952" s="304">
        <v>2368.4699999999998</v>
      </c>
      <c r="H952" s="133">
        <v>64168.227500000008</v>
      </c>
      <c r="I952" s="301"/>
      <c r="J952" s="58"/>
    </row>
    <row r="953" spans="1:10" ht="15" customHeight="1" x14ac:dyDescent="0.2">
      <c r="A953" s="381">
        <v>2013</v>
      </c>
      <c r="B953" s="74" t="s">
        <v>36</v>
      </c>
      <c r="C953" s="302" t="s">
        <v>102</v>
      </c>
      <c r="D953" s="303">
        <v>19155.46</v>
      </c>
      <c r="E953" s="303">
        <v>29457.95</v>
      </c>
      <c r="F953" s="304">
        <v>12441.064999999999</v>
      </c>
      <c r="G953" s="304">
        <v>2633.51</v>
      </c>
      <c r="H953" s="133">
        <v>63687.985000000001</v>
      </c>
      <c r="I953" s="301"/>
      <c r="J953" s="58"/>
    </row>
    <row r="954" spans="1:10" ht="15" customHeight="1" x14ac:dyDescent="0.2">
      <c r="A954" s="381">
        <v>2013</v>
      </c>
      <c r="B954" s="74" t="s">
        <v>37</v>
      </c>
      <c r="C954" s="302" t="s">
        <v>102</v>
      </c>
      <c r="D954" s="303">
        <v>21160.480000000003</v>
      </c>
      <c r="E954" s="303">
        <v>28624.909999999996</v>
      </c>
      <c r="F954" s="304">
        <v>13818.800000000001</v>
      </c>
      <c r="G954" s="304">
        <v>2997.94</v>
      </c>
      <c r="H954" s="133">
        <v>66602.13</v>
      </c>
      <c r="I954" s="301"/>
      <c r="J954" s="58"/>
    </row>
    <row r="955" spans="1:10" ht="15" customHeight="1" x14ac:dyDescent="0.2">
      <c r="A955" s="381">
        <v>2013</v>
      </c>
      <c r="B955" s="74" t="s">
        <v>38</v>
      </c>
      <c r="C955" s="302" t="s">
        <v>102</v>
      </c>
      <c r="D955" s="303">
        <v>16652.037500000002</v>
      </c>
      <c r="E955" s="303">
        <v>28269.564999999999</v>
      </c>
      <c r="F955" s="304">
        <v>14823.497499999999</v>
      </c>
      <c r="G955" s="304">
        <v>1664.1</v>
      </c>
      <c r="H955" s="133">
        <v>61409.2</v>
      </c>
      <c r="I955" s="301"/>
      <c r="J955" s="58"/>
    </row>
    <row r="956" spans="1:10" ht="15" customHeight="1" x14ac:dyDescent="0.2">
      <c r="A956" s="381">
        <v>2013</v>
      </c>
      <c r="B956" s="74" t="s">
        <v>39</v>
      </c>
      <c r="C956" s="302" t="s">
        <v>102</v>
      </c>
      <c r="D956" s="303">
        <v>18746.814999999995</v>
      </c>
      <c r="E956" s="303">
        <v>31990.499999999996</v>
      </c>
      <c r="F956" s="304">
        <v>14902.8125</v>
      </c>
      <c r="G956" s="304">
        <v>2470.9699999999998</v>
      </c>
      <c r="H956" s="133">
        <v>68111.097499999989</v>
      </c>
      <c r="I956" s="301"/>
      <c r="J956" s="58"/>
    </row>
    <row r="957" spans="1:10" ht="15" customHeight="1" x14ac:dyDescent="0.2">
      <c r="A957" s="381">
        <v>2013</v>
      </c>
      <c r="B957" s="74" t="s">
        <v>40</v>
      </c>
      <c r="C957" s="302" t="s">
        <v>102</v>
      </c>
      <c r="D957" s="303">
        <v>18031.400000000001</v>
      </c>
      <c r="E957" s="303">
        <v>31343.544999999998</v>
      </c>
      <c r="F957" s="304">
        <v>18355.530500000001</v>
      </c>
      <c r="G957" s="304">
        <v>2384.7750000000001</v>
      </c>
      <c r="H957" s="133">
        <v>70115.250499999995</v>
      </c>
      <c r="I957" s="301"/>
      <c r="J957" s="58"/>
    </row>
    <row r="958" spans="1:10" ht="15" customHeight="1" x14ac:dyDescent="0.2">
      <c r="A958" s="381">
        <v>2013</v>
      </c>
      <c r="B958" s="74" t="s">
        <v>41</v>
      </c>
      <c r="C958" s="302" t="s">
        <v>102</v>
      </c>
      <c r="D958" s="303">
        <v>17061.679999999993</v>
      </c>
      <c r="E958" s="303">
        <v>31162.671000000002</v>
      </c>
      <c r="F958" s="304">
        <v>18266.967499999999</v>
      </c>
      <c r="G958" s="304">
        <v>2558.5</v>
      </c>
      <c r="H958" s="133">
        <v>69049.818499999994</v>
      </c>
      <c r="I958" s="301"/>
      <c r="J958" s="58"/>
    </row>
    <row r="959" spans="1:10" ht="15" customHeight="1" x14ac:dyDescent="0.2">
      <c r="A959" s="381">
        <v>2013</v>
      </c>
      <c r="B959" s="74" t="s">
        <v>42</v>
      </c>
      <c r="C959" s="302" t="s">
        <v>102</v>
      </c>
      <c r="D959" s="303">
        <v>16257.550000000005</v>
      </c>
      <c r="E959" s="303">
        <v>29457.449999999997</v>
      </c>
      <c r="F959" s="304">
        <v>13334.592499999999</v>
      </c>
      <c r="G959" s="304">
        <v>1847.5499999999997</v>
      </c>
      <c r="H959" s="133">
        <v>60897.142500000002</v>
      </c>
      <c r="I959" s="301"/>
      <c r="J959" s="58"/>
    </row>
    <row r="960" spans="1:10" ht="15" customHeight="1" x14ac:dyDescent="0.2">
      <c r="A960" s="381">
        <v>2014</v>
      </c>
      <c r="B960" s="74" t="s">
        <v>43</v>
      </c>
      <c r="C960" s="302" t="s">
        <v>102</v>
      </c>
      <c r="D960" s="303">
        <v>14343.969999999998</v>
      </c>
      <c r="E960" s="303">
        <v>22466.400000000001</v>
      </c>
      <c r="F960" s="304">
        <v>14605.175000000001</v>
      </c>
      <c r="G960" s="304">
        <v>2222.33</v>
      </c>
      <c r="H960" s="133">
        <v>53637.874999999993</v>
      </c>
      <c r="I960" s="301"/>
      <c r="J960" s="58"/>
    </row>
    <row r="961" spans="1:10" ht="15" customHeight="1" x14ac:dyDescent="0.2">
      <c r="A961" s="381">
        <v>2014</v>
      </c>
      <c r="B961" s="74" t="s">
        <v>44</v>
      </c>
      <c r="C961" s="302" t="s">
        <v>102</v>
      </c>
      <c r="D961" s="303">
        <v>17770.849999999999</v>
      </c>
      <c r="E961" s="303">
        <v>25136.7</v>
      </c>
      <c r="F961" s="304">
        <v>14996.380000000001</v>
      </c>
      <c r="G961" s="304">
        <v>2438.65</v>
      </c>
      <c r="H961" s="133">
        <v>60342.58</v>
      </c>
      <c r="I961" s="301"/>
      <c r="J961" s="58"/>
    </row>
    <row r="962" spans="1:10" ht="15" customHeight="1" x14ac:dyDescent="0.2">
      <c r="A962" s="381">
        <v>2014</v>
      </c>
      <c r="B962" s="74" t="s">
        <v>45</v>
      </c>
      <c r="C962" s="302" t="s">
        <v>102</v>
      </c>
      <c r="D962" s="303">
        <v>18732.710000000003</v>
      </c>
      <c r="E962" s="303">
        <v>33252.81</v>
      </c>
      <c r="F962" s="304">
        <v>14648.686000000002</v>
      </c>
      <c r="G962" s="304">
        <v>2240.6349999999998</v>
      </c>
      <c r="H962" s="133">
        <v>68874.841</v>
      </c>
      <c r="I962" s="301"/>
      <c r="J962" s="58"/>
    </row>
    <row r="963" spans="1:10" ht="15" customHeight="1" x14ac:dyDescent="0.2">
      <c r="A963" s="382">
        <v>2014</v>
      </c>
      <c r="B963" s="183" t="s">
        <v>33</v>
      </c>
      <c r="C963" s="183" t="s">
        <v>102</v>
      </c>
      <c r="D963" s="305">
        <v>18411.140000000003</v>
      </c>
      <c r="E963" s="305">
        <v>29545.620000000003</v>
      </c>
      <c r="F963" s="305">
        <v>13440.064999999999</v>
      </c>
      <c r="G963" s="305">
        <v>2656.65</v>
      </c>
      <c r="H963" s="306">
        <v>64053.475000000006</v>
      </c>
      <c r="I963" s="301"/>
      <c r="J963" s="58"/>
    </row>
    <row r="964" spans="1:10" ht="15" customHeight="1" x14ac:dyDescent="0.2">
      <c r="A964" s="382">
        <v>2014</v>
      </c>
      <c r="B964" s="183" t="s">
        <v>35</v>
      </c>
      <c r="C964" s="183" t="s">
        <v>102</v>
      </c>
      <c r="D964" s="305">
        <v>20144.32</v>
      </c>
      <c r="E964" s="305">
        <v>28500</v>
      </c>
      <c r="F964" s="305">
        <v>14253.877499999999</v>
      </c>
      <c r="G964" s="305">
        <v>3359.32</v>
      </c>
      <c r="H964" s="306">
        <v>66257.517500000002</v>
      </c>
      <c r="I964" s="301"/>
      <c r="J964" s="58"/>
    </row>
    <row r="965" spans="1:10" ht="15" customHeight="1" x14ac:dyDescent="0.2">
      <c r="A965" s="382">
        <v>2014</v>
      </c>
      <c r="B965" s="183" t="s">
        <v>36</v>
      </c>
      <c r="C965" s="183" t="s">
        <v>102</v>
      </c>
      <c r="D965" s="305">
        <v>19549.974999999999</v>
      </c>
      <c r="E965" s="305">
        <v>30448.374495000004</v>
      </c>
      <c r="F965" s="305">
        <v>12524.543</v>
      </c>
      <c r="G965" s="305">
        <v>2457.7400000000002</v>
      </c>
      <c r="H965" s="306">
        <v>64980.632495000005</v>
      </c>
      <c r="I965" s="301"/>
      <c r="J965" s="58"/>
    </row>
    <row r="966" spans="1:10" ht="15" customHeight="1" x14ac:dyDescent="0.2">
      <c r="A966" s="382">
        <v>2014</v>
      </c>
      <c r="B966" s="183" t="s">
        <v>37</v>
      </c>
      <c r="C966" s="183" t="s">
        <v>102</v>
      </c>
      <c r="D966" s="305">
        <v>22403.750999999997</v>
      </c>
      <c r="E966" s="305">
        <v>32401.059000000001</v>
      </c>
      <c r="F966" s="305">
        <v>13513.887500000001</v>
      </c>
      <c r="G966" s="305">
        <v>1842.25</v>
      </c>
      <c r="H966" s="306">
        <v>70160.947499999995</v>
      </c>
      <c r="I966" s="301"/>
      <c r="J966" s="58"/>
    </row>
    <row r="967" spans="1:10" ht="15" customHeight="1" x14ac:dyDescent="0.2">
      <c r="A967" s="382">
        <v>2014</v>
      </c>
      <c r="B967" s="183" t="s">
        <v>38</v>
      </c>
      <c r="C967" s="183" t="s">
        <v>102</v>
      </c>
      <c r="D967" s="305">
        <v>19807.001000000007</v>
      </c>
      <c r="E967" s="305">
        <v>35274.775999999998</v>
      </c>
      <c r="F967" s="305">
        <v>12612.885000000002</v>
      </c>
      <c r="G967" s="305">
        <v>2371.75</v>
      </c>
      <c r="H967" s="306">
        <v>70066.412000000011</v>
      </c>
      <c r="I967" s="301"/>
      <c r="J967" s="58"/>
    </row>
    <row r="968" spans="1:10" ht="15" customHeight="1" x14ac:dyDescent="0.2">
      <c r="A968" s="382">
        <v>2014</v>
      </c>
      <c r="B968" s="183" t="s">
        <v>39</v>
      </c>
      <c r="C968" s="183" t="s">
        <v>102</v>
      </c>
      <c r="D968" s="305">
        <v>20628.030000000006</v>
      </c>
      <c r="E968" s="305">
        <v>33902.673000000003</v>
      </c>
      <c r="F968" s="305">
        <v>13360.9025</v>
      </c>
      <c r="G968" s="305">
        <v>2184.04</v>
      </c>
      <c r="H968" s="306">
        <v>70075.645500000013</v>
      </c>
      <c r="I968" s="301"/>
      <c r="J968" s="58"/>
    </row>
    <row r="969" spans="1:10" ht="15" customHeight="1" x14ac:dyDescent="0.2">
      <c r="A969" s="382">
        <v>2014</v>
      </c>
      <c r="B969" s="183" t="s">
        <v>40</v>
      </c>
      <c r="C969" s="183" t="s">
        <v>102</v>
      </c>
      <c r="D969" s="305">
        <v>15814.974999999995</v>
      </c>
      <c r="E969" s="305">
        <v>35505.812000000005</v>
      </c>
      <c r="F969" s="305">
        <v>13419.447499999998</v>
      </c>
      <c r="G969" s="305">
        <v>2246.98</v>
      </c>
      <c r="H969" s="306">
        <v>66987.214500000002</v>
      </c>
      <c r="I969" s="301"/>
      <c r="J969" s="58"/>
    </row>
    <row r="970" spans="1:10" ht="15" customHeight="1" x14ac:dyDescent="0.2">
      <c r="A970" s="382">
        <v>2014</v>
      </c>
      <c r="B970" s="183" t="s">
        <v>41</v>
      </c>
      <c r="C970" s="183" t="s">
        <v>102</v>
      </c>
      <c r="D970" s="305">
        <v>18049.78</v>
      </c>
      <c r="E970" s="305">
        <v>37550.417999999998</v>
      </c>
      <c r="F970" s="305">
        <v>11890.6675</v>
      </c>
      <c r="G970" s="305">
        <v>1917.5799999999997</v>
      </c>
      <c r="H970" s="306">
        <v>69408.445500000002</v>
      </c>
      <c r="I970" s="301"/>
      <c r="J970" s="58"/>
    </row>
    <row r="971" spans="1:10" ht="15" customHeight="1" x14ac:dyDescent="0.2">
      <c r="A971" s="382">
        <v>2014</v>
      </c>
      <c r="B971" s="183" t="s">
        <v>42</v>
      </c>
      <c r="C971" s="183" t="s">
        <v>102</v>
      </c>
      <c r="D971" s="305">
        <v>14228.45</v>
      </c>
      <c r="E971" s="305">
        <v>41723.71</v>
      </c>
      <c r="F971" s="305">
        <v>9860.4850000000006</v>
      </c>
      <c r="G971" s="305">
        <v>2179.19</v>
      </c>
      <c r="H971" s="306">
        <v>67991.835000000006</v>
      </c>
      <c r="I971" s="301"/>
      <c r="J971" s="58"/>
    </row>
    <row r="972" spans="1:10" ht="15" customHeight="1" x14ac:dyDescent="0.2">
      <c r="A972" s="382">
        <v>2015</v>
      </c>
      <c r="B972" s="183" t="s">
        <v>43</v>
      </c>
      <c r="C972" s="183" t="s">
        <v>102</v>
      </c>
      <c r="D972" s="305">
        <v>12769.72</v>
      </c>
      <c r="E972" s="305">
        <v>28605.619999999995</v>
      </c>
      <c r="F972" s="305">
        <v>10356.077500000001</v>
      </c>
      <c r="G972" s="305">
        <v>1854.8100000000004</v>
      </c>
      <c r="H972" s="306">
        <v>53586.227499999994</v>
      </c>
      <c r="I972" s="301"/>
      <c r="J972" s="58"/>
    </row>
    <row r="973" spans="1:10" ht="15" customHeight="1" x14ac:dyDescent="0.2">
      <c r="A973" s="307">
        <v>2015</v>
      </c>
      <c r="B973" s="409" t="s">
        <v>44</v>
      </c>
      <c r="C973" s="409" t="s">
        <v>102</v>
      </c>
      <c r="D973" s="308">
        <v>15799.655999999999</v>
      </c>
      <c r="E973" s="308">
        <v>27273.167000000001</v>
      </c>
      <c r="F973" s="308">
        <v>11851.2775</v>
      </c>
      <c r="G973" s="308">
        <v>2343.09</v>
      </c>
      <c r="H973" s="309">
        <v>57267.190499999997</v>
      </c>
      <c r="I973" s="301"/>
      <c r="J973" s="58"/>
    </row>
    <row r="974" spans="1:10" ht="15" customHeight="1" x14ac:dyDescent="0.2">
      <c r="A974" s="307">
        <v>2015</v>
      </c>
      <c r="B974" s="409" t="s">
        <v>45</v>
      </c>
      <c r="C974" s="409" t="s">
        <v>102</v>
      </c>
      <c r="D974" s="308">
        <v>16883.662</v>
      </c>
      <c r="E974" s="308">
        <v>34105.482000000004</v>
      </c>
      <c r="F974" s="308">
        <v>11944.218499999999</v>
      </c>
      <c r="G974" s="308">
        <v>3179.0599999999995</v>
      </c>
      <c r="H974" s="309">
        <v>66112.422500000015</v>
      </c>
      <c r="I974" s="301"/>
      <c r="J974" s="58"/>
    </row>
    <row r="975" spans="1:10" ht="15" customHeight="1" x14ac:dyDescent="0.2">
      <c r="A975" s="307">
        <v>2015</v>
      </c>
      <c r="B975" s="409" t="s">
        <v>33</v>
      </c>
      <c r="C975" s="409" t="s">
        <v>102</v>
      </c>
      <c r="D975" s="308">
        <v>15803.080000000004</v>
      </c>
      <c r="E975" s="308">
        <v>29172.07</v>
      </c>
      <c r="F975" s="308">
        <v>11297.865</v>
      </c>
      <c r="G975" s="308">
        <v>2498.88</v>
      </c>
      <c r="H975" s="309">
        <v>58771.895000000004</v>
      </c>
      <c r="I975" s="301"/>
      <c r="J975" s="58"/>
    </row>
    <row r="976" spans="1:10" ht="15" customHeight="1" x14ac:dyDescent="0.2">
      <c r="A976" s="307">
        <v>2015</v>
      </c>
      <c r="B976" s="409" t="s">
        <v>35</v>
      </c>
      <c r="C976" s="409" t="s">
        <v>102</v>
      </c>
      <c r="D976" s="308">
        <v>15329.419999999998</v>
      </c>
      <c r="E976" s="308">
        <v>30647.148000000001</v>
      </c>
      <c r="F976" s="308">
        <v>11324.34</v>
      </c>
      <c r="G976" s="308">
        <v>2233.19</v>
      </c>
      <c r="H976" s="309">
        <v>59534.097999999998</v>
      </c>
      <c r="I976" s="301"/>
      <c r="J976" s="58"/>
    </row>
    <row r="977" spans="1:102" s="6" customFormat="1" ht="15" customHeight="1" x14ac:dyDescent="0.2">
      <c r="A977" s="307">
        <v>2015</v>
      </c>
      <c r="B977" s="409" t="s">
        <v>36</v>
      </c>
      <c r="C977" s="409" t="s">
        <v>102</v>
      </c>
      <c r="D977" s="308">
        <v>14847.159999999998</v>
      </c>
      <c r="E977" s="308">
        <v>29411.853999999999</v>
      </c>
      <c r="F977" s="308">
        <v>11307.970000000001</v>
      </c>
      <c r="G977" s="308">
        <v>2309.7075</v>
      </c>
      <c r="H977" s="309">
        <v>57876.691499999994</v>
      </c>
      <c r="I977" s="301"/>
      <c r="J977" s="58"/>
      <c r="CT977" s="312"/>
      <c r="CU977" s="312"/>
      <c r="CV977" s="312"/>
      <c r="CW977" s="312"/>
      <c r="CX977" s="312"/>
    </row>
    <row r="978" spans="1:102" s="6" customFormat="1" ht="15" customHeight="1" x14ac:dyDescent="0.2">
      <c r="A978" s="307">
        <v>2015</v>
      </c>
      <c r="B978" s="409" t="s">
        <v>37</v>
      </c>
      <c r="C978" s="409" t="s">
        <v>102</v>
      </c>
      <c r="D978" s="308">
        <v>17283.829999999998</v>
      </c>
      <c r="E978" s="308">
        <v>32572.789000000004</v>
      </c>
      <c r="F978" s="308">
        <v>13309.952499999999</v>
      </c>
      <c r="G978" s="308">
        <v>2138.3675000000003</v>
      </c>
      <c r="H978" s="309">
        <v>65304.939000000006</v>
      </c>
      <c r="I978" s="301"/>
      <c r="J978" s="58"/>
      <c r="CT978" s="312"/>
      <c r="CU978" s="312"/>
      <c r="CV978" s="312"/>
      <c r="CW978" s="312"/>
      <c r="CX978" s="312"/>
    </row>
    <row r="979" spans="1:102" ht="15" customHeight="1" x14ac:dyDescent="0.2">
      <c r="A979" s="307">
        <v>2015</v>
      </c>
      <c r="B979" s="409" t="s">
        <v>38</v>
      </c>
      <c r="C979" s="409" t="s">
        <v>102</v>
      </c>
      <c r="D979" s="308">
        <v>16414.169999999998</v>
      </c>
      <c r="E979" s="308">
        <v>34021.298999999999</v>
      </c>
      <c r="F979" s="308">
        <v>8494.9449999999997</v>
      </c>
      <c r="G979" s="308">
        <v>2159.9300000000003</v>
      </c>
      <c r="H979" s="309">
        <v>61090.343999999997</v>
      </c>
      <c r="I979" s="301"/>
      <c r="J979" s="58"/>
    </row>
    <row r="980" spans="1:102" ht="15" customHeight="1" x14ac:dyDescent="0.2">
      <c r="A980" s="307">
        <v>2015</v>
      </c>
      <c r="B980" s="409" t="s">
        <v>39</v>
      </c>
      <c r="C980" s="409" t="s">
        <v>102</v>
      </c>
      <c r="D980" s="308">
        <v>18558.892</v>
      </c>
      <c r="E980" s="308">
        <v>32222.900999999998</v>
      </c>
      <c r="F980" s="308">
        <v>10520.52</v>
      </c>
      <c r="G980" s="308">
        <v>2176.1999999999998</v>
      </c>
      <c r="H980" s="309">
        <v>63478.512999999992</v>
      </c>
      <c r="I980" s="301"/>
      <c r="J980" s="58"/>
    </row>
    <row r="981" spans="1:102" ht="15" customHeight="1" x14ac:dyDescent="0.2">
      <c r="A981" s="307">
        <v>2015</v>
      </c>
      <c r="B981" s="409" t="s">
        <v>40</v>
      </c>
      <c r="C981" s="409" t="s">
        <v>102</v>
      </c>
      <c r="D981" s="308">
        <v>18042.170000000006</v>
      </c>
      <c r="E981" s="308">
        <v>35235.126000000004</v>
      </c>
      <c r="F981" s="308">
        <v>11164.997500000001</v>
      </c>
      <c r="G981" s="308">
        <v>2406.0999999999995</v>
      </c>
      <c r="H981" s="309">
        <v>66848.39350000002</v>
      </c>
      <c r="I981" s="301"/>
      <c r="J981" s="58"/>
    </row>
    <row r="982" spans="1:102" ht="15" customHeight="1" x14ac:dyDescent="0.2">
      <c r="A982" s="307">
        <v>2015</v>
      </c>
      <c r="B982" s="409" t="s">
        <v>41</v>
      </c>
      <c r="C982" s="409" t="s">
        <v>102</v>
      </c>
      <c r="D982" s="308">
        <v>15808.71</v>
      </c>
      <c r="E982" s="308">
        <v>33437.182000000001</v>
      </c>
      <c r="F982" s="308">
        <v>11229.89</v>
      </c>
      <c r="G982" s="308">
        <v>2492.4000000000005</v>
      </c>
      <c r="H982" s="309">
        <v>62968.182000000001</v>
      </c>
      <c r="I982" s="301"/>
      <c r="J982" s="58"/>
    </row>
    <row r="983" spans="1:102" ht="15" customHeight="1" x14ac:dyDescent="0.2">
      <c r="A983" s="307">
        <v>2015</v>
      </c>
      <c r="B983" s="409" t="s">
        <v>42</v>
      </c>
      <c r="C983" s="409" t="s">
        <v>102</v>
      </c>
      <c r="D983" s="308">
        <v>15305.319999999996</v>
      </c>
      <c r="E983" s="308">
        <v>37243.797500000008</v>
      </c>
      <c r="F983" s="308">
        <v>7022.1175000000003</v>
      </c>
      <c r="G983" s="308">
        <v>2834.3575000000001</v>
      </c>
      <c r="H983" s="309">
        <v>62405.592499999999</v>
      </c>
      <c r="I983" s="301"/>
      <c r="J983" s="58"/>
    </row>
    <row r="984" spans="1:102" ht="15" customHeight="1" x14ac:dyDescent="0.2">
      <c r="A984" s="307">
        <v>2016</v>
      </c>
      <c r="B984" s="409" t="s">
        <v>43</v>
      </c>
      <c r="C984" s="409" t="s">
        <v>102</v>
      </c>
      <c r="D984" s="308">
        <v>15281.709999999985</v>
      </c>
      <c r="E984" s="308">
        <v>26761.287</v>
      </c>
      <c r="F984" s="308">
        <v>7466.03</v>
      </c>
      <c r="G984" s="308">
        <v>896.63000000000784</v>
      </c>
      <c r="H984" s="309">
        <v>50405.656999999992</v>
      </c>
      <c r="I984" s="301"/>
      <c r="J984" s="58"/>
    </row>
    <row r="985" spans="1:102" ht="15" customHeight="1" x14ac:dyDescent="0.2">
      <c r="A985" s="307">
        <v>2016</v>
      </c>
      <c r="B985" s="409" t="s">
        <v>44</v>
      </c>
      <c r="C985" s="409" t="s">
        <v>102</v>
      </c>
      <c r="D985" s="308">
        <v>18906.450000000008</v>
      </c>
      <c r="E985" s="308">
        <v>29104.907000000003</v>
      </c>
      <c r="F985" s="308">
        <v>9042.0074999999997</v>
      </c>
      <c r="G985" s="308">
        <v>896.87999999999988</v>
      </c>
      <c r="H985" s="309">
        <v>57950.244500000015</v>
      </c>
      <c r="I985" s="301"/>
      <c r="J985" s="58"/>
    </row>
    <row r="986" spans="1:102" ht="15" customHeight="1" x14ac:dyDescent="0.2">
      <c r="A986" s="307">
        <v>2016</v>
      </c>
      <c r="B986" s="409" t="s">
        <v>45</v>
      </c>
      <c r="C986" s="409" t="s">
        <v>102</v>
      </c>
      <c r="D986" s="308">
        <v>16627.760000000006</v>
      </c>
      <c r="E986" s="308">
        <v>26303.534000000003</v>
      </c>
      <c r="F986" s="308">
        <v>7993.2874999999995</v>
      </c>
      <c r="G986" s="308">
        <v>708.54</v>
      </c>
      <c r="H986" s="309">
        <v>51633.121500000008</v>
      </c>
      <c r="I986" s="301"/>
      <c r="J986" s="58"/>
    </row>
    <row r="987" spans="1:102" ht="15" customHeight="1" x14ac:dyDescent="0.2">
      <c r="A987" s="307">
        <v>2016</v>
      </c>
      <c r="B987" s="409" t="s">
        <v>33</v>
      </c>
      <c r="C987" s="409" t="s">
        <v>102</v>
      </c>
      <c r="D987" s="308">
        <v>17037.069999999996</v>
      </c>
      <c r="E987" s="308">
        <v>29929.648499999999</v>
      </c>
      <c r="F987" s="308">
        <v>10234.584999999999</v>
      </c>
      <c r="G987" s="308">
        <v>765.77</v>
      </c>
      <c r="H987" s="309">
        <v>57967.073499999991</v>
      </c>
      <c r="I987" s="301"/>
      <c r="J987" s="58"/>
    </row>
    <row r="988" spans="1:102" ht="15" customHeight="1" x14ac:dyDescent="0.2">
      <c r="A988" s="307">
        <v>2016</v>
      </c>
      <c r="B988" s="409" t="s">
        <v>35</v>
      </c>
      <c r="C988" s="409" t="s">
        <v>102</v>
      </c>
      <c r="D988" s="308">
        <v>15313.539999999997</v>
      </c>
      <c r="E988" s="308">
        <v>25479.759999999998</v>
      </c>
      <c r="F988" s="308">
        <v>9515.884</v>
      </c>
      <c r="G988" s="308">
        <v>1097.6075000000001</v>
      </c>
      <c r="H988" s="309">
        <v>51406.791499999992</v>
      </c>
      <c r="I988" s="301"/>
      <c r="J988" s="58"/>
    </row>
    <row r="989" spans="1:102" ht="15" customHeight="1" x14ac:dyDescent="0.2">
      <c r="A989" s="307">
        <v>2016</v>
      </c>
      <c r="B989" s="409" t="s">
        <v>36</v>
      </c>
      <c r="C989" s="409" t="s">
        <v>102</v>
      </c>
      <c r="D989" s="308">
        <v>14899.630000000001</v>
      </c>
      <c r="E989" s="308">
        <v>27713.635999999999</v>
      </c>
      <c r="F989" s="308">
        <v>9429.744999999999</v>
      </c>
      <c r="G989" s="308">
        <v>733.73749999999995</v>
      </c>
      <c r="H989" s="309">
        <v>52776.748500000002</v>
      </c>
      <c r="I989" s="301"/>
      <c r="J989" s="58"/>
    </row>
    <row r="990" spans="1:102" ht="15" customHeight="1" x14ac:dyDescent="0.2">
      <c r="A990" s="307">
        <v>2016</v>
      </c>
      <c r="B990" s="409" t="s">
        <v>37</v>
      </c>
      <c r="C990" s="409" t="s">
        <v>102</v>
      </c>
      <c r="D990" s="308">
        <v>13124.912500000004</v>
      </c>
      <c r="E990" s="308">
        <v>26275.779000000002</v>
      </c>
      <c r="F990" s="308">
        <v>7584.5774999999994</v>
      </c>
      <c r="G990" s="308">
        <v>726.47500000000014</v>
      </c>
      <c r="H990" s="309">
        <v>47711.744000000006</v>
      </c>
      <c r="I990" s="301"/>
      <c r="J990" s="58"/>
    </row>
    <row r="991" spans="1:102" ht="15" customHeight="1" x14ac:dyDescent="0.2">
      <c r="A991" s="307">
        <v>2016</v>
      </c>
      <c r="B991" s="409" t="s">
        <v>38</v>
      </c>
      <c r="C991" s="409" t="s">
        <v>102</v>
      </c>
      <c r="D991" s="308">
        <v>14854.339999999995</v>
      </c>
      <c r="E991" s="308">
        <v>27023.425999999999</v>
      </c>
      <c r="F991" s="308">
        <v>10754.650000000001</v>
      </c>
      <c r="G991" s="308">
        <v>1255.6475</v>
      </c>
      <c r="H991" s="309">
        <v>53888.063499999997</v>
      </c>
      <c r="I991" s="301"/>
      <c r="J991" s="58"/>
    </row>
    <row r="992" spans="1:102" ht="15" customHeight="1" x14ac:dyDescent="0.2">
      <c r="A992" s="307">
        <v>2016</v>
      </c>
      <c r="B992" s="409" t="s">
        <v>39</v>
      </c>
      <c r="C992" s="409" t="s">
        <v>102</v>
      </c>
      <c r="D992" s="308">
        <v>14013.850000000002</v>
      </c>
      <c r="E992" s="308">
        <v>27044.654999999999</v>
      </c>
      <c r="F992" s="308">
        <v>9753.9624999999996</v>
      </c>
      <c r="G992" s="308">
        <v>2014.3449999999998</v>
      </c>
      <c r="H992" s="309">
        <v>52826.8125</v>
      </c>
      <c r="I992" s="301"/>
      <c r="J992" s="58"/>
    </row>
    <row r="993" spans="1:102" ht="15" customHeight="1" x14ac:dyDescent="0.2">
      <c r="A993" s="381">
        <v>2016</v>
      </c>
      <c r="B993" s="74" t="s">
        <v>40</v>
      </c>
      <c r="C993" s="302" t="s">
        <v>102</v>
      </c>
      <c r="D993" s="303">
        <v>13269.849999999999</v>
      </c>
      <c r="E993" s="303">
        <v>26095.400999999998</v>
      </c>
      <c r="F993" s="304">
        <v>9486.5474999999988</v>
      </c>
      <c r="G993" s="304">
        <v>1496.4</v>
      </c>
      <c r="H993" s="133">
        <v>50348.198499999999</v>
      </c>
      <c r="I993" s="301"/>
      <c r="J993" s="58"/>
    </row>
    <row r="994" spans="1:102" s="6" customFormat="1" ht="15" customHeight="1" x14ac:dyDescent="0.2">
      <c r="A994" s="381">
        <v>2016</v>
      </c>
      <c r="B994" s="74" t="s">
        <v>41</v>
      </c>
      <c r="C994" s="302" t="s">
        <v>102</v>
      </c>
      <c r="D994" s="303">
        <v>13869.130000000001</v>
      </c>
      <c r="E994" s="303">
        <v>27389.848000000002</v>
      </c>
      <c r="F994" s="304">
        <v>8540.5499999999993</v>
      </c>
      <c r="G994" s="304">
        <v>1558.325</v>
      </c>
      <c r="H994" s="133">
        <v>51357.853000000003</v>
      </c>
      <c r="I994" s="301"/>
      <c r="J994" s="301"/>
      <c r="CT994" s="391"/>
      <c r="CU994" s="391"/>
      <c r="CV994" s="391"/>
      <c r="CW994" s="391"/>
      <c r="CX994" s="391"/>
    </row>
    <row r="995" spans="1:102" s="6" customFormat="1" ht="15" customHeight="1" x14ac:dyDescent="0.2">
      <c r="A995" s="381">
        <v>2016</v>
      </c>
      <c r="B995" s="74" t="s">
        <v>42</v>
      </c>
      <c r="C995" s="302" t="s">
        <v>102</v>
      </c>
      <c r="D995" s="303">
        <v>12063.500000000002</v>
      </c>
      <c r="E995" s="303">
        <v>29193.448500000002</v>
      </c>
      <c r="F995" s="304">
        <v>7897.2369999999992</v>
      </c>
      <c r="G995" s="304">
        <v>1228.0625</v>
      </c>
      <c r="H995" s="133">
        <v>50382.248</v>
      </c>
      <c r="I995" s="301"/>
      <c r="J995" s="301"/>
      <c r="CT995" s="393"/>
      <c r="CU995" s="393"/>
      <c r="CV995" s="393"/>
      <c r="CW995" s="393"/>
      <c r="CX995" s="393"/>
    </row>
    <row r="996" spans="1:102" ht="15" customHeight="1" x14ac:dyDescent="0.2">
      <c r="A996" s="381">
        <v>2017</v>
      </c>
      <c r="B996" s="74" t="s">
        <v>43</v>
      </c>
      <c r="C996" s="302" t="s">
        <v>102</v>
      </c>
      <c r="D996" s="303">
        <v>11267.369999999997</v>
      </c>
      <c r="E996" s="303">
        <v>27156.084500000004</v>
      </c>
      <c r="F996" s="304">
        <v>6387.5424999999996</v>
      </c>
      <c r="G996" s="304">
        <v>1079.8500000000001</v>
      </c>
      <c r="H996" s="133">
        <v>45890.846999999994</v>
      </c>
      <c r="I996" s="301"/>
      <c r="J996" s="58"/>
    </row>
    <row r="997" spans="1:102" ht="15" customHeight="1" x14ac:dyDescent="0.2">
      <c r="A997" s="381">
        <v>2017</v>
      </c>
      <c r="B997" s="74" t="s">
        <v>44</v>
      </c>
      <c r="C997" s="302" t="s">
        <v>102</v>
      </c>
      <c r="D997" s="303">
        <v>13736.179999999998</v>
      </c>
      <c r="E997" s="303">
        <v>26609.650500000007</v>
      </c>
      <c r="F997" s="304">
        <v>8191.9895000000015</v>
      </c>
      <c r="G997" s="304">
        <v>1180.595</v>
      </c>
      <c r="H997" s="133">
        <v>49718.415000000008</v>
      </c>
      <c r="I997" s="301"/>
      <c r="J997" s="58"/>
    </row>
    <row r="998" spans="1:102" ht="15" customHeight="1" x14ac:dyDescent="0.2">
      <c r="A998" s="381">
        <v>2017</v>
      </c>
      <c r="B998" s="74" t="s">
        <v>45</v>
      </c>
      <c r="C998" s="302" t="s">
        <v>102</v>
      </c>
      <c r="D998" s="303">
        <v>13037.710000000003</v>
      </c>
      <c r="E998" s="303">
        <v>28383.81700000001</v>
      </c>
      <c r="F998" s="304">
        <v>8134.625</v>
      </c>
      <c r="G998" s="304">
        <v>1498.6299999999999</v>
      </c>
      <c r="H998" s="133">
        <v>51054.782000000021</v>
      </c>
      <c r="I998" s="301"/>
      <c r="J998" s="58"/>
    </row>
    <row r="999" spans="1:102" ht="15" customHeight="1" x14ac:dyDescent="0.2">
      <c r="A999" s="381">
        <v>2017</v>
      </c>
      <c r="B999" s="74" t="s">
        <v>33</v>
      </c>
      <c r="C999" s="302" t="s">
        <v>102</v>
      </c>
      <c r="D999" s="303">
        <v>9267.91</v>
      </c>
      <c r="E999" s="303">
        <v>23661.138999999992</v>
      </c>
      <c r="F999" s="304">
        <v>7492.0624999999991</v>
      </c>
      <c r="G999" s="304">
        <v>665.69499999999994</v>
      </c>
      <c r="H999" s="133">
        <v>41086.806499999992</v>
      </c>
      <c r="I999" s="301"/>
      <c r="J999" s="58"/>
    </row>
    <row r="1000" spans="1:102" ht="15" customHeight="1" x14ac:dyDescent="0.2">
      <c r="A1000" s="381">
        <v>2017</v>
      </c>
      <c r="B1000" s="74" t="s">
        <v>35</v>
      </c>
      <c r="C1000" s="302" t="s">
        <v>102</v>
      </c>
      <c r="D1000" s="303">
        <v>12012.98</v>
      </c>
      <c r="E1000" s="303">
        <v>28741.165000000012</v>
      </c>
      <c r="F1000" s="304">
        <v>9679.4274999999998</v>
      </c>
      <c r="G1000" s="304">
        <v>922.43000000000006</v>
      </c>
      <c r="H1000" s="133">
        <v>51356.00250000001</v>
      </c>
      <c r="I1000" s="301"/>
      <c r="J1000" s="58"/>
    </row>
    <row r="1001" spans="1:102" ht="15" customHeight="1" x14ac:dyDescent="0.2">
      <c r="A1001" s="381">
        <v>2017</v>
      </c>
      <c r="B1001" s="74" t="s">
        <v>36</v>
      </c>
      <c r="C1001" s="302" t="s">
        <v>102</v>
      </c>
      <c r="D1001" s="303">
        <v>9967.7999999999993</v>
      </c>
      <c r="E1001" s="303">
        <v>27885.77</v>
      </c>
      <c r="F1001" s="304">
        <v>9130.23</v>
      </c>
      <c r="G1001" s="304">
        <v>1119.2575000000002</v>
      </c>
      <c r="H1001" s="133">
        <v>48103.057499999995</v>
      </c>
      <c r="I1001" s="301"/>
      <c r="J1001" s="58"/>
    </row>
    <row r="1002" spans="1:102" ht="15" customHeight="1" x14ac:dyDescent="0.2">
      <c r="A1002" s="381">
        <v>2017</v>
      </c>
      <c r="B1002" s="74" t="s">
        <v>37</v>
      </c>
      <c r="C1002" s="302" t="s">
        <v>102</v>
      </c>
      <c r="D1002" s="303">
        <v>11404.169999999998</v>
      </c>
      <c r="E1002" s="303">
        <v>29195.956999999999</v>
      </c>
      <c r="F1002" s="304">
        <v>8510.9225000000006</v>
      </c>
      <c r="G1002" s="304">
        <v>1182.3225</v>
      </c>
      <c r="H1002" s="133">
        <v>50293.371999999996</v>
      </c>
      <c r="I1002" s="301"/>
      <c r="J1002" s="58"/>
    </row>
    <row r="1003" spans="1:102" ht="15" customHeight="1" x14ac:dyDescent="0.2">
      <c r="A1003" s="381">
        <v>2017</v>
      </c>
      <c r="B1003" s="74" t="s">
        <v>38</v>
      </c>
      <c r="C1003" s="302" t="s">
        <v>102</v>
      </c>
      <c r="D1003" s="303">
        <v>11994.984999999997</v>
      </c>
      <c r="E1003" s="303">
        <v>28999.963500000005</v>
      </c>
      <c r="F1003" s="304">
        <v>10887.8925</v>
      </c>
      <c r="G1003" s="304">
        <v>1122.0650000000001</v>
      </c>
      <c r="H1003" s="133">
        <v>53004.906000000003</v>
      </c>
      <c r="I1003" s="301"/>
      <c r="J1003" s="58"/>
    </row>
    <row r="1004" spans="1:102" ht="15" customHeight="1" x14ac:dyDescent="0.2">
      <c r="A1004" s="381">
        <v>2017</v>
      </c>
      <c r="B1004" s="74" t="s">
        <v>39</v>
      </c>
      <c r="C1004" s="302" t="s">
        <v>102</v>
      </c>
      <c r="D1004" s="303">
        <v>10242.070000000002</v>
      </c>
      <c r="E1004" s="303">
        <v>28077.875000000007</v>
      </c>
      <c r="F1004" s="304">
        <v>8848.3424999999988</v>
      </c>
      <c r="G1004" s="304">
        <v>1495.2075</v>
      </c>
      <c r="H1004" s="133">
        <v>48663.495000000003</v>
      </c>
      <c r="I1004" s="301"/>
      <c r="J1004" s="58"/>
    </row>
    <row r="1005" spans="1:102" ht="15" customHeight="1" x14ac:dyDescent="0.2">
      <c r="A1005" s="381">
        <v>2017</v>
      </c>
      <c r="B1005" s="74" t="s">
        <v>40</v>
      </c>
      <c r="C1005" s="302" t="s">
        <v>102</v>
      </c>
      <c r="D1005" s="303">
        <v>10352.709999999999</v>
      </c>
      <c r="E1005" s="303">
        <v>28807.604500000001</v>
      </c>
      <c r="F1005" s="304">
        <v>9382.2874999999985</v>
      </c>
      <c r="G1005" s="304">
        <v>1151.1675</v>
      </c>
      <c r="H1005" s="133">
        <v>49693.769500000002</v>
      </c>
      <c r="I1005" s="301"/>
      <c r="J1005" s="58"/>
    </row>
    <row r="1006" spans="1:102" ht="15" customHeight="1" x14ac:dyDescent="0.2">
      <c r="A1006" s="381">
        <v>2017</v>
      </c>
      <c r="B1006" s="74" t="s">
        <v>41</v>
      </c>
      <c r="C1006" s="302" t="s">
        <v>102</v>
      </c>
      <c r="D1006" s="303">
        <v>10776.410000000002</v>
      </c>
      <c r="E1006" s="303">
        <v>27043.098999999998</v>
      </c>
      <c r="F1006" s="304">
        <v>8911.3449999999993</v>
      </c>
      <c r="G1006" s="304">
        <v>1206.1199999999999</v>
      </c>
      <c r="H1006" s="133">
        <v>47936.973999999995</v>
      </c>
      <c r="I1006" s="301"/>
      <c r="J1006" s="58"/>
    </row>
    <row r="1007" spans="1:102" ht="15" customHeight="1" x14ac:dyDescent="0.2">
      <c r="A1007" s="381">
        <v>2017</v>
      </c>
      <c r="B1007" s="74" t="s">
        <v>42</v>
      </c>
      <c r="C1007" s="302" t="s">
        <v>102</v>
      </c>
      <c r="D1007" s="303">
        <v>10129.799999999999</v>
      </c>
      <c r="E1007" s="303">
        <v>27805.845000000001</v>
      </c>
      <c r="F1007" s="304">
        <v>6207.9875000000002</v>
      </c>
      <c r="G1007" s="304">
        <v>1355.4849999999999</v>
      </c>
      <c r="H1007" s="133">
        <v>45499.117499999993</v>
      </c>
      <c r="I1007" s="301"/>
      <c r="J1007" s="58"/>
    </row>
    <row r="1008" spans="1:102" ht="15" customHeight="1" x14ac:dyDescent="0.2">
      <c r="A1008" s="381">
        <v>2018</v>
      </c>
      <c r="B1008" s="74" t="s">
        <v>43</v>
      </c>
      <c r="C1008" s="302" t="s">
        <v>102</v>
      </c>
      <c r="D1008" s="303">
        <v>8898.2199999999993</v>
      </c>
      <c r="E1008" s="303">
        <v>23858.583499999997</v>
      </c>
      <c r="F1008" s="304">
        <v>6467.8249999999998</v>
      </c>
      <c r="G1008" s="304">
        <v>1044.7674999999999</v>
      </c>
      <c r="H1008" s="133">
        <v>40269.396000000001</v>
      </c>
      <c r="I1008" s="301"/>
      <c r="J1008" s="58"/>
    </row>
    <row r="1009" spans="1:10" ht="15" customHeight="1" x14ac:dyDescent="0.2">
      <c r="A1009" s="381">
        <v>2018</v>
      </c>
      <c r="B1009" s="74" t="s">
        <v>44</v>
      </c>
      <c r="C1009" s="302" t="s">
        <v>102</v>
      </c>
      <c r="D1009" s="303">
        <v>9389.9700000000012</v>
      </c>
      <c r="E1009" s="303">
        <v>24794.379000000004</v>
      </c>
      <c r="F1009" s="304">
        <v>6823.2019999999993</v>
      </c>
      <c r="G1009" s="304">
        <v>844.34750000000008</v>
      </c>
      <c r="H1009" s="133">
        <v>41851.898500000003</v>
      </c>
      <c r="I1009" s="301"/>
      <c r="J1009" s="58"/>
    </row>
    <row r="1010" spans="1:10" ht="15" customHeight="1" x14ac:dyDescent="0.2">
      <c r="A1010" s="381">
        <v>2018</v>
      </c>
      <c r="B1010" s="74" t="s">
        <v>45</v>
      </c>
      <c r="C1010" s="302" t="s">
        <v>102</v>
      </c>
      <c r="D1010" s="303">
        <v>9579.6899999999987</v>
      </c>
      <c r="E1010" s="303">
        <v>24947.390500000005</v>
      </c>
      <c r="F1010" s="304">
        <v>7527.0524999999998</v>
      </c>
      <c r="G1010" s="304">
        <v>1078.2549999999999</v>
      </c>
      <c r="H1010" s="133">
        <v>43132.388000000006</v>
      </c>
      <c r="I1010" s="301"/>
      <c r="J1010" s="58"/>
    </row>
    <row r="1011" spans="1:10" ht="15" customHeight="1" x14ac:dyDescent="0.2">
      <c r="A1011" s="381">
        <v>2018</v>
      </c>
      <c r="B1011" s="74" t="s">
        <v>33</v>
      </c>
      <c r="C1011" s="302" t="s">
        <v>102</v>
      </c>
      <c r="D1011" s="303">
        <v>9131.08</v>
      </c>
      <c r="E1011" s="303">
        <v>27871.130999999994</v>
      </c>
      <c r="F1011" s="304">
        <v>8708.7510000000002</v>
      </c>
      <c r="G1011" s="304">
        <v>813.70499999999993</v>
      </c>
      <c r="H1011" s="133">
        <v>46524.666999999987</v>
      </c>
      <c r="I1011" s="301"/>
      <c r="J1011" s="58"/>
    </row>
    <row r="1012" spans="1:10" ht="15" customHeight="1" x14ac:dyDescent="0.2">
      <c r="A1012" s="381">
        <v>2018</v>
      </c>
      <c r="B1012" s="74" t="s">
        <v>35</v>
      </c>
      <c r="C1012" s="302" t="s">
        <v>102</v>
      </c>
      <c r="D1012" s="303">
        <v>10089.959999999999</v>
      </c>
      <c r="E1012" s="303">
        <v>26655.589499999998</v>
      </c>
      <c r="F1012" s="304">
        <v>7604.3949999999995</v>
      </c>
      <c r="G1012" s="304">
        <v>813.34999999999991</v>
      </c>
      <c r="H1012" s="133">
        <v>45163.294500000004</v>
      </c>
      <c r="I1012" s="301"/>
      <c r="J1012" s="58"/>
    </row>
    <row r="1013" spans="1:10" ht="15" customHeight="1" x14ac:dyDescent="0.2">
      <c r="A1013" s="381">
        <v>2018</v>
      </c>
      <c r="B1013" s="74" t="s">
        <v>36</v>
      </c>
      <c r="C1013" s="302" t="s">
        <v>102</v>
      </c>
      <c r="D1013" s="303">
        <v>9055.26</v>
      </c>
      <c r="E1013" s="303">
        <v>25273.988999999998</v>
      </c>
      <c r="F1013" s="304">
        <v>8087.0424999999996</v>
      </c>
      <c r="G1013" s="304">
        <v>740.93999999999994</v>
      </c>
      <c r="H1013" s="133">
        <v>43157.231499999994</v>
      </c>
      <c r="I1013" s="301"/>
      <c r="J1013" s="58"/>
    </row>
    <row r="1014" spans="1:10" ht="15" customHeight="1" x14ac:dyDescent="0.2">
      <c r="A1014" s="381">
        <v>2018</v>
      </c>
      <c r="B1014" s="74" t="s">
        <v>37</v>
      </c>
      <c r="C1014" s="302" t="s">
        <v>102</v>
      </c>
      <c r="D1014" s="303">
        <v>10206.09</v>
      </c>
      <c r="E1014" s="303">
        <v>26439.632000000001</v>
      </c>
      <c r="F1014" s="304">
        <v>8569.2279999999992</v>
      </c>
      <c r="G1014" s="304">
        <v>751.3125</v>
      </c>
      <c r="H1014" s="133">
        <v>45966.262499999997</v>
      </c>
      <c r="I1014" s="301"/>
      <c r="J1014" s="58"/>
    </row>
    <row r="1015" spans="1:10" ht="15" customHeight="1" x14ac:dyDescent="0.2">
      <c r="A1015" s="381">
        <v>2018</v>
      </c>
      <c r="B1015" s="74" t="s">
        <v>38</v>
      </c>
      <c r="C1015" s="302" t="s">
        <v>102</v>
      </c>
      <c r="D1015" s="303">
        <v>10027.719999999999</v>
      </c>
      <c r="E1015" s="303">
        <v>27203.199500000006</v>
      </c>
      <c r="F1015" s="304">
        <v>8055.6844999999994</v>
      </c>
      <c r="G1015" s="304">
        <v>671.83249999999998</v>
      </c>
      <c r="H1015" s="133">
        <v>45958.436500000003</v>
      </c>
      <c r="I1015" s="301"/>
      <c r="J1015" s="58"/>
    </row>
    <row r="1016" spans="1:10" ht="15" customHeight="1" x14ac:dyDescent="0.2">
      <c r="A1016" s="381">
        <v>2018</v>
      </c>
      <c r="B1016" s="74" t="s">
        <v>39</v>
      </c>
      <c r="C1016" s="302" t="s">
        <v>102</v>
      </c>
      <c r="D1016" s="303">
        <v>9951.005000000001</v>
      </c>
      <c r="E1016" s="303">
        <v>25587.407500000001</v>
      </c>
      <c r="F1016" s="304">
        <v>8413.8275000000012</v>
      </c>
      <c r="G1016" s="304">
        <v>645.47</v>
      </c>
      <c r="H1016" s="133">
        <v>44597.709999999992</v>
      </c>
      <c r="I1016" s="301"/>
      <c r="J1016" s="58"/>
    </row>
    <row r="1017" spans="1:10" ht="15" customHeight="1" x14ac:dyDescent="0.2">
      <c r="A1017" s="381">
        <v>2018</v>
      </c>
      <c r="B1017" s="74" t="s">
        <v>40</v>
      </c>
      <c r="C1017" s="302" t="s">
        <v>102</v>
      </c>
      <c r="D1017" s="303">
        <v>11325.2575</v>
      </c>
      <c r="E1017" s="303">
        <v>27427.083500000008</v>
      </c>
      <c r="F1017" s="304">
        <v>7474.33</v>
      </c>
      <c r="G1017" s="304">
        <v>638.31750000000011</v>
      </c>
      <c r="H1017" s="133">
        <v>46864.988500000007</v>
      </c>
      <c r="I1017" s="301"/>
      <c r="J1017" s="58"/>
    </row>
    <row r="1018" spans="1:10" ht="15" customHeight="1" x14ac:dyDescent="0.2">
      <c r="A1018" s="381">
        <v>2018</v>
      </c>
      <c r="B1018" s="74" t="s">
        <v>41</v>
      </c>
      <c r="C1018" s="302" t="s">
        <v>102</v>
      </c>
      <c r="D1018" s="303">
        <v>12019.9475</v>
      </c>
      <c r="E1018" s="303">
        <v>28578.269500000002</v>
      </c>
      <c r="F1018" s="304">
        <v>8065.5770000000002</v>
      </c>
      <c r="G1018" s="304">
        <v>895.3</v>
      </c>
      <c r="H1018" s="133">
        <v>49559.093999999997</v>
      </c>
      <c r="I1018" s="301"/>
      <c r="J1018" s="58"/>
    </row>
    <row r="1019" spans="1:10" ht="15" customHeight="1" x14ac:dyDescent="0.2">
      <c r="A1019" s="381">
        <v>2018</v>
      </c>
      <c r="B1019" s="74" t="s">
        <v>42</v>
      </c>
      <c r="C1019" s="302" t="s">
        <v>102</v>
      </c>
      <c r="D1019" s="303">
        <v>11521.3125</v>
      </c>
      <c r="E1019" s="303">
        <v>26630.110000000004</v>
      </c>
      <c r="F1019" s="304">
        <v>6225.2204999999994</v>
      </c>
      <c r="G1019" s="304">
        <v>927.63999999999987</v>
      </c>
      <c r="H1019" s="133">
        <v>45304.283000000003</v>
      </c>
      <c r="I1019" s="301"/>
      <c r="J1019" s="58"/>
    </row>
    <row r="1020" spans="1:10" ht="15" customHeight="1" x14ac:dyDescent="0.2">
      <c r="A1020" s="381">
        <v>2019</v>
      </c>
      <c r="B1020" s="74" t="s">
        <v>43</v>
      </c>
      <c r="C1020" s="302" t="s">
        <v>102</v>
      </c>
      <c r="D1020" s="303">
        <v>8338.1899999999987</v>
      </c>
      <c r="E1020" s="303">
        <v>24639.415999999994</v>
      </c>
      <c r="F1020" s="304">
        <v>6025.5129999999999</v>
      </c>
      <c r="G1020" s="304">
        <v>984.83</v>
      </c>
      <c r="H1020" s="133">
        <v>39987.948999999993</v>
      </c>
      <c r="I1020" s="301"/>
      <c r="J1020" s="58"/>
    </row>
    <row r="1021" spans="1:10" ht="15" customHeight="1" x14ac:dyDescent="0.2">
      <c r="A1021" s="381">
        <v>2019</v>
      </c>
      <c r="B1021" s="74" t="s">
        <v>44</v>
      </c>
      <c r="C1021" s="302" t="s">
        <v>102</v>
      </c>
      <c r="D1021" s="303">
        <v>11730.952499999999</v>
      </c>
      <c r="E1021" s="303">
        <v>24307.9385</v>
      </c>
      <c r="F1021" s="304">
        <v>6720.4139999999989</v>
      </c>
      <c r="G1021" s="304">
        <v>1236.7379999999998</v>
      </c>
      <c r="H1021" s="133">
        <v>43996.042999999998</v>
      </c>
      <c r="I1021" s="301"/>
      <c r="J1021" s="58"/>
    </row>
    <row r="1022" spans="1:10" ht="15" customHeight="1" x14ac:dyDescent="0.2">
      <c r="A1022" s="381">
        <v>2019</v>
      </c>
      <c r="B1022" s="74" t="s">
        <v>45</v>
      </c>
      <c r="C1022" s="302" t="s">
        <v>102</v>
      </c>
      <c r="D1022" s="303">
        <v>11210.141500000002</v>
      </c>
      <c r="E1022" s="303">
        <v>28177.084999999995</v>
      </c>
      <c r="F1022" s="304">
        <v>7461.0485000000008</v>
      </c>
      <c r="G1022" s="304">
        <v>915.09849999999994</v>
      </c>
      <c r="H1022" s="133">
        <v>47763.373500000009</v>
      </c>
      <c r="I1022" s="301"/>
      <c r="J1022" s="58"/>
    </row>
    <row r="1023" spans="1:10" ht="15" customHeight="1" x14ac:dyDescent="0.2">
      <c r="A1023" s="381">
        <v>2019</v>
      </c>
      <c r="B1023" s="74" t="s">
        <v>33</v>
      </c>
      <c r="C1023" s="302" t="s">
        <v>102</v>
      </c>
      <c r="D1023" s="303">
        <v>11528.62</v>
      </c>
      <c r="E1023" s="303">
        <v>25302.294999999998</v>
      </c>
      <c r="F1023" s="304">
        <v>6462.7805000000008</v>
      </c>
      <c r="G1023" s="304">
        <v>1056.393</v>
      </c>
      <c r="H1023" s="133">
        <v>44350.088499999998</v>
      </c>
      <c r="I1023" s="301"/>
      <c r="J1023" s="58"/>
    </row>
    <row r="1024" spans="1:10" ht="15" customHeight="1" x14ac:dyDescent="0.2">
      <c r="A1024" s="381">
        <v>2019</v>
      </c>
      <c r="B1024" s="74" t="s">
        <v>35</v>
      </c>
      <c r="C1024" s="302" t="s">
        <v>102</v>
      </c>
      <c r="D1024" s="303">
        <v>15911.435000000001</v>
      </c>
      <c r="E1024" s="303">
        <v>27622.656500000005</v>
      </c>
      <c r="F1024" s="304">
        <v>6150.125</v>
      </c>
      <c r="G1024" s="304">
        <v>1315.1399999999999</v>
      </c>
      <c r="H1024" s="133">
        <v>50999.356500000002</v>
      </c>
      <c r="I1024" s="301"/>
      <c r="J1024" s="58"/>
    </row>
    <row r="1025" spans="1:10" ht="15" customHeight="1" x14ac:dyDescent="0.2">
      <c r="A1025" s="381">
        <v>2019</v>
      </c>
      <c r="B1025" s="74" t="s">
        <v>36</v>
      </c>
      <c r="C1025" s="302" t="s">
        <v>102</v>
      </c>
      <c r="D1025" s="303">
        <v>13700.8375</v>
      </c>
      <c r="E1025" s="303">
        <v>26038.217499999999</v>
      </c>
      <c r="F1025" s="304">
        <v>5380.2579999999998</v>
      </c>
      <c r="G1025" s="304">
        <v>1559.3799999999999</v>
      </c>
      <c r="H1025" s="133">
        <v>46678.692999999999</v>
      </c>
      <c r="I1025" s="301"/>
      <c r="J1025" s="58"/>
    </row>
    <row r="1026" spans="1:10" ht="15" customHeight="1" x14ac:dyDescent="0.2">
      <c r="A1026" s="381">
        <v>2019</v>
      </c>
      <c r="B1026" s="74" t="s">
        <v>37</v>
      </c>
      <c r="C1026" s="302" t="s">
        <v>102</v>
      </c>
      <c r="D1026" s="303">
        <v>15542.7955</v>
      </c>
      <c r="E1026" s="303">
        <v>29116.17349999999</v>
      </c>
      <c r="F1026" s="304">
        <v>6070.7045000000016</v>
      </c>
      <c r="G1026" s="304">
        <v>1703.8779999999999</v>
      </c>
      <c r="H1026" s="133">
        <v>52433.551499999987</v>
      </c>
      <c r="I1026" s="301"/>
      <c r="J1026" s="58"/>
    </row>
    <row r="1027" spans="1:10" ht="15" customHeight="1" x14ac:dyDescent="0.2">
      <c r="A1027" s="381">
        <v>2019</v>
      </c>
      <c r="B1027" s="74" t="s">
        <v>38</v>
      </c>
      <c r="C1027" s="302" t="s">
        <v>102</v>
      </c>
      <c r="D1027" s="303">
        <v>16188.548000000003</v>
      </c>
      <c r="E1027" s="303">
        <v>29066.523000000001</v>
      </c>
      <c r="F1027" s="304">
        <v>5622.6009999999997</v>
      </c>
      <c r="G1027" s="304">
        <v>1357.125</v>
      </c>
      <c r="H1027" s="133">
        <v>52234.796999999999</v>
      </c>
      <c r="I1027" s="301"/>
      <c r="J1027" s="58"/>
    </row>
    <row r="1028" spans="1:10" ht="15" customHeight="1" x14ac:dyDescent="0.2">
      <c r="A1028" s="381">
        <v>2019</v>
      </c>
      <c r="B1028" s="74" t="s">
        <v>39</v>
      </c>
      <c r="C1028" s="302" t="s">
        <v>102</v>
      </c>
      <c r="D1028" s="303">
        <v>14368.615</v>
      </c>
      <c r="E1028" s="303">
        <v>29726.664500000003</v>
      </c>
      <c r="F1028" s="304">
        <v>5411.7450000000008</v>
      </c>
      <c r="G1028" s="304">
        <v>1317.5925000000002</v>
      </c>
      <c r="H1028" s="133">
        <v>50824.616999999998</v>
      </c>
      <c r="I1028" s="301"/>
      <c r="J1028" s="58"/>
    </row>
    <row r="1029" spans="1:10" ht="15" customHeight="1" x14ac:dyDescent="0.2">
      <c r="A1029" s="381">
        <v>2019</v>
      </c>
      <c r="B1029" s="74" t="s">
        <v>40</v>
      </c>
      <c r="C1029" s="302" t="s">
        <v>102</v>
      </c>
      <c r="D1029" s="303">
        <v>16327.467499999999</v>
      </c>
      <c r="E1029" s="303">
        <v>31451.352499999997</v>
      </c>
      <c r="F1029" s="304">
        <v>6887.9175000000014</v>
      </c>
      <c r="G1029" s="304">
        <v>1268.615</v>
      </c>
      <c r="H1029" s="133">
        <v>55935.352500000008</v>
      </c>
      <c r="I1029" s="301"/>
      <c r="J1029" s="58"/>
    </row>
    <row r="1030" spans="1:10" ht="15" customHeight="1" x14ac:dyDescent="0.2">
      <c r="A1030" s="381">
        <v>2019</v>
      </c>
      <c r="B1030" s="74" t="s">
        <v>41</v>
      </c>
      <c r="C1030" s="302" t="s">
        <v>102</v>
      </c>
      <c r="D1030" s="303">
        <v>17362.0255</v>
      </c>
      <c r="E1030" s="303">
        <v>31860.3465</v>
      </c>
      <c r="F1030" s="304">
        <v>5780.4060000000027</v>
      </c>
      <c r="G1030" s="304">
        <v>2024.0650000000001</v>
      </c>
      <c r="H1030" s="133">
        <v>57026.843000000001</v>
      </c>
      <c r="I1030" s="301"/>
      <c r="J1030" s="58"/>
    </row>
    <row r="1031" spans="1:10" ht="15" customHeight="1" x14ac:dyDescent="0.2">
      <c r="A1031" s="381">
        <v>2019</v>
      </c>
      <c r="B1031" s="74" t="s">
        <v>42</v>
      </c>
      <c r="C1031" s="302" t="s">
        <v>102</v>
      </c>
      <c r="D1031" s="303">
        <v>14436.79</v>
      </c>
      <c r="E1031" s="303">
        <v>30261.194499999998</v>
      </c>
      <c r="F1031" s="304">
        <v>4771.0390000000007</v>
      </c>
      <c r="G1031" s="304">
        <v>1870.9225000000001</v>
      </c>
      <c r="H1031" s="133">
        <v>51339.945999999996</v>
      </c>
      <c r="I1031" s="301"/>
      <c r="J1031" s="58"/>
    </row>
    <row r="1032" spans="1:10" ht="15" customHeight="1" x14ac:dyDescent="0.2">
      <c r="A1032" s="381">
        <v>2020</v>
      </c>
      <c r="B1032" s="74" t="s">
        <v>43</v>
      </c>
      <c r="C1032" s="302" t="s">
        <v>102</v>
      </c>
      <c r="D1032" s="303">
        <v>10759.759999999998</v>
      </c>
      <c r="E1032" s="303">
        <v>29817.7585</v>
      </c>
      <c r="F1032" s="304">
        <v>3907.7084999999997</v>
      </c>
      <c r="G1032" s="304">
        <v>1664.8375000000001</v>
      </c>
      <c r="H1032" s="133">
        <v>46150.0645</v>
      </c>
      <c r="I1032" s="301"/>
      <c r="J1032" s="58"/>
    </row>
    <row r="1033" spans="1:10" ht="15" customHeight="1" x14ac:dyDescent="0.2">
      <c r="A1033" s="381">
        <v>2020</v>
      </c>
      <c r="B1033" s="74" t="s">
        <v>44</v>
      </c>
      <c r="C1033" s="302" t="s">
        <v>102</v>
      </c>
      <c r="D1033" s="303">
        <v>14932.229999999998</v>
      </c>
      <c r="E1033" s="303">
        <v>26175.089499999998</v>
      </c>
      <c r="F1033" s="304">
        <v>4766.0515000000005</v>
      </c>
      <c r="G1033" s="304">
        <v>2214.8375000000001</v>
      </c>
      <c r="H1033" s="133">
        <v>48088.208500000001</v>
      </c>
      <c r="I1033" s="301"/>
      <c r="J1033" s="58"/>
    </row>
    <row r="1034" spans="1:10" ht="15" customHeight="1" x14ac:dyDescent="0.2">
      <c r="A1034" s="381">
        <v>2020</v>
      </c>
      <c r="B1034" s="74" t="s">
        <v>45</v>
      </c>
      <c r="C1034" s="302" t="s">
        <v>102</v>
      </c>
      <c r="D1034" s="303">
        <v>9982.8649999999998</v>
      </c>
      <c r="E1034" s="303">
        <v>20753.209999999995</v>
      </c>
      <c r="F1034" s="304">
        <v>4140.5314999999991</v>
      </c>
      <c r="G1034" s="304">
        <v>1491.1574999999998</v>
      </c>
      <c r="H1034" s="133">
        <v>36367.763999999996</v>
      </c>
      <c r="I1034" s="301"/>
      <c r="J1034" s="58"/>
    </row>
    <row r="1035" spans="1:10" ht="15" customHeight="1" x14ac:dyDescent="0.2">
      <c r="A1035" s="381">
        <v>2020</v>
      </c>
      <c r="B1035" s="74" t="s">
        <v>33</v>
      </c>
      <c r="C1035" s="302" t="s">
        <v>102</v>
      </c>
      <c r="D1035" s="303">
        <v>929.98</v>
      </c>
      <c r="E1035" s="303">
        <v>8029.9879999999985</v>
      </c>
      <c r="F1035" s="304">
        <v>707.44</v>
      </c>
      <c r="G1035" s="304">
        <v>885.1400000000001</v>
      </c>
      <c r="H1035" s="133">
        <v>10552.548000000001</v>
      </c>
      <c r="I1035" s="301"/>
      <c r="J1035" s="58"/>
    </row>
    <row r="1036" spans="1:10" ht="15" customHeight="1" x14ac:dyDescent="0.2">
      <c r="A1036" s="381">
        <v>2020</v>
      </c>
      <c r="B1036" s="74" t="s">
        <v>35</v>
      </c>
      <c r="C1036" s="302" t="s">
        <v>102</v>
      </c>
      <c r="D1036" s="303">
        <v>8046.6870033569339</v>
      </c>
      <c r="E1036" s="303">
        <v>22083.199498638631</v>
      </c>
      <c r="F1036" s="304">
        <v>2939.6419955444321</v>
      </c>
      <c r="G1036" s="304">
        <v>1054.1399996185303</v>
      </c>
      <c r="H1036" s="133">
        <v>34123.668497158527</v>
      </c>
      <c r="I1036" s="301"/>
      <c r="J1036" s="58"/>
    </row>
    <row r="1037" spans="1:10" ht="15" customHeight="1" x14ac:dyDescent="0.2">
      <c r="A1037" s="381">
        <v>2020</v>
      </c>
      <c r="B1037" s="74" t="s">
        <v>36</v>
      </c>
      <c r="C1037" s="302" t="s">
        <v>102</v>
      </c>
      <c r="D1037" s="303">
        <v>10207.159984893799</v>
      </c>
      <c r="E1037" s="303">
        <v>26533.970521132462</v>
      </c>
      <c r="F1037" s="304">
        <v>3995.3540009307862</v>
      </c>
      <c r="G1037" s="304">
        <v>1688.9400002861023</v>
      </c>
      <c r="H1037" s="133">
        <v>42425.424507243151</v>
      </c>
      <c r="I1037" s="301"/>
      <c r="J1037" s="58"/>
    </row>
    <row r="1038" spans="1:10" ht="15" customHeight="1" x14ac:dyDescent="0.2">
      <c r="A1038" s="381">
        <v>2020</v>
      </c>
      <c r="B1038" s="74" t="s">
        <v>37</v>
      </c>
      <c r="C1038" s="302" t="s">
        <v>102</v>
      </c>
      <c r="D1038" s="303">
        <v>13706.767495117194</v>
      </c>
      <c r="E1038" s="303">
        <v>31944.298998435974</v>
      </c>
      <c r="F1038" s="304">
        <v>5135.1030045623793</v>
      </c>
      <c r="G1038" s="304">
        <v>2805.2324993133543</v>
      </c>
      <c r="H1038" s="133">
        <v>53591.401997428904</v>
      </c>
      <c r="I1038" s="301"/>
      <c r="J1038" s="58"/>
    </row>
    <row r="1039" spans="1:10" ht="15" customHeight="1" x14ac:dyDescent="0.2">
      <c r="A1039" s="381">
        <v>2020</v>
      </c>
      <c r="B1039" s="74" t="s">
        <v>38</v>
      </c>
      <c r="C1039" s="302" t="s">
        <v>102</v>
      </c>
      <c r="D1039" s="303">
        <v>11979.512459106447</v>
      </c>
      <c r="E1039" s="303">
        <v>29433.244001560208</v>
      </c>
      <c r="F1039" s="304">
        <v>5207.9629885101313</v>
      </c>
      <c r="G1039" s="304">
        <v>2432.7099999761585</v>
      </c>
      <c r="H1039" s="133">
        <v>49053.429449152944</v>
      </c>
      <c r="I1039" s="301"/>
      <c r="J1039" s="58"/>
    </row>
    <row r="1040" spans="1:10" ht="15" customHeight="1" x14ac:dyDescent="0.2">
      <c r="A1040" s="381">
        <v>2020</v>
      </c>
      <c r="B1040" s="74" t="s">
        <v>39</v>
      </c>
      <c r="C1040" s="302" t="s">
        <v>102</v>
      </c>
      <c r="D1040" s="303">
        <v>13426.122473144536</v>
      </c>
      <c r="E1040" s="303">
        <v>31423.199501321793</v>
      </c>
      <c r="F1040" s="304">
        <v>6532.0050068664541</v>
      </c>
      <c r="G1040" s="304">
        <v>2521.1724946594231</v>
      </c>
      <c r="H1040" s="133">
        <v>53902.499475992205</v>
      </c>
      <c r="I1040" s="301"/>
      <c r="J1040" s="58"/>
    </row>
    <row r="1041" spans="1:10" ht="15" customHeight="1" x14ac:dyDescent="0.2">
      <c r="A1041" s="381">
        <v>2020</v>
      </c>
      <c r="B1041" s="74" t="s">
        <v>40</v>
      </c>
      <c r="C1041" s="302" t="s">
        <v>102</v>
      </c>
      <c r="D1041" s="303">
        <v>14232.95749237061</v>
      </c>
      <c r="E1041" s="303">
        <v>33749.47400792694</v>
      </c>
      <c r="F1041" s="304">
        <v>5942.7674963951104</v>
      </c>
      <c r="G1041" s="304">
        <v>2535.5124999046325</v>
      </c>
      <c r="H1041" s="133">
        <v>56460.711496597301</v>
      </c>
      <c r="I1041" s="301"/>
      <c r="J1041" s="58"/>
    </row>
    <row r="1042" spans="1:10" ht="15" customHeight="1" x14ac:dyDescent="0.2">
      <c r="A1042" s="381">
        <v>2020</v>
      </c>
      <c r="B1042" s="74" t="s">
        <v>41</v>
      </c>
      <c r="C1042" s="302" t="s">
        <v>102</v>
      </c>
      <c r="D1042" s="303">
        <v>13592.959420654302</v>
      </c>
      <c r="E1042" s="303">
        <v>32338.502480794912</v>
      </c>
      <c r="F1042" s="304">
        <v>6035.5949969787598</v>
      </c>
      <c r="G1042" s="304">
        <v>2530.1385007629397</v>
      </c>
      <c r="H1042" s="133">
        <v>54497.19539919091</v>
      </c>
      <c r="I1042" s="301"/>
      <c r="J1042" s="58"/>
    </row>
    <row r="1043" spans="1:10" ht="15" customHeight="1" x14ac:dyDescent="0.2">
      <c r="A1043" s="381">
        <v>2020</v>
      </c>
      <c r="B1043" s="74" t="s">
        <v>42</v>
      </c>
      <c r="C1043" s="302" t="s">
        <v>102</v>
      </c>
      <c r="D1043" s="303">
        <v>14387.124550659182</v>
      </c>
      <c r="E1043" s="303">
        <v>32868.715514339929</v>
      </c>
      <c r="F1043" s="304">
        <v>4857.4624908447258</v>
      </c>
      <c r="G1043" s="304">
        <v>2799.8899957466128</v>
      </c>
      <c r="H1043" s="133">
        <v>54913.192551590459</v>
      </c>
      <c r="I1043" s="301"/>
      <c r="J1043" s="58"/>
    </row>
    <row r="1044" spans="1:10" ht="15" customHeight="1" x14ac:dyDescent="0.2">
      <c r="A1044" s="381">
        <v>2021</v>
      </c>
      <c r="B1044" s="74" t="s">
        <v>43</v>
      </c>
      <c r="C1044" s="302" t="s">
        <v>102</v>
      </c>
      <c r="D1044" s="303">
        <v>13175.17639303589</v>
      </c>
      <c r="E1044" s="303">
        <v>30320.525499916079</v>
      </c>
      <c r="F1044" s="304">
        <v>4736.2954983024611</v>
      </c>
      <c r="G1044" s="304">
        <v>2426.4479989814758</v>
      </c>
      <c r="H1044" s="133">
        <v>50658.445390235895</v>
      </c>
      <c r="I1044" s="301"/>
      <c r="J1044" s="58"/>
    </row>
    <row r="1045" spans="1:10" ht="15" customHeight="1" x14ac:dyDescent="0.2">
      <c r="A1045" s="381">
        <v>2021</v>
      </c>
      <c r="B1045" s="74" t="s">
        <v>44</v>
      </c>
      <c r="C1045" s="302" t="s">
        <v>102</v>
      </c>
      <c r="D1045" s="303">
        <v>15341.293981000001</v>
      </c>
      <c r="E1045" s="303">
        <v>31828.682998999997</v>
      </c>
      <c r="F1045" s="304">
        <v>6283.9399900000008</v>
      </c>
      <c r="G1045" s="304">
        <v>2759.8715009819998</v>
      </c>
      <c r="H1045" s="133">
        <v>56213.788470981999</v>
      </c>
      <c r="I1045" s="301"/>
      <c r="J1045" s="58"/>
    </row>
    <row r="1046" spans="1:10" ht="15" customHeight="1" x14ac:dyDescent="0.2">
      <c r="A1046" s="381">
        <v>2021</v>
      </c>
      <c r="B1046" s="74" t="s">
        <v>45</v>
      </c>
      <c r="C1046" s="302" t="s">
        <v>102</v>
      </c>
      <c r="D1046" s="303">
        <v>16237.057424621589</v>
      </c>
      <c r="E1046" s="303">
        <v>36275.031499139455</v>
      </c>
      <c r="F1046" s="304">
        <v>6718.0489878063217</v>
      </c>
      <c r="G1046" s="304">
        <v>3134.5640006065378</v>
      </c>
      <c r="H1046" s="133">
        <v>62364.701912173907</v>
      </c>
      <c r="I1046" s="301"/>
      <c r="J1046" s="58"/>
    </row>
    <row r="1047" spans="1:10" ht="15" customHeight="1" x14ac:dyDescent="0.2">
      <c r="A1047" s="381">
        <v>2021</v>
      </c>
      <c r="B1047" s="74" t="s">
        <v>33</v>
      </c>
      <c r="C1047" s="302" t="s">
        <v>102</v>
      </c>
      <c r="D1047" s="303">
        <v>13256.223400970455</v>
      </c>
      <c r="E1047" s="303">
        <v>33042.157500755311</v>
      </c>
      <c r="F1047" s="304">
        <v>5970.3030031967155</v>
      </c>
      <c r="G1047" s="304">
        <v>2717.7549960327142</v>
      </c>
      <c r="H1047" s="133">
        <v>54986.438900955196</v>
      </c>
      <c r="I1047" s="301"/>
      <c r="J1047" s="58"/>
    </row>
    <row r="1048" spans="1:10" ht="15" customHeight="1" x14ac:dyDescent="0.2">
      <c r="A1048" s="381">
        <v>2021</v>
      </c>
      <c r="B1048" s="74" t="s">
        <v>35</v>
      </c>
      <c r="C1048" s="302" t="s">
        <v>102</v>
      </c>
      <c r="D1048" s="303">
        <v>12269.508499523166</v>
      </c>
      <c r="E1048" s="303">
        <v>29722.72900613421</v>
      </c>
      <c r="F1048" s="304">
        <v>4840.1104855728154</v>
      </c>
      <c r="G1048" s="304">
        <v>3106.3749986190792</v>
      </c>
      <c r="H1048" s="133">
        <v>49938.722989849273</v>
      </c>
      <c r="I1048" s="301"/>
      <c r="J1048" s="58"/>
    </row>
    <row r="1049" spans="1:10" ht="15" customHeight="1" x14ac:dyDescent="0.2">
      <c r="A1049" s="381">
        <v>2021</v>
      </c>
      <c r="B1049" s="74" t="s">
        <v>36</v>
      </c>
      <c r="C1049" s="302" t="s">
        <v>102</v>
      </c>
      <c r="D1049" s="303">
        <v>13568.246018005369</v>
      </c>
      <c r="E1049" s="303">
        <v>30983.019500014427</v>
      </c>
      <c r="F1049" s="304">
        <v>4653.4655173110959</v>
      </c>
      <c r="G1049" s="304">
        <v>2712.5425094604498</v>
      </c>
      <c r="H1049" s="133">
        <v>51917.273544791351</v>
      </c>
      <c r="I1049" s="301"/>
      <c r="J1049" s="58"/>
    </row>
    <row r="1050" spans="1:10" ht="15" customHeight="1" x14ac:dyDescent="0.2">
      <c r="A1050" s="381">
        <v>2021</v>
      </c>
      <c r="B1050" s="74" t="s">
        <v>37</v>
      </c>
      <c r="C1050" s="302" t="s">
        <v>102</v>
      </c>
      <c r="D1050" s="303">
        <v>14422.68199572754</v>
      </c>
      <c r="E1050" s="303">
        <v>32208.65902355361</v>
      </c>
      <c r="F1050" s="304">
        <v>5434.2249918365469</v>
      </c>
      <c r="G1050" s="304">
        <v>2706.7325098419187</v>
      </c>
      <c r="H1050" s="133">
        <v>54772.298520959615</v>
      </c>
      <c r="I1050" s="301"/>
      <c r="J1050" s="58"/>
    </row>
    <row r="1051" spans="1:10" ht="15" customHeight="1" x14ac:dyDescent="0.2">
      <c r="A1051" s="381">
        <v>2021</v>
      </c>
      <c r="B1051" s="74" t="s">
        <v>38</v>
      </c>
      <c r="C1051" s="302" t="s">
        <v>102</v>
      </c>
      <c r="D1051" s="303">
        <v>14508.449991436008</v>
      </c>
      <c r="E1051" s="303">
        <v>30848.288524414067</v>
      </c>
      <c r="F1051" s="304">
        <v>4747.8565037727367</v>
      </c>
      <c r="G1051" s="304">
        <v>2564.0299930286415</v>
      </c>
      <c r="H1051" s="133">
        <v>52668.62501265145</v>
      </c>
      <c r="I1051" s="301"/>
      <c r="J1051" s="58"/>
    </row>
    <row r="1052" spans="1:10" ht="15" customHeight="1" x14ac:dyDescent="0.2">
      <c r="A1052" s="381">
        <v>2009</v>
      </c>
      <c r="B1052" s="74" t="s">
        <v>33</v>
      </c>
      <c r="C1052" s="302" t="s">
        <v>104</v>
      </c>
      <c r="D1052" s="303">
        <v>361.23</v>
      </c>
      <c r="E1052" s="303">
        <v>13553.61</v>
      </c>
      <c r="F1052" s="304">
        <v>6963.79</v>
      </c>
      <c r="G1052" s="304">
        <v>194</v>
      </c>
      <c r="H1052" s="133">
        <v>21072.630000000005</v>
      </c>
      <c r="I1052" s="301"/>
      <c r="J1052" s="58"/>
    </row>
    <row r="1053" spans="1:10" ht="15" customHeight="1" x14ac:dyDescent="0.2">
      <c r="A1053" s="381">
        <v>2009</v>
      </c>
      <c r="B1053" s="74" t="s">
        <v>35</v>
      </c>
      <c r="C1053" s="302" t="s">
        <v>104</v>
      </c>
      <c r="D1053" s="303">
        <v>325.27000000000004</v>
      </c>
      <c r="E1053" s="303">
        <v>14827.25</v>
      </c>
      <c r="F1053" s="304">
        <v>8788.07</v>
      </c>
      <c r="G1053" s="304">
        <v>108.25</v>
      </c>
      <c r="H1053" s="133">
        <v>24048.84</v>
      </c>
      <c r="I1053" s="301"/>
      <c r="J1053" s="58"/>
    </row>
    <row r="1054" spans="1:10" ht="15" customHeight="1" x14ac:dyDescent="0.2">
      <c r="A1054" s="381">
        <v>2009</v>
      </c>
      <c r="B1054" s="74" t="s">
        <v>36</v>
      </c>
      <c r="C1054" s="302" t="s">
        <v>104</v>
      </c>
      <c r="D1054" s="303">
        <v>2011.77</v>
      </c>
      <c r="E1054" s="303">
        <v>15067.619999999999</v>
      </c>
      <c r="F1054" s="304">
        <v>5394.9650000000001</v>
      </c>
      <c r="G1054" s="304">
        <v>69.61999999999999</v>
      </c>
      <c r="H1054" s="133">
        <v>22543.975000000002</v>
      </c>
      <c r="I1054" s="301"/>
      <c r="J1054" s="58"/>
    </row>
    <row r="1055" spans="1:10" ht="15" customHeight="1" x14ac:dyDescent="0.2">
      <c r="A1055" s="381">
        <v>2009</v>
      </c>
      <c r="B1055" s="74" t="s">
        <v>37</v>
      </c>
      <c r="C1055" s="302" t="s">
        <v>104</v>
      </c>
      <c r="D1055" s="303">
        <v>1543.26</v>
      </c>
      <c r="E1055" s="303">
        <v>17870.78</v>
      </c>
      <c r="F1055" s="304">
        <v>7554.2400000000007</v>
      </c>
      <c r="G1055" s="304">
        <v>1752.25</v>
      </c>
      <c r="H1055" s="133">
        <v>28720.530000000002</v>
      </c>
      <c r="I1055" s="301"/>
      <c r="J1055" s="58"/>
    </row>
    <row r="1056" spans="1:10" ht="15" customHeight="1" x14ac:dyDescent="0.2">
      <c r="A1056" s="381">
        <v>2009</v>
      </c>
      <c r="B1056" s="74" t="s">
        <v>38</v>
      </c>
      <c r="C1056" s="302" t="s">
        <v>104</v>
      </c>
      <c r="D1056" s="303">
        <v>825.62</v>
      </c>
      <c r="E1056" s="303">
        <v>19055.600000000002</v>
      </c>
      <c r="F1056" s="304">
        <v>8427.6474999999991</v>
      </c>
      <c r="G1056" s="304">
        <v>1176.1275000000001</v>
      </c>
      <c r="H1056" s="133">
        <v>29484.994999999999</v>
      </c>
      <c r="I1056" s="301"/>
      <c r="J1056" s="58"/>
    </row>
    <row r="1057" spans="1:10" ht="15" customHeight="1" x14ac:dyDescent="0.2">
      <c r="A1057" s="381">
        <v>2009</v>
      </c>
      <c r="B1057" s="74" t="s">
        <v>39</v>
      </c>
      <c r="C1057" s="302" t="s">
        <v>104</v>
      </c>
      <c r="D1057" s="303">
        <v>1486.1875</v>
      </c>
      <c r="E1057" s="303">
        <v>15874.940000000002</v>
      </c>
      <c r="F1057" s="304">
        <v>8422.5124999999989</v>
      </c>
      <c r="G1057" s="304">
        <v>96.16</v>
      </c>
      <c r="H1057" s="133">
        <v>25879.800000000003</v>
      </c>
      <c r="I1057" s="301"/>
      <c r="J1057" s="58"/>
    </row>
    <row r="1058" spans="1:10" ht="15" customHeight="1" x14ac:dyDescent="0.2">
      <c r="A1058" s="381">
        <v>2009</v>
      </c>
      <c r="B1058" s="74" t="s">
        <v>40</v>
      </c>
      <c r="C1058" s="302" t="s">
        <v>104</v>
      </c>
      <c r="D1058" s="303">
        <v>2833.2950000000001</v>
      </c>
      <c r="E1058" s="303">
        <v>18770.55</v>
      </c>
      <c r="F1058" s="304">
        <v>8425.9500000000007</v>
      </c>
      <c r="G1058" s="304">
        <v>609.25</v>
      </c>
      <c r="H1058" s="133">
        <v>30639.045000000002</v>
      </c>
      <c r="I1058" s="301"/>
      <c r="J1058" s="58"/>
    </row>
    <row r="1059" spans="1:10" ht="15" customHeight="1" x14ac:dyDescent="0.2">
      <c r="A1059" s="381">
        <v>2009</v>
      </c>
      <c r="B1059" s="74" t="s">
        <v>41</v>
      </c>
      <c r="C1059" s="302" t="s">
        <v>104</v>
      </c>
      <c r="D1059" s="303">
        <v>2465.02</v>
      </c>
      <c r="E1059" s="303">
        <v>17920.71</v>
      </c>
      <c r="F1059" s="304">
        <v>7582.7550000000001</v>
      </c>
      <c r="G1059" s="304">
        <v>485.20000000000005</v>
      </c>
      <c r="H1059" s="133">
        <v>28453.685000000001</v>
      </c>
      <c r="I1059" s="301"/>
      <c r="J1059" s="58"/>
    </row>
    <row r="1060" spans="1:10" ht="15" customHeight="1" x14ac:dyDescent="0.2">
      <c r="A1060" s="381">
        <v>2009</v>
      </c>
      <c r="B1060" s="74" t="s">
        <v>42</v>
      </c>
      <c r="C1060" s="302" t="s">
        <v>104</v>
      </c>
      <c r="D1060" s="303">
        <v>2665.395</v>
      </c>
      <c r="E1060" s="303">
        <v>17894.150000000001</v>
      </c>
      <c r="F1060" s="304">
        <v>6861.8175000000001</v>
      </c>
      <c r="G1060" s="304">
        <v>207.81</v>
      </c>
      <c r="H1060" s="133">
        <v>27629.172500000001</v>
      </c>
      <c r="I1060" s="301"/>
      <c r="J1060" s="58"/>
    </row>
    <row r="1061" spans="1:10" ht="15" customHeight="1" x14ac:dyDescent="0.2">
      <c r="A1061" s="381">
        <v>2010</v>
      </c>
      <c r="B1061" s="74" t="s">
        <v>43</v>
      </c>
      <c r="C1061" s="302" t="s">
        <v>104</v>
      </c>
      <c r="D1061" s="303">
        <v>2694.16</v>
      </c>
      <c r="E1061" s="303">
        <v>15071.859999999999</v>
      </c>
      <c r="F1061" s="304">
        <v>5136.0299999999988</v>
      </c>
      <c r="G1061" s="304">
        <v>170.06</v>
      </c>
      <c r="H1061" s="133">
        <v>23072.109999999997</v>
      </c>
      <c r="I1061" s="301"/>
      <c r="J1061" s="58"/>
    </row>
    <row r="1062" spans="1:10" ht="15" customHeight="1" x14ac:dyDescent="0.2">
      <c r="A1062" s="381">
        <v>2010</v>
      </c>
      <c r="B1062" s="74" t="s">
        <v>44</v>
      </c>
      <c r="C1062" s="302" t="s">
        <v>104</v>
      </c>
      <c r="D1062" s="303">
        <v>3464.855</v>
      </c>
      <c r="E1062" s="303">
        <v>13883.480000000001</v>
      </c>
      <c r="F1062" s="304">
        <v>6678.5525000000007</v>
      </c>
      <c r="G1062" s="304">
        <v>384.11</v>
      </c>
      <c r="H1062" s="133">
        <v>24410.997500000001</v>
      </c>
      <c r="I1062" s="301"/>
      <c r="J1062" s="58"/>
    </row>
    <row r="1063" spans="1:10" ht="15" customHeight="1" x14ac:dyDescent="0.2">
      <c r="A1063" s="381">
        <v>2010</v>
      </c>
      <c r="B1063" s="74" t="s">
        <v>45</v>
      </c>
      <c r="C1063" s="302" t="s">
        <v>104</v>
      </c>
      <c r="D1063" s="303">
        <v>4049.5959999999995</v>
      </c>
      <c r="E1063" s="303">
        <v>16801.52</v>
      </c>
      <c r="F1063" s="304">
        <v>5624.1024999999991</v>
      </c>
      <c r="G1063" s="304">
        <v>479.93</v>
      </c>
      <c r="H1063" s="133">
        <v>26955.148499999999</v>
      </c>
      <c r="I1063" s="301"/>
      <c r="J1063" s="58"/>
    </row>
    <row r="1064" spans="1:10" ht="15" customHeight="1" x14ac:dyDescent="0.2">
      <c r="A1064" s="381">
        <v>2010</v>
      </c>
      <c r="B1064" s="74" t="s">
        <v>33</v>
      </c>
      <c r="C1064" s="302" t="s">
        <v>104</v>
      </c>
      <c r="D1064" s="303">
        <v>1341.115</v>
      </c>
      <c r="E1064" s="303">
        <v>14366.84</v>
      </c>
      <c r="F1064" s="304">
        <v>5155.9799999999996</v>
      </c>
      <c r="G1064" s="304">
        <v>189.25399999999999</v>
      </c>
      <c r="H1064" s="133">
        <v>21053.189000000002</v>
      </c>
      <c r="I1064" s="301"/>
      <c r="J1064" s="58"/>
    </row>
    <row r="1065" spans="1:10" ht="15" customHeight="1" x14ac:dyDescent="0.2">
      <c r="A1065" s="381">
        <v>2010</v>
      </c>
      <c r="B1065" s="74" t="s">
        <v>35</v>
      </c>
      <c r="C1065" s="302" t="s">
        <v>104</v>
      </c>
      <c r="D1065" s="303">
        <v>1213.665</v>
      </c>
      <c r="E1065" s="303">
        <v>15797.26</v>
      </c>
      <c r="F1065" s="304">
        <v>4029.6149999999998</v>
      </c>
      <c r="G1065" s="304">
        <v>202.47</v>
      </c>
      <c r="H1065" s="133">
        <v>21243.010000000002</v>
      </c>
      <c r="I1065" s="301"/>
      <c r="J1065" s="58"/>
    </row>
    <row r="1066" spans="1:10" ht="15" customHeight="1" x14ac:dyDescent="0.2">
      <c r="A1066" s="381">
        <v>2010</v>
      </c>
      <c r="B1066" s="74" t="s">
        <v>36</v>
      </c>
      <c r="C1066" s="302" t="s">
        <v>104</v>
      </c>
      <c r="D1066" s="303">
        <v>1030.97</v>
      </c>
      <c r="E1066" s="303">
        <v>16086.349999999999</v>
      </c>
      <c r="F1066" s="304">
        <v>4155.7699999999995</v>
      </c>
      <c r="G1066" s="304">
        <v>311.64</v>
      </c>
      <c r="H1066" s="133">
        <v>21584.730000000003</v>
      </c>
      <c r="I1066" s="301"/>
      <c r="J1066" s="58"/>
    </row>
    <row r="1067" spans="1:10" ht="15" customHeight="1" x14ac:dyDescent="0.2">
      <c r="A1067" s="381">
        <v>2010</v>
      </c>
      <c r="B1067" s="74" t="s">
        <v>37</v>
      </c>
      <c r="C1067" s="302" t="s">
        <v>104</v>
      </c>
      <c r="D1067" s="303">
        <v>1165.48</v>
      </c>
      <c r="E1067" s="303">
        <v>17343.764999999999</v>
      </c>
      <c r="F1067" s="304">
        <v>3775.6899999999996</v>
      </c>
      <c r="G1067" s="304">
        <v>303.77</v>
      </c>
      <c r="H1067" s="133">
        <v>22588.705000000002</v>
      </c>
      <c r="I1067" s="301"/>
      <c r="J1067" s="58"/>
    </row>
    <row r="1068" spans="1:10" ht="15" customHeight="1" x14ac:dyDescent="0.2">
      <c r="A1068" s="381">
        <v>2010</v>
      </c>
      <c r="B1068" s="74" t="s">
        <v>38</v>
      </c>
      <c r="C1068" s="302" t="s">
        <v>104</v>
      </c>
      <c r="D1068" s="303">
        <v>1442.3425</v>
      </c>
      <c r="E1068" s="303">
        <v>15283.67</v>
      </c>
      <c r="F1068" s="304">
        <v>4286.4925000000003</v>
      </c>
      <c r="G1068" s="304">
        <v>2307.0699999999997</v>
      </c>
      <c r="H1068" s="133">
        <v>23319.575000000001</v>
      </c>
      <c r="I1068" s="301"/>
      <c r="J1068" s="58"/>
    </row>
    <row r="1069" spans="1:10" ht="15" customHeight="1" x14ac:dyDescent="0.2">
      <c r="A1069" s="381">
        <v>2010</v>
      </c>
      <c r="B1069" s="74" t="s">
        <v>39</v>
      </c>
      <c r="C1069" s="302" t="s">
        <v>104</v>
      </c>
      <c r="D1069" s="303">
        <v>1295.8499999999999</v>
      </c>
      <c r="E1069" s="303">
        <v>17169.62</v>
      </c>
      <c r="F1069" s="304">
        <v>4890.4875000000002</v>
      </c>
      <c r="G1069" s="304">
        <v>1776</v>
      </c>
      <c r="H1069" s="133">
        <v>25131.9575</v>
      </c>
      <c r="I1069" s="301"/>
      <c r="J1069" s="58"/>
    </row>
    <row r="1070" spans="1:10" ht="15" customHeight="1" x14ac:dyDescent="0.2">
      <c r="A1070" s="381">
        <v>2010</v>
      </c>
      <c r="B1070" s="74" t="s">
        <v>40</v>
      </c>
      <c r="C1070" s="302" t="s">
        <v>104</v>
      </c>
      <c r="D1070" s="303">
        <v>1632.2850000000001</v>
      </c>
      <c r="E1070" s="303">
        <v>17838.82</v>
      </c>
      <c r="F1070" s="304">
        <v>5012.3050000000003</v>
      </c>
      <c r="G1070" s="304">
        <v>820.8900000000001</v>
      </c>
      <c r="H1070" s="133">
        <v>25304.300000000003</v>
      </c>
      <c r="I1070" s="301"/>
      <c r="J1070" s="58"/>
    </row>
    <row r="1071" spans="1:10" ht="15" customHeight="1" x14ac:dyDescent="0.2">
      <c r="A1071" s="381">
        <v>2010</v>
      </c>
      <c r="B1071" s="74" t="s">
        <v>41</v>
      </c>
      <c r="C1071" s="302" t="s">
        <v>104</v>
      </c>
      <c r="D1071" s="303">
        <v>1784.2049999999999</v>
      </c>
      <c r="E1071" s="303">
        <v>18042.62</v>
      </c>
      <c r="F1071" s="304">
        <v>4848.5874999999996</v>
      </c>
      <c r="G1071" s="304">
        <v>794.64999999999986</v>
      </c>
      <c r="H1071" s="133">
        <v>25470.062500000004</v>
      </c>
      <c r="I1071" s="301"/>
      <c r="J1071" s="58"/>
    </row>
    <row r="1072" spans="1:10" ht="15" customHeight="1" x14ac:dyDescent="0.2">
      <c r="A1072" s="381">
        <v>2010</v>
      </c>
      <c r="B1072" s="74" t="s">
        <v>42</v>
      </c>
      <c r="C1072" s="302" t="s">
        <v>104</v>
      </c>
      <c r="D1072" s="303">
        <v>2005.65</v>
      </c>
      <c r="E1072" s="303">
        <v>18750.240000000002</v>
      </c>
      <c r="F1072" s="304">
        <v>3197.335</v>
      </c>
      <c r="G1072" s="304">
        <v>908.96</v>
      </c>
      <c r="H1072" s="133">
        <v>24862.184999999998</v>
      </c>
      <c r="I1072" s="301"/>
      <c r="J1072" s="58"/>
    </row>
    <row r="1073" spans="1:10" ht="15" customHeight="1" x14ac:dyDescent="0.2">
      <c r="A1073" s="381">
        <v>2011</v>
      </c>
      <c r="B1073" s="74" t="s">
        <v>43</v>
      </c>
      <c r="C1073" s="302" t="s">
        <v>104</v>
      </c>
      <c r="D1073" s="303">
        <v>1837.4575</v>
      </c>
      <c r="E1073" s="303">
        <v>13994.199999999999</v>
      </c>
      <c r="F1073" s="304">
        <v>3980.6475</v>
      </c>
      <c r="G1073" s="304">
        <v>931.71</v>
      </c>
      <c r="H1073" s="133">
        <v>20744.014999999999</v>
      </c>
      <c r="I1073" s="301"/>
      <c r="J1073" s="58"/>
    </row>
    <row r="1074" spans="1:10" ht="15" customHeight="1" x14ac:dyDescent="0.2">
      <c r="A1074" s="381">
        <v>2011</v>
      </c>
      <c r="B1074" s="74" t="s">
        <v>44</v>
      </c>
      <c r="C1074" s="302" t="s">
        <v>104</v>
      </c>
      <c r="D1074" s="303">
        <v>1491.4299999999998</v>
      </c>
      <c r="E1074" s="303">
        <v>14521.119999999999</v>
      </c>
      <c r="F1074" s="304">
        <v>3258.3649999999998</v>
      </c>
      <c r="G1074" s="304">
        <v>657.2</v>
      </c>
      <c r="H1074" s="133">
        <v>19928.114999999998</v>
      </c>
      <c r="I1074" s="301"/>
      <c r="J1074" s="58"/>
    </row>
    <row r="1075" spans="1:10" ht="15" customHeight="1" x14ac:dyDescent="0.2">
      <c r="A1075" s="381">
        <v>2011</v>
      </c>
      <c r="B1075" s="74" t="s">
        <v>45</v>
      </c>
      <c r="C1075" s="302" t="s">
        <v>104</v>
      </c>
      <c r="D1075" s="303">
        <v>2366.0099999999998</v>
      </c>
      <c r="E1075" s="303">
        <v>19447.43</v>
      </c>
      <c r="F1075" s="304">
        <v>3719.6200000000003</v>
      </c>
      <c r="G1075" s="304">
        <v>747.35</v>
      </c>
      <c r="H1075" s="133">
        <v>26280.41</v>
      </c>
      <c r="I1075" s="301"/>
      <c r="J1075" s="58"/>
    </row>
    <row r="1076" spans="1:10" ht="15" customHeight="1" x14ac:dyDescent="0.2">
      <c r="A1076" s="381">
        <v>2011</v>
      </c>
      <c r="B1076" s="74" t="s">
        <v>33</v>
      </c>
      <c r="C1076" s="302" t="s">
        <v>104</v>
      </c>
      <c r="D1076" s="303">
        <v>2353.8199999999997</v>
      </c>
      <c r="E1076" s="303">
        <v>16107.645</v>
      </c>
      <c r="F1076" s="304">
        <v>2367.8149999999996</v>
      </c>
      <c r="G1076" s="304">
        <v>191.79000000000002</v>
      </c>
      <c r="H1076" s="133">
        <v>21021.07</v>
      </c>
      <c r="I1076" s="301"/>
      <c r="J1076" s="58"/>
    </row>
    <row r="1077" spans="1:10" ht="15" customHeight="1" x14ac:dyDescent="0.2">
      <c r="A1077" s="381">
        <v>2011</v>
      </c>
      <c r="B1077" s="74" t="s">
        <v>35</v>
      </c>
      <c r="C1077" s="302" t="s">
        <v>104</v>
      </c>
      <c r="D1077" s="303">
        <v>2666.54</v>
      </c>
      <c r="E1077" s="303">
        <v>18152.599999999999</v>
      </c>
      <c r="F1077" s="304">
        <v>3626.835</v>
      </c>
      <c r="G1077" s="304">
        <v>409.36</v>
      </c>
      <c r="H1077" s="133">
        <v>24855.334999999995</v>
      </c>
      <c r="I1077" s="301"/>
      <c r="J1077" s="58"/>
    </row>
    <row r="1078" spans="1:10" ht="15" customHeight="1" x14ac:dyDescent="0.2">
      <c r="A1078" s="381">
        <v>2011</v>
      </c>
      <c r="B1078" s="74" t="s">
        <v>36</v>
      </c>
      <c r="C1078" s="302" t="s">
        <v>104</v>
      </c>
      <c r="D1078" s="303">
        <v>2186.2799999999997</v>
      </c>
      <c r="E1078" s="303">
        <v>17597.8</v>
      </c>
      <c r="F1078" s="304">
        <v>3794.0774999999994</v>
      </c>
      <c r="G1078" s="304">
        <v>367.38</v>
      </c>
      <c r="H1078" s="133">
        <v>23945.537500000002</v>
      </c>
      <c r="I1078" s="301"/>
      <c r="J1078" s="58"/>
    </row>
    <row r="1079" spans="1:10" ht="15" customHeight="1" x14ac:dyDescent="0.2">
      <c r="A1079" s="381">
        <v>2011</v>
      </c>
      <c r="B1079" s="74" t="s">
        <v>37</v>
      </c>
      <c r="C1079" s="302" t="s">
        <v>104</v>
      </c>
      <c r="D1079" s="303">
        <v>2077.36</v>
      </c>
      <c r="E1079" s="303">
        <v>19690.095000000001</v>
      </c>
      <c r="F1079" s="304">
        <v>3748.7125000000001</v>
      </c>
      <c r="G1079" s="304">
        <v>263.786</v>
      </c>
      <c r="H1079" s="133">
        <v>25779.953500000003</v>
      </c>
      <c r="I1079" s="301"/>
      <c r="J1079" s="58"/>
    </row>
    <row r="1080" spans="1:10" ht="15" customHeight="1" x14ac:dyDescent="0.2">
      <c r="A1080" s="381">
        <v>2011</v>
      </c>
      <c r="B1080" s="74" t="s">
        <v>38</v>
      </c>
      <c r="C1080" s="302" t="s">
        <v>104</v>
      </c>
      <c r="D1080" s="303">
        <v>2422.6799999999998</v>
      </c>
      <c r="E1080" s="303">
        <v>20851.47</v>
      </c>
      <c r="F1080" s="304">
        <v>4312.8975</v>
      </c>
      <c r="G1080" s="304">
        <v>777.69</v>
      </c>
      <c r="H1080" s="133">
        <v>28364.737499999996</v>
      </c>
      <c r="I1080" s="301"/>
      <c r="J1080" s="58"/>
    </row>
    <row r="1081" spans="1:10" ht="15" customHeight="1" x14ac:dyDescent="0.2">
      <c r="A1081" s="381">
        <v>2011</v>
      </c>
      <c r="B1081" s="74" t="s">
        <v>39</v>
      </c>
      <c r="C1081" s="302" t="s">
        <v>104</v>
      </c>
      <c r="D1081" s="303">
        <v>2578.71</v>
      </c>
      <c r="E1081" s="303">
        <v>22139.61</v>
      </c>
      <c r="F1081" s="304">
        <v>4582.6225000000004</v>
      </c>
      <c r="G1081" s="304">
        <v>162.86000000000001</v>
      </c>
      <c r="H1081" s="133">
        <v>29463.802499999998</v>
      </c>
      <c r="I1081" s="301"/>
      <c r="J1081" s="58"/>
    </row>
    <row r="1082" spans="1:10" ht="15" customHeight="1" x14ac:dyDescent="0.2">
      <c r="A1082" s="381">
        <v>2011</v>
      </c>
      <c r="B1082" s="74" t="s">
        <v>40</v>
      </c>
      <c r="C1082" s="302" t="s">
        <v>104</v>
      </c>
      <c r="D1082" s="303">
        <v>2672.1</v>
      </c>
      <c r="E1082" s="303">
        <v>18584.82</v>
      </c>
      <c r="F1082" s="304">
        <v>4807.8774999999996</v>
      </c>
      <c r="G1082" s="304">
        <v>128.79000000000002</v>
      </c>
      <c r="H1082" s="133">
        <v>26193.587500000001</v>
      </c>
      <c r="I1082" s="301"/>
      <c r="J1082" s="58"/>
    </row>
    <row r="1083" spans="1:10" ht="15" customHeight="1" x14ac:dyDescent="0.2">
      <c r="A1083" s="381">
        <v>2011</v>
      </c>
      <c r="B1083" s="74" t="s">
        <v>41</v>
      </c>
      <c r="C1083" s="302" t="s">
        <v>104</v>
      </c>
      <c r="D1083" s="303">
        <v>2081.65</v>
      </c>
      <c r="E1083" s="303">
        <v>19738.920000000002</v>
      </c>
      <c r="F1083" s="304">
        <v>5099.4775000000009</v>
      </c>
      <c r="G1083" s="304">
        <v>258.51</v>
      </c>
      <c r="H1083" s="133">
        <v>27178.557499999999</v>
      </c>
      <c r="I1083" s="301"/>
      <c r="J1083" s="58"/>
    </row>
    <row r="1084" spans="1:10" ht="15" customHeight="1" x14ac:dyDescent="0.2">
      <c r="A1084" s="381">
        <v>2011</v>
      </c>
      <c r="B1084" s="74" t="s">
        <v>42</v>
      </c>
      <c r="C1084" s="302" t="s">
        <v>104</v>
      </c>
      <c r="D1084" s="303">
        <v>2017.69</v>
      </c>
      <c r="E1084" s="303">
        <v>20242.899999999998</v>
      </c>
      <c r="F1084" s="304">
        <v>3735.1125000000002</v>
      </c>
      <c r="G1084" s="304">
        <v>157.63999999999999</v>
      </c>
      <c r="H1084" s="133">
        <v>26153.342499999995</v>
      </c>
      <c r="I1084" s="301"/>
      <c r="J1084" s="58"/>
    </row>
    <row r="1085" spans="1:10" ht="15" customHeight="1" x14ac:dyDescent="0.2">
      <c r="A1085" s="381">
        <v>2012</v>
      </c>
      <c r="B1085" s="74" t="s">
        <v>43</v>
      </c>
      <c r="C1085" s="302" t="s">
        <v>104</v>
      </c>
      <c r="D1085" s="303">
        <v>2340.39</v>
      </c>
      <c r="E1085" s="303">
        <v>14904.655000000001</v>
      </c>
      <c r="F1085" s="304">
        <v>3760.835</v>
      </c>
      <c r="G1085" s="304">
        <v>419.18</v>
      </c>
      <c r="H1085" s="133">
        <v>21425.059999999998</v>
      </c>
      <c r="I1085" s="301"/>
      <c r="J1085" s="58"/>
    </row>
    <row r="1086" spans="1:10" ht="15" customHeight="1" x14ac:dyDescent="0.2">
      <c r="A1086" s="381">
        <v>2012</v>
      </c>
      <c r="B1086" s="74" t="s">
        <v>44</v>
      </c>
      <c r="C1086" s="302" t="s">
        <v>104</v>
      </c>
      <c r="D1086" s="303">
        <v>2328.11</v>
      </c>
      <c r="E1086" s="303">
        <v>13703.35</v>
      </c>
      <c r="F1086" s="304">
        <v>4126.99</v>
      </c>
      <c r="G1086" s="304">
        <v>354.38</v>
      </c>
      <c r="H1086" s="133">
        <v>20512.829999999998</v>
      </c>
      <c r="I1086" s="301"/>
      <c r="J1086" s="58"/>
    </row>
    <row r="1087" spans="1:10" ht="15" customHeight="1" x14ac:dyDescent="0.2">
      <c r="A1087" s="381">
        <v>2012</v>
      </c>
      <c r="B1087" s="74" t="s">
        <v>45</v>
      </c>
      <c r="C1087" s="302" t="s">
        <v>104</v>
      </c>
      <c r="D1087" s="303">
        <v>2196.4</v>
      </c>
      <c r="E1087" s="303">
        <v>16977.825000000001</v>
      </c>
      <c r="F1087" s="304">
        <v>4744.7649999999994</v>
      </c>
      <c r="G1087" s="304">
        <v>138.6</v>
      </c>
      <c r="H1087" s="133">
        <v>24057.59</v>
      </c>
      <c r="I1087" s="301"/>
      <c r="J1087" s="58"/>
    </row>
    <row r="1088" spans="1:10" ht="15" customHeight="1" x14ac:dyDescent="0.2">
      <c r="A1088" s="381">
        <v>2012</v>
      </c>
      <c r="B1088" s="74" t="s">
        <v>33</v>
      </c>
      <c r="C1088" s="302" t="s">
        <v>104</v>
      </c>
      <c r="D1088" s="303">
        <v>2122.5100000000002</v>
      </c>
      <c r="E1088" s="303">
        <v>13695.499999999998</v>
      </c>
      <c r="F1088" s="304">
        <v>3848.52</v>
      </c>
      <c r="G1088" s="304">
        <v>319.05</v>
      </c>
      <c r="H1088" s="133">
        <v>19985.579999999998</v>
      </c>
      <c r="I1088" s="301"/>
      <c r="J1088" s="58"/>
    </row>
    <row r="1089" spans="1:10" ht="15" customHeight="1" x14ac:dyDescent="0.2">
      <c r="A1089" s="381">
        <v>2012</v>
      </c>
      <c r="B1089" s="74" t="s">
        <v>35</v>
      </c>
      <c r="C1089" s="302" t="s">
        <v>104</v>
      </c>
      <c r="D1089" s="303">
        <v>3690.8099999999995</v>
      </c>
      <c r="E1089" s="303">
        <v>17114.449999999997</v>
      </c>
      <c r="F1089" s="304">
        <v>5642.9525000000003</v>
      </c>
      <c r="G1089" s="304">
        <v>321.08999999999997</v>
      </c>
      <c r="H1089" s="133">
        <v>26769.302499999998</v>
      </c>
      <c r="I1089" s="301"/>
      <c r="J1089" s="58"/>
    </row>
    <row r="1090" spans="1:10" ht="15" customHeight="1" x14ac:dyDescent="0.2">
      <c r="A1090" s="381">
        <v>2012</v>
      </c>
      <c r="B1090" s="74" t="s">
        <v>36</v>
      </c>
      <c r="C1090" s="302" t="s">
        <v>104</v>
      </c>
      <c r="D1090" s="303">
        <v>3699.83</v>
      </c>
      <c r="E1090" s="303">
        <v>14295.75</v>
      </c>
      <c r="F1090" s="304">
        <v>6188.0575000000008</v>
      </c>
      <c r="G1090" s="304">
        <v>673.48</v>
      </c>
      <c r="H1090" s="133">
        <v>24857.1175</v>
      </c>
      <c r="I1090" s="301"/>
      <c r="J1090" s="58"/>
    </row>
    <row r="1091" spans="1:10" ht="15" customHeight="1" x14ac:dyDescent="0.2">
      <c r="A1091" s="381">
        <v>2012</v>
      </c>
      <c r="B1091" s="74" t="s">
        <v>37</v>
      </c>
      <c r="C1091" s="302" t="s">
        <v>104</v>
      </c>
      <c r="D1091" s="303">
        <v>3924.92</v>
      </c>
      <c r="E1091" s="303">
        <v>16147.174999999999</v>
      </c>
      <c r="F1091" s="304">
        <v>5766.8249999999989</v>
      </c>
      <c r="G1091" s="304">
        <v>415.14</v>
      </c>
      <c r="H1091" s="133">
        <v>26254.059999999998</v>
      </c>
      <c r="I1091" s="301"/>
      <c r="J1091" s="58"/>
    </row>
    <row r="1092" spans="1:10" ht="15" customHeight="1" x14ac:dyDescent="0.2">
      <c r="A1092" s="381">
        <v>2012</v>
      </c>
      <c r="B1092" s="74" t="s">
        <v>38</v>
      </c>
      <c r="C1092" s="302" t="s">
        <v>104</v>
      </c>
      <c r="D1092" s="303">
        <v>4186.9499999999989</v>
      </c>
      <c r="E1092" s="303">
        <v>17862.140000000003</v>
      </c>
      <c r="F1092" s="304">
        <v>6163.4824999999992</v>
      </c>
      <c r="G1092" s="304">
        <v>440.38</v>
      </c>
      <c r="H1092" s="133">
        <v>28652.952500000003</v>
      </c>
      <c r="I1092" s="301"/>
      <c r="J1092" s="58"/>
    </row>
    <row r="1093" spans="1:10" ht="15" customHeight="1" x14ac:dyDescent="0.2">
      <c r="A1093" s="381">
        <v>2012</v>
      </c>
      <c r="B1093" s="74" t="s">
        <v>39</v>
      </c>
      <c r="C1093" s="302" t="s">
        <v>104</v>
      </c>
      <c r="D1093" s="303">
        <v>3291.19</v>
      </c>
      <c r="E1093" s="303">
        <v>16389.125</v>
      </c>
      <c r="F1093" s="304">
        <v>6008.2999999999993</v>
      </c>
      <c r="G1093" s="304">
        <v>406.62</v>
      </c>
      <c r="H1093" s="133">
        <v>26095.235000000004</v>
      </c>
      <c r="I1093" s="301"/>
      <c r="J1093" s="58"/>
    </row>
    <row r="1094" spans="1:10" ht="15" customHeight="1" x14ac:dyDescent="0.2">
      <c r="A1094" s="381">
        <v>2012</v>
      </c>
      <c r="B1094" s="74" t="s">
        <v>40</v>
      </c>
      <c r="C1094" s="302" t="s">
        <v>104</v>
      </c>
      <c r="D1094" s="303">
        <v>3740.3</v>
      </c>
      <c r="E1094" s="303">
        <v>17041.845000000001</v>
      </c>
      <c r="F1094" s="304">
        <v>6039.0375000000013</v>
      </c>
      <c r="G1094" s="304">
        <v>530.48749999999995</v>
      </c>
      <c r="H1094" s="133">
        <v>27351.670000000002</v>
      </c>
      <c r="I1094" s="301"/>
      <c r="J1094" s="58"/>
    </row>
    <row r="1095" spans="1:10" ht="15" customHeight="1" x14ac:dyDescent="0.2">
      <c r="A1095" s="381">
        <v>2012</v>
      </c>
      <c r="B1095" s="74" t="s">
        <v>41</v>
      </c>
      <c r="C1095" s="302" t="s">
        <v>104</v>
      </c>
      <c r="D1095" s="303">
        <v>3255.1824999999999</v>
      </c>
      <c r="E1095" s="303">
        <v>17749.044999999998</v>
      </c>
      <c r="F1095" s="304">
        <v>7107.16</v>
      </c>
      <c r="G1095" s="304">
        <v>617.51749999999993</v>
      </c>
      <c r="H1095" s="133">
        <v>28728.904999999999</v>
      </c>
      <c r="I1095" s="301"/>
      <c r="J1095" s="58"/>
    </row>
    <row r="1096" spans="1:10" ht="15" customHeight="1" x14ac:dyDescent="0.2">
      <c r="A1096" s="381">
        <v>2012</v>
      </c>
      <c r="B1096" s="74" t="s">
        <v>42</v>
      </c>
      <c r="C1096" s="302" t="s">
        <v>104</v>
      </c>
      <c r="D1096" s="303">
        <v>3379.07</v>
      </c>
      <c r="E1096" s="303">
        <v>15799.410000000002</v>
      </c>
      <c r="F1096" s="304">
        <v>5653.5125000000007</v>
      </c>
      <c r="G1096" s="304">
        <v>998.71499999999992</v>
      </c>
      <c r="H1096" s="133">
        <v>25830.7075</v>
      </c>
      <c r="I1096" s="301"/>
      <c r="J1096" s="58"/>
    </row>
    <row r="1097" spans="1:10" ht="15" customHeight="1" x14ac:dyDescent="0.2">
      <c r="A1097" s="381">
        <v>2013</v>
      </c>
      <c r="B1097" s="74" t="s">
        <v>43</v>
      </c>
      <c r="C1097" s="302" t="s">
        <v>104</v>
      </c>
      <c r="D1097" s="303">
        <v>3713.8199999999997</v>
      </c>
      <c r="E1097" s="303">
        <v>13667.380000000001</v>
      </c>
      <c r="F1097" s="304">
        <v>6703.0974999999999</v>
      </c>
      <c r="G1097" s="304">
        <v>442.9</v>
      </c>
      <c r="H1097" s="133">
        <v>24527.197500000002</v>
      </c>
      <c r="I1097" s="301"/>
      <c r="J1097" s="58"/>
    </row>
    <row r="1098" spans="1:10" ht="15" customHeight="1" x14ac:dyDescent="0.2">
      <c r="A1098" s="381">
        <v>2013</v>
      </c>
      <c r="B1098" s="74" t="s">
        <v>44</v>
      </c>
      <c r="C1098" s="302" t="s">
        <v>104</v>
      </c>
      <c r="D1098" s="303">
        <v>4036.1099999999997</v>
      </c>
      <c r="E1098" s="303">
        <v>14155.695</v>
      </c>
      <c r="F1098" s="304">
        <v>5935.9149999999991</v>
      </c>
      <c r="G1098" s="304">
        <v>488.14</v>
      </c>
      <c r="H1098" s="133">
        <v>24615.859999999997</v>
      </c>
      <c r="I1098" s="301"/>
      <c r="J1098" s="58"/>
    </row>
    <row r="1099" spans="1:10" ht="15" customHeight="1" x14ac:dyDescent="0.2">
      <c r="A1099" s="381">
        <v>2013</v>
      </c>
      <c r="B1099" s="74" t="s">
        <v>45</v>
      </c>
      <c r="C1099" s="302" t="s">
        <v>104</v>
      </c>
      <c r="D1099" s="303">
        <v>3202.9724999999999</v>
      </c>
      <c r="E1099" s="303">
        <v>14492.4</v>
      </c>
      <c r="F1099" s="304">
        <v>4728.1475</v>
      </c>
      <c r="G1099" s="304">
        <v>117.5</v>
      </c>
      <c r="H1099" s="133">
        <v>22541.019999999997</v>
      </c>
      <c r="I1099" s="301"/>
      <c r="J1099" s="58"/>
    </row>
    <row r="1100" spans="1:10" ht="15" customHeight="1" x14ac:dyDescent="0.2">
      <c r="A1100" s="381">
        <v>2013</v>
      </c>
      <c r="B1100" s="74" t="s">
        <v>33</v>
      </c>
      <c r="C1100" s="302" t="s">
        <v>104</v>
      </c>
      <c r="D1100" s="303">
        <v>2634.14</v>
      </c>
      <c r="E1100" s="303">
        <v>16978.514999999999</v>
      </c>
      <c r="F1100" s="304">
        <v>5500.7049999999999</v>
      </c>
      <c r="G1100" s="304">
        <v>451.87</v>
      </c>
      <c r="H1100" s="133">
        <v>25565.229999999996</v>
      </c>
      <c r="I1100" s="301"/>
      <c r="J1100" s="58"/>
    </row>
    <row r="1101" spans="1:10" ht="15" customHeight="1" x14ac:dyDescent="0.2">
      <c r="A1101" s="381">
        <v>2013</v>
      </c>
      <c r="B1101" s="74" t="s">
        <v>35</v>
      </c>
      <c r="C1101" s="302" t="s">
        <v>104</v>
      </c>
      <c r="D1101" s="303">
        <v>2894.5199999999995</v>
      </c>
      <c r="E1101" s="303">
        <v>15425.725000000006</v>
      </c>
      <c r="F1101" s="304">
        <v>5660.8724999999995</v>
      </c>
      <c r="G1101" s="304">
        <v>357.39000000000004</v>
      </c>
      <c r="H1101" s="133">
        <v>24338.507500000003</v>
      </c>
      <c r="I1101" s="301"/>
      <c r="J1101" s="58"/>
    </row>
    <row r="1102" spans="1:10" ht="15" customHeight="1" x14ac:dyDescent="0.2">
      <c r="A1102" s="381">
        <v>2013</v>
      </c>
      <c r="B1102" s="74" t="s">
        <v>36</v>
      </c>
      <c r="C1102" s="302" t="s">
        <v>104</v>
      </c>
      <c r="D1102" s="303">
        <v>3170.5149999999999</v>
      </c>
      <c r="E1102" s="303">
        <v>16053.694999999998</v>
      </c>
      <c r="F1102" s="304">
        <v>4975.3774999999996</v>
      </c>
      <c r="G1102" s="304">
        <v>628.32000000000005</v>
      </c>
      <c r="H1102" s="133">
        <v>24827.907499999998</v>
      </c>
      <c r="I1102" s="301"/>
      <c r="J1102" s="58"/>
    </row>
    <row r="1103" spans="1:10" ht="15" customHeight="1" x14ac:dyDescent="0.2">
      <c r="A1103" s="381">
        <v>2013</v>
      </c>
      <c r="B1103" s="74" t="s">
        <v>37</v>
      </c>
      <c r="C1103" s="302" t="s">
        <v>104</v>
      </c>
      <c r="D1103" s="303">
        <v>3534.9375</v>
      </c>
      <c r="E1103" s="303">
        <v>17552.830000000002</v>
      </c>
      <c r="F1103" s="304">
        <v>6301.8225000000002</v>
      </c>
      <c r="G1103" s="304">
        <v>466.91</v>
      </c>
      <c r="H1103" s="133">
        <v>27856.5</v>
      </c>
      <c r="I1103" s="301"/>
      <c r="J1103" s="58"/>
    </row>
    <row r="1104" spans="1:10" ht="15" customHeight="1" x14ac:dyDescent="0.2">
      <c r="A1104" s="382">
        <v>2013</v>
      </c>
      <c r="B1104" s="183" t="s">
        <v>38</v>
      </c>
      <c r="C1104" s="183" t="s">
        <v>104</v>
      </c>
      <c r="D1104" s="305">
        <v>3639.46</v>
      </c>
      <c r="E1104" s="305">
        <v>18742.605</v>
      </c>
      <c r="F1104" s="305">
        <v>5725.9825000000001</v>
      </c>
      <c r="G1104" s="305">
        <v>353.92999999999995</v>
      </c>
      <c r="H1104" s="306">
        <v>28461.977500000001</v>
      </c>
      <c r="I1104" s="301"/>
      <c r="J1104" s="58"/>
    </row>
    <row r="1105" spans="1:102" ht="15" customHeight="1" x14ac:dyDescent="0.2">
      <c r="A1105" s="382">
        <v>2013</v>
      </c>
      <c r="B1105" s="183" t="s">
        <v>39</v>
      </c>
      <c r="C1105" s="183" t="s">
        <v>104</v>
      </c>
      <c r="D1105" s="305">
        <v>3862.9400000000005</v>
      </c>
      <c r="E1105" s="305">
        <v>18464.533000000003</v>
      </c>
      <c r="F1105" s="305">
        <v>8087.5625000000009</v>
      </c>
      <c r="G1105" s="305">
        <v>217.29000000000002</v>
      </c>
      <c r="H1105" s="306">
        <v>30632.325500000003</v>
      </c>
      <c r="I1105" s="301"/>
      <c r="J1105" s="58"/>
    </row>
    <row r="1106" spans="1:102" ht="15" customHeight="1" x14ac:dyDescent="0.2">
      <c r="A1106" s="382">
        <v>2013</v>
      </c>
      <c r="B1106" s="183" t="s">
        <v>40</v>
      </c>
      <c r="C1106" s="183" t="s">
        <v>104</v>
      </c>
      <c r="D1106" s="305">
        <v>6173.3474999999999</v>
      </c>
      <c r="E1106" s="305">
        <v>19896.009999999998</v>
      </c>
      <c r="F1106" s="305">
        <v>6711.3575000000001</v>
      </c>
      <c r="G1106" s="305">
        <v>232.12</v>
      </c>
      <c r="H1106" s="306">
        <v>33012.834999999992</v>
      </c>
      <c r="I1106" s="301"/>
      <c r="J1106" s="58"/>
    </row>
    <row r="1107" spans="1:102" ht="15" customHeight="1" x14ac:dyDescent="0.2">
      <c r="A1107" s="382">
        <v>2013</v>
      </c>
      <c r="B1107" s="183" t="s">
        <v>41</v>
      </c>
      <c r="C1107" s="183" t="s">
        <v>104</v>
      </c>
      <c r="D1107" s="305">
        <v>4830.2224999999999</v>
      </c>
      <c r="E1107" s="305">
        <v>19525.794999999998</v>
      </c>
      <c r="F1107" s="305">
        <v>6100.8099999999995</v>
      </c>
      <c r="G1107" s="305">
        <v>173</v>
      </c>
      <c r="H1107" s="306">
        <v>30629.827499999999</v>
      </c>
      <c r="I1107" s="301"/>
      <c r="J1107" s="58"/>
    </row>
    <row r="1108" spans="1:102" ht="15" customHeight="1" x14ac:dyDescent="0.2">
      <c r="A1108" s="382">
        <v>2013</v>
      </c>
      <c r="B1108" s="183" t="s">
        <v>42</v>
      </c>
      <c r="C1108" s="183" t="s">
        <v>104</v>
      </c>
      <c r="D1108" s="305">
        <v>4787.6549999999997</v>
      </c>
      <c r="E1108" s="305">
        <v>17955.63</v>
      </c>
      <c r="F1108" s="305">
        <v>7432.1750000000002</v>
      </c>
      <c r="G1108" s="305">
        <v>187.88</v>
      </c>
      <c r="H1108" s="306">
        <v>30363.340000000004</v>
      </c>
      <c r="I1108" s="301"/>
      <c r="J1108" s="58"/>
    </row>
    <row r="1109" spans="1:102" ht="15" customHeight="1" x14ac:dyDescent="0.2">
      <c r="A1109" s="382">
        <v>2014</v>
      </c>
      <c r="B1109" s="183" t="s">
        <v>43</v>
      </c>
      <c r="C1109" s="183" t="s">
        <v>104</v>
      </c>
      <c r="D1109" s="305">
        <v>5478.8700000000008</v>
      </c>
      <c r="E1109" s="305">
        <v>15495.129999999997</v>
      </c>
      <c r="F1109" s="305">
        <v>7417.9525000000003</v>
      </c>
      <c r="G1109" s="305">
        <v>132.19</v>
      </c>
      <c r="H1109" s="306">
        <v>28524.142500000002</v>
      </c>
      <c r="I1109" s="301"/>
      <c r="J1109" s="58"/>
    </row>
    <row r="1110" spans="1:102" ht="15" customHeight="1" x14ac:dyDescent="0.2">
      <c r="A1110" s="382">
        <v>2014</v>
      </c>
      <c r="B1110" s="183" t="s">
        <v>44</v>
      </c>
      <c r="C1110" s="183" t="s">
        <v>104</v>
      </c>
      <c r="D1110" s="305">
        <v>5818.38</v>
      </c>
      <c r="E1110" s="305">
        <v>16749.595000000005</v>
      </c>
      <c r="F1110" s="305">
        <v>7048.4349999999995</v>
      </c>
      <c r="G1110" s="305">
        <v>205.95</v>
      </c>
      <c r="H1110" s="306">
        <v>29822.360000000008</v>
      </c>
      <c r="I1110" s="301"/>
      <c r="J1110" s="58"/>
    </row>
    <row r="1111" spans="1:102" ht="15" customHeight="1" x14ac:dyDescent="0.2">
      <c r="A1111" s="382">
        <v>2014</v>
      </c>
      <c r="B1111" s="183" t="s">
        <v>45</v>
      </c>
      <c r="C1111" s="183" t="s">
        <v>104</v>
      </c>
      <c r="D1111" s="305">
        <v>6032.52</v>
      </c>
      <c r="E1111" s="305">
        <v>18382.576999999997</v>
      </c>
      <c r="F1111" s="305">
        <v>7148.01</v>
      </c>
      <c r="G1111" s="305">
        <v>141.06</v>
      </c>
      <c r="H1111" s="306">
        <v>31704.167000000001</v>
      </c>
      <c r="I1111" s="301"/>
      <c r="J1111" s="58"/>
    </row>
    <row r="1112" spans="1:102" ht="15" customHeight="1" x14ac:dyDescent="0.2">
      <c r="A1112" s="382">
        <v>2014</v>
      </c>
      <c r="B1112" s="183" t="s">
        <v>33</v>
      </c>
      <c r="C1112" s="183" t="s">
        <v>104</v>
      </c>
      <c r="D1112" s="305">
        <v>4030.02</v>
      </c>
      <c r="E1112" s="305">
        <v>16928.434000000001</v>
      </c>
      <c r="F1112" s="305">
        <v>6606.51</v>
      </c>
      <c r="G1112" s="305">
        <v>161.30000000000001</v>
      </c>
      <c r="H1112" s="306">
        <v>27726.263999999996</v>
      </c>
      <c r="I1112" s="301"/>
      <c r="J1112" s="58"/>
    </row>
    <row r="1113" spans="1:102" ht="15" customHeight="1" x14ac:dyDescent="0.2">
      <c r="A1113" s="382">
        <v>2014</v>
      </c>
      <c r="B1113" s="183" t="s">
        <v>35</v>
      </c>
      <c r="C1113" s="183" t="s">
        <v>104</v>
      </c>
      <c r="D1113" s="305">
        <v>4053.14</v>
      </c>
      <c r="E1113" s="305">
        <v>17033.096000000005</v>
      </c>
      <c r="F1113" s="305">
        <v>7286.3024999999998</v>
      </c>
      <c r="G1113" s="305">
        <v>120.15</v>
      </c>
      <c r="H1113" s="306">
        <v>28492.688500000004</v>
      </c>
      <c r="I1113" s="301"/>
      <c r="J1113" s="58"/>
    </row>
    <row r="1114" spans="1:102" ht="15" customHeight="1" x14ac:dyDescent="0.2">
      <c r="A1114" s="307">
        <v>2014</v>
      </c>
      <c r="B1114" s="409" t="s">
        <v>36</v>
      </c>
      <c r="C1114" s="409" t="s">
        <v>104</v>
      </c>
      <c r="D1114" s="308">
        <v>4418.5225</v>
      </c>
      <c r="E1114" s="308">
        <v>14477.719000000001</v>
      </c>
      <c r="F1114" s="308">
        <v>6570.2224999999999</v>
      </c>
      <c r="G1114" s="308">
        <v>246.01</v>
      </c>
      <c r="H1114" s="309">
        <v>25712.474000000002</v>
      </c>
      <c r="I1114" s="301"/>
      <c r="J1114" s="58"/>
    </row>
    <row r="1115" spans="1:102" ht="15" customHeight="1" x14ac:dyDescent="0.2">
      <c r="A1115" s="307">
        <v>2014</v>
      </c>
      <c r="B1115" s="409" t="s">
        <v>37</v>
      </c>
      <c r="C1115" s="409" t="s">
        <v>104</v>
      </c>
      <c r="D1115" s="308">
        <v>4319.3675000000003</v>
      </c>
      <c r="E1115" s="308">
        <v>18653.425000000003</v>
      </c>
      <c r="F1115" s="308">
        <v>7263.5050000000001</v>
      </c>
      <c r="G1115" s="308">
        <v>204.2</v>
      </c>
      <c r="H1115" s="309">
        <v>30440.497500000005</v>
      </c>
      <c r="I1115" s="301"/>
      <c r="J1115" s="58"/>
    </row>
    <row r="1116" spans="1:102" s="6" customFormat="1" ht="15" customHeight="1" x14ac:dyDescent="0.2">
      <c r="A1116" s="307">
        <v>2014</v>
      </c>
      <c r="B1116" s="409" t="s">
        <v>38</v>
      </c>
      <c r="C1116" s="409" t="s">
        <v>104</v>
      </c>
      <c r="D1116" s="308">
        <v>4399.7000000000007</v>
      </c>
      <c r="E1116" s="308">
        <v>16374.122000000001</v>
      </c>
      <c r="F1116" s="308">
        <v>7088.9974999999995</v>
      </c>
      <c r="G1116" s="308">
        <v>231.96</v>
      </c>
      <c r="H1116" s="309">
        <v>28094.779500000001</v>
      </c>
      <c r="I1116" s="301"/>
      <c r="J1116" s="58"/>
      <c r="CT1116" s="312"/>
      <c r="CU1116" s="312"/>
      <c r="CV1116" s="312"/>
      <c r="CW1116" s="312"/>
      <c r="CX1116" s="312"/>
    </row>
    <row r="1117" spans="1:102" s="6" customFormat="1" ht="15" customHeight="1" x14ac:dyDescent="0.2">
      <c r="A1117" s="307">
        <v>2014</v>
      </c>
      <c r="B1117" s="409" t="s">
        <v>39</v>
      </c>
      <c r="C1117" s="409" t="s">
        <v>104</v>
      </c>
      <c r="D1117" s="308">
        <v>4499.32</v>
      </c>
      <c r="E1117" s="308">
        <v>16847.936000000002</v>
      </c>
      <c r="F1117" s="308">
        <v>6675.494999999999</v>
      </c>
      <c r="G1117" s="308">
        <v>426.46999999999997</v>
      </c>
      <c r="H1117" s="309">
        <v>28449.221000000005</v>
      </c>
      <c r="I1117" s="301"/>
      <c r="J1117" s="58"/>
      <c r="CT1117" s="312"/>
      <c r="CU1117" s="312"/>
      <c r="CV1117" s="312"/>
      <c r="CW1117" s="312"/>
      <c r="CX1117" s="312"/>
    </row>
    <row r="1118" spans="1:102" ht="15" customHeight="1" x14ac:dyDescent="0.2">
      <c r="A1118" s="307">
        <v>2014</v>
      </c>
      <c r="B1118" s="409" t="s">
        <v>40</v>
      </c>
      <c r="C1118" s="409" t="s">
        <v>104</v>
      </c>
      <c r="D1118" s="308">
        <v>4819.13</v>
      </c>
      <c r="E1118" s="308">
        <v>16454.472999999998</v>
      </c>
      <c r="F1118" s="308">
        <v>7879.1999999999989</v>
      </c>
      <c r="G1118" s="308">
        <v>270.60999999999996</v>
      </c>
      <c r="H1118" s="309">
        <v>29423.413</v>
      </c>
      <c r="I1118" s="301"/>
      <c r="J1118" s="58"/>
    </row>
    <row r="1119" spans="1:102" ht="15" customHeight="1" x14ac:dyDescent="0.2">
      <c r="A1119" s="307">
        <v>2014</v>
      </c>
      <c r="B1119" s="409" t="s">
        <v>41</v>
      </c>
      <c r="C1119" s="409" t="s">
        <v>104</v>
      </c>
      <c r="D1119" s="308">
        <v>5063.1900000000005</v>
      </c>
      <c r="E1119" s="308">
        <v>17681.293999999998</v>
      </c>
      <c r="F1119" s="308">
        <v>5974.8675000000003</v>
      </c>
      <c r="G1119" s="308">
        <v>152.86000000000001</v>
      </c>
      <c r="H1119" s="309">
        <v>28872.211499999998</v>
      </c>
      <c r="I1119" s="301"/>
      <c r="J1119" s="58"/>
    </row>
    <row r="1120" spans="1:102" ht="15" customHeight="1" x14ac:dyDescent="0.2">
      <c r="A1120" s="307">
        <v>2014</v>
      </c>
      <c r="B1120" s="409" t="s">
        <v>42</v>
      </c>
      <c r="C1120" s="409" t="s">
        <v>104</v>
      </c>
      <c r="D1120" s="308">
        <v>3717.8</v>
      </c>
      <c r="E1120" s="308">
        <v>15484.720999999998</v>
      </c>
      <c r="F1120" s="308">
        <v>5872.42</v>
      </c>
      <c r="G1120" s="308">
        <v>380.94</v>
      </c>
      <c r="H1120" s="309">
        <v>25455.880999999994</v>
      </c>
      <c r="I1120" s="301"/>
      <c r="J1120" s="58"/>
    </row>
    <row r="1121" spans="1:102" ht="15" customHeight="1" x14ac:dyDescent="0.2">
      <c r="A1121" s="307">
        <v>2015</v>
      </c>
      <c r="B1121" s="409" t="s">
        <v>43</v>
      </c>
      <c r="C1121" s="409" t="s">
        <v>104</v>
      </c>
      <c r="D1121" s="308">
        <v>3862.8575000000001</v>
      </c>
      <c r="E1121" s="308">
        <v>12413.572</v>
      </c>
      <c r="F1121" s="308">
        <v>6305.5625</v>
      </c>
      <c r="G1121" s="308">
        <v>378.97</v>
      </c>
      <c r="H1121" s="309">
        <v>22960.962</v>
      </c>
      <c r="I1121" s="301"/>
      <c r="J1121" s="58"/>
    </row>
    <row r="1122" spans="1:102" ht="15" customHeight="1" x14ac:dyDescent="0.2">
      <c r="A1122" s="307">
        <v>2015</v>
      </c>
      <c r="B1122" s="409" t="s">
        <v>44</v>
      </c>
      <c r="C1122" s="409" t="s">
        <v>104</v>
      </c>
      <c r="D1122" s="308">
        <v>4707.5774999999994</v>
      </c>
      <c r="E1122" s="308">
        <v>12017.768999999998</v>
      </c>
      <c r="F1122" s="308">
        <v>6910.1124999999993</v>
      </c>
      <c r="G1122" s="308">
        <v>571.75</v>
      </c>
      <c r="H1122" s="309">
        <v>24207.208999999999</v>
      </c>
      <c r="I1122" s="301"/>
      <c r="J1122" s="58"/>
    </row>
    <row r="1123" spans="1:102" ht="15" customHeight="1" x14ac:dyDescent="0.2">
      <c r="A1123" s="307">
        <v>2015</v>
      </c>
      <c r="B1123" s="409" t="s">
        <v>45</v>
      </c>
      <c r="C1123" s="409" t="s">
        <v>104</v>
      </c>
      <c r="D1123" s="308">
        <v>5452.91</v>
      </c>
      <c r="E1123" s="308">
        <v>14408.944</v>
      </c>
      <c r="F1123" s="308">
        <v>6369.3849999999993</v>
      </c>
      <c r="G1123" s="308">
        <v>130</v>
      </c>
      <c r="H1123" s="309">
        <v>26361.239000000001</v>
      </c>
      <c r="I1123" s="301"/>
      <c r="J1123" s="58"/>
    </row>
    <row r="1124" spans="1:102" ht="15" customHeight="1" x14ac:dyDescent="0.2">
      <c r="A1124" s="307">
        <v>2015</v>
      </c>
      <c r="B1124" s="409" t="s">
        <v>33</v>
      </c>
      <c r="C1124" s="409" t="s">
        <v>104</v>
      </c>
      <c r="D1124" s="308">
        <v>5726.2</v>
      </c>
      <c r="E1124" s="308">
        <v>14473.764999999998</v>
      </c>
      <c r="F1124" s="308">
        <v>5212.4724999999999</v>
      </c>
      <c r="G1124" s="308">
        <v>101.25</v>
      </c>
      <c r="H1124" s="309">
        <v>25513.6875</v>
      </c>
      <c r="I1124" s="301"/>
      <c r="J1124" s="58"/>
    </row>
    <row r="1125" spans="1:102" ht="15" customHeight="1" x14ac:dyDescent="0.2">
      <c r="A1125" s="307">
        <v>2015</v>
      </c>
      <c r="B1125" s="409" t="s">
        <v>35</v>
      </c>
      <c r="C1125" s="409" t="s">
        <v>104</v>
      </c>
      <c r="D1125" s="308">
        <v>7268.87</v>
      </c>
      <c r="E1125" s="308">
        <v>14778.163999999999</v>
      </c>
      <c r="F1125" s="308">
        <v>6723.0299999999988</v>
      </c>
      <c r="G1125" s="308">
        <v>184.55</v>
      </c>
      <c r="H1125" s="309">
        <v>28954.613999999994</v>
      </c>
      <c r="I1125" s="301"/>
      <c r="J1125" s="58"/>
    </row>
    <row r="1126" spans="1:102" ht="15" customHeight="1" x14ac:dyDescent="0.2">
      <c r="A1126" s="307">
        <v>2015</v>
      </c>
      <c r="B1126" s="409" t="s">
        <v>36</v>
      </c>
      <c r="C1126" s="409" t="s">
        <v>104</v>
      </c>
      <c r="D1126" s="308">
        <v>7991.88</v>
      </c>
      <c r="E1126" s="308">
        <v>14052.179999999998</v>
      </c>
      <c r="F1126" s="308">
        <v>5624.8249999999989</v>
      </c>
      <c r="G1126" s="308">
        <v>298.56</v>
      </c>
      <c r="H1126" s="309">
        <v>27967.444999999996</v>
      </c>
      <c r="I1126" s="301"/>
      <c r="J1126" s="58"/>
    </row>
    <row r="1127" spans="1:102" ht="15" customHeight="1" x14ac:dyDescent="0.2">
      <c r="A1127" s="307">
        <v>2015</v>
      </c>
      <c r="B1127" s="409" t="s">
        <v>37</v>
      </c>
      <c r="C1127" s="409" t="s">
        <v>104</v>
      </c>
      <c r="D1127" s="308">
        <v>7623.2375000000002</v>
      </c>
      <c r="E1127" s="308">
        <v>15524.796000000002</v>
      </c>
      <c r="F1127" s="308">
        <v>6924.4925000000003</v>
      </c>
      <c r="G1127" s="308">
        <v>285.06</v>
      </c>
      <c r="H1127" s="309">
        <v>30357.585999999999</v>
      </c>
      <c r="I1127" s="301"/>
      <c r="J1127" s="58"/>
    </row>
    <row r="1128" spans="1:102" ht="15" customHeight="1" x14ac:dyDescent="0.2">
      <c r="A1128" s="307">
        <v>2015</v>
      </c>
      <c r="B1128" s="409" t="s">
        <v>38</v>
      </c>
      <c r="C1128" s="409" t="s">
        <v>104</v>
      </c>
      <c r="D1128" s="308">
        <v>6892.1674999999996</v>
      </c>
      <c r="E1128" s="308">
        <v>18106.0965</v>
      </c>
      <c r="F1128" s="308">
        <v>7450.3524999999991</v>
      </c>
      <c r="G1128" s="308">
        <v>124.5</v>
      </c>
      <c r="H1128" s="309">
        <v>32573.116500000004</v>
      </c>
      <c r="I1128" s="301"/>
      <c r="J1128" s="58"/>
    </row>
    <row r="1129" spans="1:102" ht="15" customHeight="1" x14ac:dyDescent="0.2">
      <c r="A1129" s="307">
        <v>2015</v>
      </c>
      <c r="B1129" s="409" t="s">
        <v>39</v>
      </c>
      <c r="C1129" s="409" t="s">
        <v>104</v>
      </c>
      <c r="D1129" s="308">
        <v>7242.5874999999996</v>
      </c>
      <c r="E1129" s="308">
        <v>16836.088</v>
      </c>
      <c r="F1129" s="308">
        <v>8102.7100000000009</v>
      </c>
      <c r="G1129" s="308">
        <v>262.72749999999996</v>
      </c>
      <c r="H1129" s="309">
        <v>32444.113000000005</v>
      </c>
      <c r="I1129" s="301"/>
      <c r="J1129" s="58"/>
    </row>
    <row r="1130" spans="1:102" ht="15" customHeight="1" x14ac:dyDescent="0.2">
      <c r="A1130" s="307">
        <v>2015</v>
      </c>
      <c r="B1130" s="409" t="s">
        <v>40</v>
      </c>
      <c r="C1130" s="409" t="s">
        <v>104</v>
      </c>
      <c r="D1130" s="308">
        <v>7527.17</v>
      </c>
      <c r="E1130" s="308">
        <v>16470.936000000002</v>
      </c>
      <c r="F1130" s="308">
        <v>8188.8050000000003</v>
      </c>
      <c r="G1130" s="308">
        <v>369.98750000000001</v>
      </c>
      <c r="H1130" s="309">
        <v>32556.898500000003</v>
      </c>
      <c r="I1130" s="301"/>
      <c r="J1130" s="58"/>
    </row>
    <row r="1131" spans="1:102" ht="15" customHeight="1" x14ac:dyDescent="0.2">
      <c r="A1131" s="307">
        <v>2015</v>
      </c>
      <c r="B1131" s="409" t="s">
        <v>41</v>
      </c>
      <c r="C1131" s="409" t="s">
        <v>104</v>
      </c>
      <c r="D1131" s="308">
        <v>6258.5939999999991</v>
      </c>
      <c r="E1131" s="308">
        <v>15209.186999999996</v>
      </c>
      <c r="F1131" s="308">
        <v>7649.88</v>
      </c>
      <c r="G1131" s="308">
        <v>165.85</v>
      </c>
      <c r="H1131" s="309">
        <v>29283.510999999999</v>
      </c>
      <c r="I1131" s="301"/>
      <c r="J1131" s="58"/>
    </row>
    <row r="1132" spans="1:102" ht="15" customHeight="1" x14ac:dyDescent="0.2">
      <c r="A1132" s="307">
        <v>2015</v>
      </c>
      <c r="B1132" s="409" t="s">
        <v>42</v>
      </c>
      <c r="C1132" s="409" t="s">
        <v>104</v>
      </c>
      <c r="D1132" s="308">
        <v>6056.6</v>
      </c>
      <c r="E1132" s="308">
        <v>17424.863999999998</v>
      </c>
      <c r="F1132" s="308">
        <v>8046.3574999999992</v>
      </c>
      <c r="G1132" s="308">
        <v>150.20999999999998</v>
      </c>
      <c r="H1132" s="309">
        <v>31678.031499999997</v>
      </c>
      <c r="I1132" s="301"/>
      <c r="J1132" s="58"/>
    </row>
    <row r="1133" spans="1:102" ht="15" customHeight="1" x14ac:dyDescent="0.2">
      <c r="A1133" s="307">
        <v>2016</v>
      </c>
      <c r="B1133" s="409" t="s">
        <v>43</v>
      </c>
      <c r="C1133" s="409" t="s">
        <v>104</v>
      </c>
      <c r="D1133" s="308">
        <v>2939.36</v>
      </c>
      <c r="E1133" s="308">
        <v>13572.075999999999</v>
      </c>
      <c r="F1133" s="308">
        <v>6963.5175000000008</v>
      </c>
      <c r="G1133" s="308">
        <v>107.25</v>
      </c>
      <c r="H1133" s="309">
        <v>23582.203500000003</v>
      </c>
      <c r="I1133" s="301"/>
      <c r="J1133" s="58"/>
    </row>
    <row r="1134" spans="1:102" ht="15" customHeight="1" x14ac:dyDescent="0.2">
      <c r="A1134" s="381">
        <v>2016</v>
      </c>
      <c r="B1134" s="74" t="s">
        <v>44</v>
      </c>
      <c r="C1134" s="302" t="s">
        <v>104</v>
      </c>
      <c r="D1134" s="303">
        <v>3869.04</v>
      </c>
      <c r="E1134" s="303">
        <v>14764.618999999999</v>
      </c>
      <c r="F1134" s="304">
        <v>8969.505000000001</v>
      </c>
      <c r="G1134" s="304">
        <v>248.70999999999998</v>
      </c>
      <c r="H1134" s="133">
        <v>27851.874</v>
      </c>
      <c r="I1134" s="301"/>
      <c r="J1134" s="58"/>
    </row>
    <row r="1135" spans="1:102" s="6" customFormat="1" ht="15" customHeight="1" x14ac:dyDescent="0.2">
      <c r="A1135" s="381">
        <v>2016</v>
      </c>
      <c r="B1135" s="74" t="s">
        <v>45</v>
      </c>
      <c r="C1135" s="302" t="s">
        <v>104</v>
      </c>
      <c r="D1135" s="303">
        <v>4347.5599999999995</v>
      </c>
      <c r="E1135" s="303">
        <v>14374.825000000001</v>
      </c>
      <c r="F1135" s="304">
        <v>8564.6274999999987</v>
      </c>
      <c r="G1135" s="304">
        <v>140.85</v>
      </c>
      <c r="H1135" s="133">
        <v>27427.862499999999</v>
      </c>
      <c r="I1135" s="301"/>
      <c r="J1135" s="301"/>
      <c r="CT1135" s="391"/>
      <c r="CU1135" s="391"/>
      <c r="CV1135" s="391"/>
      <c r="CW1135" s="391"/>
      <c r="CX1135" s="391"/>
    </row>
    <row r="1136" spans="1:102" s="6" customFormat="1" ht="15" customHeight="1" x14ac:dyDescent="0.2">
      <c r="A1136" s="381">
        <v>2016</v>
      </c>
      <c r="B1136" s="74" t="s">
        <v>33</v>
      </c>
      <c r="C1136" s="302" t="s">
        <v>104</v>
      </c>
      <c r="D1136" s="303">
        <v>5280.81</v>
      </c>
      <c r="E1136" s="303">
        <v>14760.619000000001</v>
      </c>
      <c r="F1136" s="304">
        <v>7896.0749999999989</v>
      </c>
      <c r="G1136" s="304">
        <v>108.1</v>
      </c>
      <c r="H1136" s="133">
        <v>28045.603999999999</v>
      </c>
      <c r="I1136" s="301"/>
      <c r="J1136" s="301"/>
      <c r="CT1136" s="393"/>
      <c r="CU1136" s="393"/>
      <c r="CV1136" s="393"/>
      <c r="CW1136" s="393"/>
      <c r="CX1136" s="393"/>
    </row>
    <row r="1137" spans="1:10" ht="15" customHeight="1" x14ac:dyDescent="0.2">
      <c r="A1137" s="381">
        <v>2016</v>
      </c>
      <c r="B1137" s="74" t="s">
        <v>35</v>
      </c>
      <c r="C1137" s="302" t="s">
        <v>104</v>
      </c>
      <c r="D1137" s="303">
        <v>6928.5599999999995</v>
      </c>
      <c r="E1137" s="303">
        <v>13144.710999999998</v>
      </c>
      <c r="F1137" s="304">
        <v>8518.5400000000009</v>
      </c>
      <c r="G1137" s="304">
        <v>175.22</v>
      </c>
      <c r="H1137" s="133">
        <v>28767.030999999999</v>
      </c>
      <c r="I1137" s="301"/>
      <c r="J1137" s="58"/>
    </row>
    <row r="1138" spans="1:10" ht="15" customHeight="1" x14ac:dyDescent="0.2">
      <c r="A1138" s="381">
        <v>2016</v>
      </c>
      <c r="B1138" s="74" t="s">
        <v>36</v>
      </c>
      <c r="C1138" s="302" t="s">
        <v>104</v>
      </c>
      <c r="D1138" s="303">
        <v>6741.03</v>
      </c>
      <c r="E1138" s="303">
        <v>15408.845500000001</v>
      </c>
      <c r="F1138" s="304">
        <v>9168.2425000000003</v>
      </c>
      <c r="G1138" s="304">
        <v>107.24999999999977</v>
      </c>
      <c r="H1138" s="133">
        <v>31425.368000000002</v>
      </c>
      <c r="I1138" s="301"/>
      <c r="J1138" s="58"/>
    </row>
    <row r="1139" spans="1:10" ht="15" customHeight="1" x14ac:dyDescent="0.2">
      <c r="A1139" s="381">
        <v>2016</v>
      </c>
      <c r="B1139" s="74" t="s">
        <v>37</v>
      </c>
      <c r="C1139" s="302" t="s">
        <v>104</v>
      </c>
      <c r="D1139" s="303">
        <v>4751.25</v>
      </c>
      <c r="E1139" s="303">
        <v>16494.708500000001</v>
      </c>
      <c r="F1139" s="304">
        <v>6864.1849999999995</v>
      </c>
      <c r="G1139" s="304">
        <v>121.97</v>
      </c>
      <c r="H1139" s="133">
        <v>28232.113499999999</v>
      </c>
      <c r="I1139" s="301"/>
      <c r="J1139" s="58"/>
    </row>
    <row r="1140" spans="1:10" ht="15" customHeight="1" x14ac:dyDescent="0.2">
      <c r="A1140" s="381">
        <v>2016</v>
      </c>
      <c r="B1140" s="74" t="s">
        <v>38</v>
      </c>
      <c r="C1140" s="302" t="s">
        <v>104</v>
      </c>
      <c r="D1140" s="303">
        <v>4878.43</v>
      </c>
      <c r="E1140" s="303">
        <v>18731.280999999999</v>
      </c>
      <c r="F1140" s="304">
        <v>11755.29</v>
      </c>
      <c r="G1140" s="304">
        <v>219.14749999999995</v>
      </c>
      <c r="H1140" s="133">
        <v>35584.148500000003</v>
      </c>
      <c r="I1140" s="301"/>
      <c r="J1140" s="58"/>
    </row>
    <row r="1141" spans="1:10" ht="15" customHeight="1" x14ac:dyDescent="0.2">
      <c r="A1141" s="381">
        <v>2016</v>
      </c>
      <c r="B1141" s="74" t="s">
        <v>39</v>
      </c>
      <c r="C1141" s="302" t="s">
        <v>104</v>
      </c>
      <c r="D1141" s="303">
        <v>5110.34</v>
      </c>
      <c r="E1141" s="303">
        <v>16048.783499999998</v>
      </c>
      <c r="F1141" s="304">
        <v>11403.455</v>
      </c>
      <c r="G1141" s="304">
        <v>238.27999999999997</v>
      </c>
      <c r="H1141" s="133">
        <v>32800.858500000002</v>
      </c>
      <c r="I1141" s="301"/>
      <c r="J1141" s="58"/>
    </row>
    <row r="1142" spans="1:10" ht="15" customHeight="1" x14ac:dyDescent="0.2">
      <c r="A1142" s="381">
        <v>2016</v>
      </c>
      <c r="B1142" s="74" t="s">
        <v>40</v>
      </c>
      <c r="C1142" s="302" t="s">
        <v>104</v>
      </c>
      <c r="D1142" s="303">
        <v>6272.1150000000007</v>
      </c>
      <c r="E1142" s="303">
        <v>16474.413</v>
      </c>
      <c r="F1142" s="304">
        <v>10579.21</v>
      </c>
      <c r="G1142" s="304">
        <v>625.04499999999996</v>
      </c>
      <c r="H1142" s="133">
        <v>33950.783000000003</v>
      </c>
      <c r="I1142" s="301"/>
      <c r="J1142" s="58"/>
    </row>
    <row r="1143" spans="1:10" ht="15" customHeight="1" x14ac:dyDescent="0.2">
      <c r="A1143" s="381">
        <v>2016</v>
      </c>
      <c r="B1143" s="74" t="s">
        <v>41</v>
      </c>
      <c r="C1143" s="302" t="s">
        <v>104</v>
      </c>
      <c r="D1143" s="303">
        <v>4760.3599999999997</v>
      </c>
      <c r="E1143" s="303">
        <v>16873.978000000003</v>
      </c>
      <c r="F1143" s="304">
        <v>10949.8575</v>
      </c>
      <c r="G1143" s="304">
        <v>358.17750000000001</v>
      </c>
      <c r="H1143" s="133">
        <v>32942.373</v>
      </c>
      <c r="I1143" s="301"/>
      <c r="J1143" s="58"/>
    </row>
    <row r="1144" spans="1:10" ht="15" customHeight="1" x14ac:dyDescent="0.2">
      <c r="A1144" s="381">
        <v>2016</v>
      </c>
      <c r="B1144" s="74" t="s">
        <v>42</v>
      </c>
      <c r="C1144" s="302" t="s">
        <v>104</v>
      </c>
      <c r="D1144" s="303">
        <v>3957.88</v>
      </c>
      <c r="E1144" s="303">
        <v>14129.0275</v>
      </c>
      <c r="F1144" s="304">
        <v>6996.3895000000002</v>
      </c>
      <c r="G1144" s="304">
        <v>419.16999999999996</v>
      </c>
      <c r="H1144" s="133">
        <v>25502.467000000001</v>
      </c>
      <c r="I1144" s="301"/>
      <c r="J1144" s="58"/>
    </row>
    <row r="1145" spans="1:10" ht="15" customHeight="1" x14ac:dyDescent="0.2">
      <c r="A1145" s="381">
        <v>2017</v>
      </c>
      <c r="B1145" s="74" t="s">
        <v>43</v>
      </c>
      <c r="C1145" s="302" t="s">
        <v>104</v>
      </c>
      <c r="D1145" s="303">
        <v>3499.1099999999997</v>
      </c>
      <c r="E1145" s="303">
        <v>13677.6985</v>
      </c>
      <c r="F1145" s="304">
        <v>7365.2649999999994</v>
      </c>
      <c r="G1145" s="304">
        <v>244.33499999999998</v>
      </c>
      <c r="H1145" s="133">
        <v>24786.408499999998</v>
      </c>
      <c r="I1145" s="301"/>
      <c r="J1145" s="58"/>
    </row>
    <row r="1146" spans="1:10" ht="15" customHeight="1" x14ac:dyDescent="0.2">
      <c r="A1146" s="381">
        <v>2017</v>
      </c>
      <c r="B1146" s="74" t="s">
        <v>44</v>
      </c>
      <c r="C1146" s="302" t="s">
        <v>104</v>
      </c>
      <c r="D1146" s="303">
        <v>4244.7</v>
      </c>
      <c r="E1146" s="303">
        <v>13810.788499999999</v>
      </c>
      <c r="F1146" s="304">
        <v>9663.072500000002</v>
      </c>
      <c r="G1146" s="304">
        <v>310.61</v>
      </c>
      <c r="H1146" s="133">
        <v>28029.170999999998</v>
      </c>
      <c r="I1146" s="301"/>
      <c r="J1146" s="58"/>
    </row>
    <row r="1147" spans="1:10" ht="15" customHeight="1" x14ac:dyDescent="0.2">
      <c r="A1147" s="381">
        <v>2017</v>
      </c>
      <c r="B1147" s="74" t="s">
        <v>45</v>
      </c>
      <c r="C1147" s="302" t="s">
        <v>104</v>
      </c>
      <c r="D1147" s="303">
        <v>5552.28</v>
      </c>
      <c r="E1147" s="303">
        <v>14475.211000000001</v>
      </c>
      <c r="F1147" s="304">
        <v>8532.2825000000012</v>
      </c>
      <c r="G1147" s="304">
        <v>173.72</v>
      </c>
      <c r="H1147" s="133">
        <v>28733.4935</v>
      </c>
      <c r="I1147" s="301"/>
      <c r="J1147" s="58"/>
    </row>
    <row r="1148" spans="1:10" ht="15" customHeight="1" x14ac:dyDescent="0.2">
      <c r="A1148" s="381">
        <v>2017</v>
      </c>
      <c r="B1148" s="74" t="s">
        <v>33</v>
      </c>
      <c r="C1148" s="302" t="s">
        <v>104</v>
      </c>
      <c r="D1148" s="303">
        <v>4954.76</v>
      </c>
      <c r="E1148" s="303">
        <v>12649.626499999998</v>
      </c>
      <c r="F1148" s="304">
        <v>6557.9949999999999</v>
      </c>
      <c r="G1148" s="304">
        <v>129.53</v>
      </c>
      <c r="H1148" s="133">
        <v>24291.911500000002</v>
      </c>
      <c r="I1148" s="301"/>
      <c r="J1148" s="58"/>
    </row>
    <row r="1149" spans="1:10" ht="15" customHeight="1" x14ac:dyDescent="0.2">
      <c r="A1149" s="381">
        <v>2017</v>
      </c>
      <c r="B1149" s="74" t="s">
        <v>35</v>
      </c>
      <c r="C1149" s="302" t="s">
        <v>104</v>
      </c>
      <c r="D1149" s="303">
        <v>5525.2000000000007</v>
      </c>
      <c r="E1149" s="303">
        <v>14168.719499999999</v>
      </c>
      <c r="F1149" s="304">
        <v>6948.4825000000001</v>
      </c>
      <c r="G1149" s="304">
        <v>119.49</v>
      </c>
      <c r="H1149" s="133">
        <v>26761.892</v>
      </c>
      <c r="I1149" s="301"/>
      <c r="J1149" s="58"/>
    </row>
    <row r="1150" spans="1:10" ht="15" customHeight="1" x14ac:dyDescent="0.2">
      <c r="A1150" s="381">
        <v>2017</v>
      </c>
      <c r="B1150" s="74" t="s">
        <v>36</v>
      </c>
      <c r="C1150" s="302" t="s">
        <v>104</v>
      </c>
      <c r="D1150" s="303">
        <v>5371.9850000000006</v>
      </c>
      <c r="E1150" s="303">
        <v>14755.688</v>
      </c>
      <c r="F1150" s="304">
        <v>6886.2850000000008</v>
      </c>
      <c r="G1150" s="304">
        <v>83.74499999999999</v>
      </c>
      <c r="H1150" s="133">
        <v>27097.703000000001</v>
      </c>
      <c r="I1150" s="301"/>
      <c r="J1150" s="58"/>
    </row>
    <row r="1151" spans="1:10" ht="15" customHeight="1" x14ac:dyDescent="0.2">
      <c r="A1151" s="381">
        <v>2017</v>
      </c>
      <c r="B1151" s="74" t="s">
        <v>37</v>
      </c>
      <c r="C1151" s="302" t="s">
        <v>104</v>
      </c>
      <c r="D1151" s="303">
        <v>5628.59</v>
      </c>
      <c r="E1151" s="303">
        <v>18531.7435</v>
      </c>
      <c r="F1151" s="304">
        <v>7614.2375000000002</v>
      </c>
      <c r="G1151" s="304">
        <v>146.23000000000002</v>
      </c>
      <c r="H1151" s="133">
        <v>31920.801000000003</v>
      </c>
      <c r="I1151" s="301"/>
      <c r="J1151" s="58"/>
    </row>
    <row r="1152" spans="1:10" ht="15" customHeight="1" x14ac:dyDescent="0.2">
      <c r="A1152" s="381">
        <v>2017</v>
      </c>
      <c r="B1152" s="74" t="s">
        <v>38</v>
      </c>
      <c r="C1152" s="302" t="s">
        <v>104</v>
      </c>
      <c r="D1152" s="303">
        <v>5900.5300000000007</v>
      </c>
      <c r="E1152" s="303">
        <v>16807.4575</v>
      </c>
      <c r="F1152" s="304">
        <v>7019.79</v>
      </c>
      <c r="G1152" s="304">
        <v>69.085000000000008</v>
      </c>
      <c r="H1152" s="133">
        <v>29796.862500000003</v>
      </c>
      <c r="I1152" s="301"/>
      <c r="J1152" s="58"/>
    </row>
    <row r="1153" spans="1:10" ht="15" customHeight="1" x14ac:dyDescent="0.2">
      <c r="A1153" s="381">
        <v>2017</v>
      </c>
      <c r="B1153" s="74" t="s">
        <v>39</v>
      </c>
      <c r="C1153" s="302" t="s">
        <v>104</v>
      </c>
      <c r="D1153" s="303">
        <v>4202.2999999999993</v>
      </c>
      <c r="E1153" s="303">
        <v>16683.4925</v>
      </c>
      <c r="F1153" s="304">
        <v>9011.1474999999991</v>
      </c>
      <c r="G1153" s="304">
        <v>149.42499999999998</v>
      </c>
      <c r="H1153" s="133">
        <v>30046.365000000005</v>
      </c>
      <c r="I1153" s="301"/>
      <c r="J1153" s="58"/>
    </row>
    <row r="1154" spans="1:10" ht="15" customHeight="1" x14ac:dyDescent="0.2">
      <c r="A1154" s="381">
        <v>2017</v>
      </c>
      <c r="B1154" s="74" t="s">
        <v>40</v>
      </c>
      <c r="C1154" s="302" t="s">
        <v>104</v>
      </c>
      <c r="D1154" s="303">
        <v>4008.37</v>
      </c>
      <c r="E1154" s="303">
        <v>16825.001999999997</v>
      </c>
      <c r="F1154" s="304">
        <v>8666.7574999999997</v>
      </c>
      <c r="G1154" s="304">
        <v>197.20000000000002</v>
      </c>
      <c r="H1154" s="133">
        <v>29697.329499999996</v>
      </c>
      <c r="I1154" s="301"/>
      <c r="J1154" s="58"/>
    </row>
    <row r="1155" spans="1:10" ht="15" customHeight="1" x14ac:dyDescent="0.2">
      <c r="A1155" s="381">
        <v>2017</v>
      </c>
      <c r="B1155" s="74" t="s">
        <v>41</v>
      </c>
      <c r="C1155" s="302" t="s">
        <v>104</v>
      </c>
      <c r="D1155" s="303">
        <v>5990.3549999999987</v>
      </c>
      <c r="E1155" s="303">
        <v>17313.833999999999</v>
      </c>
      <c r="F1155" s="304">
        <v>6098.6450000000004</v>
      </c>
      <c r="G1155" s="304">
        <v>180.24250000000001</v>
      </c>
      <c r="H1155" s="133">
        <v>29583.076499999996</v>
      </c>
      <c r="I1155" s="301"/>
      <c r="J1155" s="58"/>
    </row>
    <row r="1156" spans="1:10" ht="15" customHeight="1" x14ac:dyDescent="0.2">
      <c r="A1156" s="381">
        <v>2017</v>
      </c>
      <c r="B1156" s="74" t="s">
        <v>42</v>
      </c>
      <c r="C1156" s="302" t="s">
        <v>104</v>
      </c>
      <c r="D1156" s="303">
        <v>7683.7325000000001</v>
      </c>
      <c r="E1156" s="303">
        <v>16804.02</v>
      </c>
      <c r="F1156" s="304">
        <v>4669.38</v>
      </c>
      <c r="G1156" s="304">
        <v>236.505</v>
      </c>
      <c r="H1156" s="133">
        <v>29393.637499999997</v>
      </c>
      <c r="I1156" s="301"/>
      <c r="J1156" s="58"/>
    </row>
    <row r="1157" spans="1:10" ht="15" customHeight="1" x14ac:dyDescent="0.2">
      <c r="A1157" s="381">
        <v>2018</v>
      </c>
      <c r="B1157" s="74" t="s">
        <v>43</v>
      </c>
      <c r="C1157" s="302" t="s">
        <v>104</v>
      </c>
      <c r="D1157" s="303">
        <v>6280.6674999999996</v>
      </c>
      <c r="E1157" s="303">
        <v>15719.6805</v>
      </c>
      <c r="F1157" s="304">
        <v>3894.9375</v>
      </c>
      <c r="G1157" s="304">
        <v>282.01249999999999</v>
      </c>
      <c r="H1157" s="133">
        <v>26177.298000000003</v>
      </c>
      <c r="I1157" s="301"/>
      <c r="J1157" s="58"/>
    </row>
    <row r="1158" spans="1:10" ht="15" customHeight="1" x14ac:dyDescent="0.2">
      <c r="A1158" s="381">
        <v>2018</v>
      </c>
      <c r="B1158" s="74" t="s">
        <v>44</v>
      </c>
      <c r="C1158" s="302" t="s">
        <v>104</v>
      </c>
      <c r="D1158" s="303">
        <v>6227.0625</v>
      </c>
      <c r="E1158" s="303">
        <v>14583.387999999999</v>
      </c>
      <c r="F1158" s="304">
        <v>5610.6299999999992</v>
      </c>
      <c r="G1158" s="304">
        <v>215.905</v>
      </c>
      <c r="H1158" s="133">
        <v>26636.985500000003</v>
      </c>
      <c r="I1158" s="301"/>
      <c r="J1158" s="58"/>
    </row>
    <row r="1159" spans="1:10" ht="15" customHeight="1" x14ac:dyDescent="0.2">
      <c r="A1159" s="381">
        <v>2018</v>
      </c>
      <c r="B1159" s="74" t="s">
        <v>45</v>
      </c>
      <c r="C1159" s="302" t="s">
        <v>104</v>
      </c>
      <c r="D1159" s="303">
        <v>6332.75</v>
      </c>
      <c r="E1159" s="303">
        <v>15040.760999999999</v>
      </c>
      <c r="F1159" s="304">
        <v>4627.5974999999999</v>
      </c>
      <c r="G1159" s="304">
        <v>357.66250000000002</v>
      </c>
      <c r="H1159" s="133">
        <v>26358.770999999997</v>
      </c>
      <c r="I1159" s="301"/>
      <c r="J1159" s="58"/>
    </row>
    <row r="1160" spans="1:10" ht="15" customHeight="1" x14ac:dyDescent="0.2">
      <c r="A1160" s="381">
        <v>2018</v>
      </c>
      <c r="B1160" s="74" t="s">
        <v>33</v>
      </c>
      <c r="C1160" s="302" t="s">
        <v>104</v>
      </c>
      <c r="D1160" s="303">
        <v>6730.0499999999993</v>
      </c>
      <c r="E1160" s="303">
        <v>15824.033000000001</v>
      </c>
      <c r="F1160" s="304">
        <v>4802.7175000000007</v>
      </c>
      <c r="G1160" s="304">
        <v>223.23899999999998</v>
      </c>
      <c r="H1160" s="133">
        <v>27580.039499999999</v>
      </c>
      <c r="I1160" s="301"/>
      <c r="J1160" s="58"/>
    </row>
    <row r="1161" spans="1:10" ht="15" customHeight="1" x14ac:dyDescent="0.2">
      <c r="A1161" s="381">
        <v>2018</v>
      </c>
      <c r="B1161" s="74" t="s">
        <v>35</v>
      </c>
      <c r="C1161" s="302" t="s">
        <v>104</v>
      </c>
      <c r="D1161" s="303">
        <v>7198.73</v>
      </c>
      <c r="E1161" s="303">
        <v>14113.252</v>
      </c>
      <c r="F1161" s="304">
        <v>5224.4014999999999</v>
      </c>
      <c r="G1161" s="304">
        <v>320.99849999999998</v>
      </c>
      <c r="H1161" s="133">
        <v>26857.381999999998</v>
      </c>
      <c r="I1161" s="301"/>
      <c r="J1161" s="58"/>
    </row>
    <row r="1162" spans="1:10" ht="15" customHeight="1" x14ac:dyDescent="0.2">
      <c r="A1162" s="381">
        <v>2018</v>
      </c>
      <c r="B1162" s="74" t="s">
        <v>36</v>
      </c>
      <c r="C1162" s="302" t="s">
        <v>104</v>
      </c>
      <c r="D1162" s="303">
        <v>7464.77</v>
      </c>
      <c r="E1162" s="303">
        <v>13331.782999999999</v>
      </c>
      <c r="F1162" s="304">
        <v>4138.2649999999994</v>
      </c>
      <c r="G1162" s="304">
        <v>202.25749999999999</v>
      </c>
      <c r="H1162" s="133">
        <v>25137.075499999999</v>
      </c>
      <c r="I1162" s="301"/>
      <c r="J1162" s="58"/>
    </row>
    <row r="1163" spans="1:10" ht="15" customHeight="1" x14ac:dyDescent="0.2">
      <c r="A1163" s="381">
        <v>2018</v>
      </c>
      <c r="B1163" s="74" t="s">
        <v>37</v>
      </c>
      <c r="C1163" s="302" t="s">
        <v>104</v>
      </c>
      <c r="D1163" s="303">
        <v>6948.4699999999993</v>
      </c>
      <c r="E1163" s="303">
        <v>16698.800500000001</v>
      </c>
      <c r="F1163" s="304">
        <v>5435.0174999999999</v>
      </c>
      <c r="G1163" s="304">
        <v>179.27</v>
      </c>
      <c r="H1163" s="133">
        <v>29261.558000000005</v>
      </c>
      <c r="I1163" s="301"/>
      <c r="J1163" s="58"/>
    </row>
    <row r="1164" spans="1:10" ht="15" customHeight="1" x14ac:dyDescent="0.2">
      <c r="A1164" s="381">
        <v>2018</v>
      </c>
      <c r="B1164" s="74" t="s">
        <v>38</v>
      </c>
      <c r="C1164" s="302" t="s">
        <v>104</v>
      </c>
      <c r="D1164" s="303">
        <v>7697.28</v>
      </c>
      <c r="E1164" s="303">
        <v>17112.333000000002</v>
      </c>
      <c r="F1164" s="304">
        <v>5773.9225000000015</v>
      </c>
      <c r="G1164" s="304">
        <v>309.26750000000004</v>
      </c>
      <c r="H1164" s="133">
        <v>30892.803000000004</v>
      </c>
      <c r="I1164" s="301"/>
      <c r="J1164" s="58"/>
    </row>
    <row r="1165" spans="1:10" ht="15" customHeight="1" x14ac:dyDescent="0.2">
      <c r="A1165" s="381">
        <v>2018</v>
      </c>
      <c r="B1165" s="74" t="s">
        <v>39</v>
      </c>
      <c r="C1165" s="302" t="s">
        <v>104</v>
      </c>
      <c r="D1165" s="303">
        <v>7433.8300000000008</v>
      </c>
      <c r="E1165" s="303">
        <v>16497.525999999998</v>
      </c>
      <c r="F1165" s="304">
        <v>4908.9124999999995</v>
      </c>
      <c r="G1165" s="304">
        <v>291.02749999999997</v>
      </c>
      <c r="H1165" s="133">
        <v>29131.295999999998</v>
      </c>
      <c r="I1165" s="301"/>
      <c r="J1165" s="58"/>
    </row>
    <row r="1166" spans="1:10" ht="15" customHeight="1" x14ac:dyDescent="0.2">
      <c r="A1166" s="381">
        <v>2018</v>
      </c>
      <c r="B1166" s="74" t="s">
        <v>40</v>
      </c>
      <c r="C1166" s="302" t="s">
        <v>104</v>
      </c>
      <c r="D1166" s="303">
        <v>7199.09</v>
      </c>
      <c r="E1166" s="303">
        <v>16567.252</v>
      </c>
      <c r="F1166" s="304">
        <v>5914.7499999999991</v>
      </c>
      <c r="G1166" s="304">
        <v>177.60499999999999</v>
      </c>
      <c r="H1166" s="133">
        <v>29858.696999999996</v>
      </c>
      <c r="I1166" s="301"/>
      <c r="J1166" s="58"/>
    </row>
    <row r="1167" spans="1:10" ht="15" customHeight="1" x14ac:dyDescent="0.2">
      <c r="A1167" s="381">
        <v>2018</v>
      </c>
      <c r="B1167" s="74" t="s">
        <v>41</v>
      </c>
      <c r="C1167" s="302" t="s">
        <v>104</v>
      </c>
      <c r="D1167" s="303">
        <v>7391.7500000000009</v>
      </c>
      <c r="E1167" s="303">
        <v>17118.91</v>
      </c>
      <c r="F1167" s="304">
        <v>6321.1975000000002</v>
      </c>
      <c r="G1167" s="304">
        <v>282.04000000000002</v>
      </c>
      <c r="H1167" s="133">
        <v>31113.897499999999</v>
      </c>
      <c r="I1167" s="301"/>
      <c r="J1167" s="58"/>
    </row>
    <row r="1168" spans="1:10" ht="15" customHeight="1" x14ac:dyDescent="0.2">
      <c r="A1168" s="381">
        <v>2018</v>
      </c>
      <c r="B1168" s="74" t="s">
        <v>42</v>
      </c>
      <c r="C1168" s="302" t="s">
        <v>104</v>
      </c>
      <c r="D1168" s="303">
        <v>4334.07</v>
      </c>
      <c r="E1168" s="303">
        <v>13681.9725</v>
      </c>
      <c r="F1168" s="304">
        <v>4201.9025000000001</v>
      </c>
      <c r="G1168" s="304">
        <v>135.69499999999999</v>
      </c>
      <c r="H1168" s="133">
        <v>22353.64</v>
      </c>
      <c r="I1168" s="301"/>
      <c r="J1168" s="58"/>
    </row>
    <row r="1169" spans="1:10" ht="15" customHeight="1" x14ac:dyDescent="0.2">
      <c r="A1169" s="381">
        <v>2019</v>
      </c>
      <c r="B1169" s="74" t="s">
        <v>43</v>
      </c>
      <c r="C1169" s="302" t="s">
        <v>104</v>
      </c>
      <c r="D1169" s="303">
        <v>3418.9</v>
      </c>
      <c r="E1169" s="303">
        <v>14205.162999999997</v>
      </c>
      <c r="F1169" s="304">
        <v>4439.37</v>
      </c>
      <c r="G1169" s="304">
        <v>386.90999999999997</v>
      </c>
      <c r="H1169" s="133">
        <v>22450.343000000001</v>
      </c>
      <c r="I1169" s="301"/>
      <c r="J1169" s="58"/>
    </row>
    <row r="1170" spans="1:10" ht="15" customHeight="1" x14ac:dyDescent="0.2">
      <c r="A1170" s="381">
        <v>2019</v>
      </c>
      <c r="B1170" s="74" t="s">
        <v>44</v>
      </c>
      <c r="C1170" s="302" t="s">
        <v>104</v>
      </c>
      <c r="D1170" s="303">
        <v>5877.9449999999997</v>
      </c>
      <c r="E1170" s="303">
        <v>12849.388999999999</v>
      </c>
      <c r="F1170" s="304">
        <v>4497.5549999999994</v>
      </c>
      <c r="G1170" s="304">
        <v>297.23</v>
      </c>
      <c r="H1170" s="133">
        <v>23522.118999999999</v>
      </c>
      <c r="I1170" s="301"/>
      <c r="J1170" s="58"/>
    </row>
    <row r="1171" spans="1:10" ht="15" customHeight="1" x14ac:dyDescent="0.2">
      <c r="A1171" s="381">
        <v>2019</v>
      </c>
      <c r="B1171" s="74" t="s">
        <v>45</v>
      </c>
      <c r="C1171" s="302" t="s">
        <v>104</v>
      </c>
      <c r="D1171" s="303">
        <v>7436.1650000000018</v>
      </c>
      <c r="E1171" s="303">
        <v>13248.12</v>
      </c>
      <c r="F1171" s="304">
        <v>5080.0950000000021</v>
      </c>
      <c r="G1171" s="304">
        <v>542.93499999999995</v>
      </c>
      <c r="H1171" s="133">
        <v>26307.315000000002</v>
      </c>
      <c r="I1171" s="301"/>
      <c r="J1171" s="58"/>
    </row>
    <row r="1172" spans="1:10" ht="15" customHeight="1" x14ac:dyDescent="0.2">
      <c r="A1172" s="381">
        <v>2019</v>
      </c>
      <c r="B1172" s="74" t="s">
        <v>33</v>
      </c>
      <c r="C1172" s="302" t="s">
        <v>104</v>
      </c>
      <c r="D1172" s="303">
        <v>7430.6150000000007</v>
      </c>
      <c r="E1172" s="303">
        <v>14132.3835</v>
      </c>
      <c r="F1172" s="304">
        <v>4321.7174999999997</v>
      </c>
      <c r="G1172" s="304">
        <v>423.39</v>
      </c>
      <c r="H1172" s="133">
        <v>26308.106</v>
      </c>
      <c r="I1172" s="301"/>
      <c r="J1172" s="58"/>
    </row>
    <row r="1173" spans="1:10" ht="15" customHeight="1" x14ac:dyDescent="0.2">
      <c r="A1173" s="381">
        <v>2019</v>
      </c>
      <c r="B1173" s="74" t="s">
        <v>35</v>
      </c>
      <c r="C1173" s="302" t="s">
        <v>104</v>
      </c>
      <c r="D1173" s="303">
        <v>6305.5849999999991</v>
      </c>
      <c r="E1173" s="303">
        <v>15786.187999999996</v>
      </c>
      <c r="F1173" s="304">
        <v>5307.4349999999995</v>
      </c>
      <c r="G1173" s="304">
        <v>507.84500000000003</v>
      </c>
      <c r="H1173" s="133">
        <v>27907.052999999996</v>
      </c>
      <c r="I1173" s="301"/>
      <c r="J1173" s="58"/>
    </row>
    <row r="1174" spans="1:10" ht="15" customHeight="1" x14ac:dyDescent="0.2">
      <c r="A1174" s="381">
        <v>2019</v>
      </c>
      <c r="B1174" s="74" t="s">
        <v>36</v>
      </c>
      <c r="C1174" s="302" t="s">
        <v>104</v>
      </c>
      <c r="D1174" s="303">
        <v>5502.5499999999993</v>
      </c>
      <c r="E1174" s="303">
        <v>14233.766000000001</v>
      </c>
      <c r="F1174" s="304">
        <v>4647.3399999999992</v>
      </c>
      <c r="G1174" s="304">
        <v>135.08000000000001</v>
      </c>
      <c r="H1174" s="133">
        <v>24518.736000000004</v>
      </c>
      <c r="I1174" s="301"/>
      <c r="J1174" s="58"/>
    </row>
    <row r="1175" spans="1:10" ht="15" customHeight="1" x14ac:dyDescent="0.2">
      <c r="A1175" s="381">
        <v>2019</v>
      </c>
      <c r="B1175" s="74" t="s">
        <v>37</v>
      </c>
      <c r="C1175" s="302" t="s">
        <v>104</v>
      </c>
      <c r="D1175" s="303">
        <v>6822.630000000001</v>
      </c>
      <c r="E1175" s="303">
        <v>17697.088</v>
      </c>
      <c r="F1175" s="304">
        <v>7144.9465</v>
      </c>
      <c r="G1175" s="304">
        <v>428.505</v>
      </c>
      <c r="H1175" s="133">
        <v>32093.169500000004</v>
      </c>
      <c r="I1175" s="301"/>
      <c r="J1175" s="58"/>
    </row>
    <row r="1176" spans="1:10" ht="15" customHeight="1" x14ac:dyDescent="0.2">
      <c r="A1176" s="381">
        <v>2019</v>
      </c>
      <c r="B1176" s="74" t="s">
        <v>38</v>
      </c>
      <c r="C1176" s="302" t="s">
        <v>104</v>
      </c>
      <c r="D1176" s="303">
        <v>7208.3724999999995</v>
      </c>
      <c r="E1176" s="303">
        <v>16991.293999999998</v>
      </c>
      <c r="F1176" s="304">
        <v>6659.1699999999983</v>
      </c>
      <c r="G1176" s="304">
        <v>251.75</v>
      </c>
      <c r="H1176" s="133">
        <v>31110.586499999998</v>
      </c>
      <c r="I1176" s="301"/>
      <c r="J1176" s="58"/>
    </row>
    <row r="1177" spans="1:10" ht="15" customHeight="1" x14ac:dyDescent="0.2">
      <c r="A1177" s="381">
        <v>2019</v>
      </c>
      <c r="B1177" s="74" t="s">
        <v>39</v>
      </c>
      <c r="C1177" s="302" t="s">
        <v>104</v>
      </c>
      <c r="D1177" s="303">
        <v>7133.9500000000007</v>
      </c>
      <c r="E1177" s="303">
        <v>16469.0265</v>
      </c>
      <c r="F1177" s="304">
        <v>6261.5649999999987</v>
      </c>
      <c r="G1177" s="304">
        <v>465.83500000000004</v>
      </c>
      <c r="H1177" s="133">
        <v>30330.376499999998</v>
      </c>
      <c r="I1177" s="301"/>
      <c r="J1177" s="58"/>
    </row>
    <row r="1178" spans="1:10" ht="15" customHeight="1" x14ac:dyDescent="0.2">
      <c r="A1178" s="381">
        <v>2019</v>
      </c>
      <c r="B1178" s="74" t="s">
        <v>40</v>
      </c>
      <c r="C1178" s="302" t="s">
        <v>104</v>
      </c>
      <c r="D1178" s="303">
        <v>7814.5800000000008</v>
      </c>
      <c r="E1178" s="303">
        <v>18992.070500000002</v>
      </c>
      <c r="F1178" s="304">
        <v>7590.4424999999992</v>
      </c>
      <c r="G1178" s="304">
        <v>417.71249999999998</v>
      </c>
      <c r="H1178" s="133">
        <v>34814.805500000002</v>
      </c>
      <c r="I1178" s="301"/>
      <c r="J1178" s="58"/>
    </row>
    <row r="1179" spans="1:10" ht="15" customHeight="1" x14ac:dyDescent="0.2">
      <c r="A1179" s="381">
        <v>2019</v>
      </c>
      <c r="B1179" s="74" t="s">
        <v>41</v>
      </c>
      <c r="C1179" s="302" t="s">
        <v>104</v>
      </c>
      <c r="D1179" s="303">
        <v>9394.5849999999991</v>
      </c>
      <c r="E1179" s="303">
        <v>18268.415000000001</v>
      </c>
      <c r="F1179" s="304">
        <v>6788.3674999999985</v>
      </c>
      <c r="G1179" s="304">
        <v>302.53750000000002</v>
      </c>
      <c r="H1179" s="133">
        <v>34753.904999999999</v>
      </c>
      <c r="I1179" s="301"/>
      <c r="J1179" s="58"/>
    </row>
    <row r="1180" spans="1:10" ht="15" customHeight="1" x14ac:dyDescent="0.2">
      <c r="A1180" s="381">
        <v>2019</v>
      </c>
      <c r="B1180" s="74" t="s">
        <v>42</v>
      </c>
      <c r="C1180" s="302" t="s">
        <v>104</v>
      </c>
      <c r="D1180" s="303">
        <v>7409.8799999999992</v>
      </c>
      <c r="E1180" s="303">
        <v>17029.334999999999</v>
      </c>
      <c r="F1180" s="304">
        <v>7391.5799999999981</v>
      </c>
      <c r="G1180" s="304">
        <v>154.68</v>
      </c>
      <c r="H1180" s="133">
        <v>31985.474999999999</v>
      </c>
      <c r="I1180" s="301"/>
      <c r="J1180" s="58"/>
    </row>
    <row r="1181" spans="1:10" ht="15" customHeight="1" x14ac:dyDescent="0.2">
      <c r="A1181" s="381">
        <v>2020</v>
      </c>
      <c r="B1181" s="74" t="s">
        <v>43</v>
      </c>
      <c r="C1181" s="302" t="s">
        <v>104</v>
      </c>
      <c r="D1181" s="303">
        <v>6350.5950000000003</v>
      </c>
      <c r="E1181" s="303">
        <v>15753.181500000001</v>
      </c>
      <c r="F1181" s="304">
        <v>4944.0824999999995</v>
      </c>
      <c r="G1181" s="304">
        <v>379.54750000000001</v>
      </c>
      <c r="H1181" s="133">
        <v>27427.406500000001</v>
      </c>
      <c r="I1181" s="301"/>
      <c r="J1181" s="58"/>
    </row>
    <row r="1182" spans="1:10" ht="15" customHeight="1" x14ac:dyDescent="0.2">
      <c r="A1182" s="381">
        <v>2020</v>
      </c>
      <c r="B1182" s="74" t="s">
        <v>44</v>
      </c>
      <c r="C1182" s="302" t="s">
        <v>104</v>
      </c>
      <c r="D1182" s="303">
        <v>7320.04</v>
      </c>
      <c r="E1182" s="303">
        <v>15174.245500000001</v>
      </c>
      <c r="F1182" s="304">
        <v>6535.0099999999984</v>
      </c>
      <c r="G1182" s="304">
        <v>209.435</v>
      </c>
      <c r="H1182" s="133">
        <v>29238.730500000001</v>
      </c>
      <c r="I1182" s="301"/>
      <c r="J1182" s="58"/>
    </row>
    <row r="1183" spans="1:10" ht="15" customHeight="1" x14ac:dyDescent="0.2">
      <c r="A1183" s="381">
        <v>2020</v>
      </c>
      <c r="B1183" s="74" t="s">
        <v>45</v>
      </c>
      <c r="C1183" s="302" t="s">
        <v>104</v>
      </c>
      <c r="D1183" s="303">
        <v>5436.8320000000003</v>
      </c>
      <c r="E1183" s="303">
        <v>8728.8925000000017</v>
      </c>
      <c r="F1183" s="304">
        <v>4409.1774999999998</v>
      </c>
      <c r="G1183" s="304">
        <v>161.595</v>
      </c>
      <c r="H1183" s="133">
        <v>18736.496999999999</v>
      </c>
      <c r="I1183" s="301"/>
      <c r="J1183" s="58"/>
    </row>
    <row r="1184" spans="1:10" ht="15" customHeight="1" x14ac:dyDescent="0.2">
      <c r="A1184" s="381">
        <v>2020</v>
      </c>
      <c r="B1184" s="74" t="s">
        <v>33</v>
      </c>
      <c r="C1184" s="302" t="s">
        <v>104</v>
      </c>
      <c r="D1184" s="303">
        <v>430.56</v>
      </c>
      <c r="E1184" s="303">
        <v>4368.5925000000007</v>
      </c>
      <c r="F1184" s="304">
        <v>677.63000000000011</v>
      </c>
      <c r="G1184" s="304">
        <v>43.157499999999999</v>
      </c>
      <c r="H1184" s="133">
        <v>5519.9400000000005</v>
      </c>
      <c r="I1184" s="301"/>
      <c r="J1184" s="58"/>
    </row>
    <row r="1185" spans="1:10" ht="15" customHeight="1" x14ac:dyDescent="0.2">
      <c r="A1185" s="381">
        <v>2020</v>
      </c>
      <c r="B1185" s="74" t="s">
        <v>35</v>
      </c>
      <c r="C1185" s="302" t="s">
        <v>104</v>
      </c>
      <c r="D1185" s="303">
        <v>3363.0439935913087</v>
      </c>
      <c r="E1185" s="303">
        <v>11173.761999904633</v>
      </c>
      <c r="F1185" s="304">
        <v>4205.7199876403811</v>
      </c>
      <c r="G1185" s="304">
        <v>108.23500000000001</v>
      </c>
      <c r="H1185" s="133">
        <v>18850.760981136322</v>
      </c>
      <c r="I1185" s="301"/>
      <c r="J1185" s="58"/>
    </row>
    <row r="1186" spans="1:10" ht="15" customHeight="1" x14ac:dyDescent="0.2">
      <c r="A1186" s="381">
        <v>2020</v>
      </c>
      <c r="B1186" s="74" t="s">
        <v>36</v>
      </c>
      <c r="C1186" s="302" t="s">
        <v>104</v>
      </c>
      <c r="D1186" s="303">
        <v>5274.8295119018549</v>
      </c>
      <c r="E1186" s="303">
        <v>15438.036000190734</v>
      </c>
      <c r="F1186" s="304">
        <v>5783.3500167846678</v>
      </c>
      <c r="G1186" s="304">
        <v>167.88500000000002</v>
      </c>
      <c r="H1186" s="133">
        <v>26664.100528877258</v>
      </c>
      <c r="I1186" s="301"/>
      <c r="J1186" s="58"/>
    </row>
    <row r="1187" spans="1:10" ht="15" customHeight="1" x14ac:dyDescent="0.2">
      <c r="A1187" s="381">
        <v>2020</v>
      </c>
      <c r="B1187" s="74" t="s">
        <v>37</v>
      </c>
      <c r="C1187" s="302" t="s">
        <v>104</v>
      </c>
      <c r="D1187" s="303">
        <v>6616.6299893188479</v>
      </c>
      <c r="E1187" s="303">
        <v>17812.369003051761</v>
      </c>
      <c r="F1187" s="304">
        <v>6705.9624925231929</v>
      </c>
      <c r="G1187" s="304">
        <v>173.625</v>
      </c>
      <c r="H1187" s="133">
        <v>31308.5864848938</v>
      </c>
      <c r="I1187" s="301"/>
      <c r="J1187" s="58"/>
    </row>
    <row r="1188" spans="1:10" ht="15" customHeight="1" x14ac:dyDescent="0.2">
      <c r="A1188" s="381">
        <v>2020</v>
      </c>
      <c r="B1188" s="74" t="s">
        <v>38</v>
      </c>
      <c r="C1188" s="302" t="s">
        <v>104</v>
      </c>
      <c r="D1188" s="303">
        <v>6401.8190073242185</v>
      </c>
      <c r="E1188" s="303">
        <v>18650.317501525878</v>
      </c>
      <c r="F1188" s="304">
        <v>6649.3905122070319</v>
      </c>
      <c r="G1188" s="304">
        <v>195.53749999999999</v>
      </c>
      <c r="H1188" s="133">
        <v>31897.064521057131</v>
      </c>
      <c r="I1188" s="301"/>
      <c r="J1188" s="58"/>
    </row>
    <row r="1189" spans="1:10" ht="15" customHeight="1" x14ac:dyDescent="0.2">
      <c r="A1189" s="381">
        <v>2020</v>
      </c>
      <c r="B1189" s="74" t="s">
        <v>39</v>
      </c>
      <c r="C1189" s="302" t="s">
        <v>104</v>
      </c>
      <c r="D1189" s="303">
        <v>6967.9899917602543</v>
      </c>
      <c r="E1189" s="303">
        <v>19570.6875</v>
      </c>
      <c r="F1189" s="304">
        <v>7188.792490234373</v>
      </c>
      <c r="G1189" s="304">
        <v>172.61</v>
      </c>
      <c r="H1189" s="133">
        <v>33900.079981994626</v>
      </c>
      <c r="I1189" s="301"/>
      <c r="J1189" s="58"/>
    </row>
    <row r="1190" spans="1:10" ht="15" customHeight="1" x14ac:dyDescent="0.2">
      <c r="A1190" s="381">
        <v>2020</v>
      </c>
      <c r="B1190" s="74" t="s">
        <v>40</v>
      </c>
      <c r="C1190" s="302" t="s">
        <v>104</v>
      </c>
      <c r="D1190" s="303">
        <v>6385.3460018310552</v>
      </c>
      <c r="E1190" s="303">
        <v>19334.809510681152</v>
      </c>
      <c r="F1190" s="304">
        <v>9036.2659707031235</v>
      </c>
      <c r="G1190" s="304">
        <v>251.74749999999997</v>
      </c>
      <c r="H1190" s="133">
        <v>35008.168983215335</v>
      </c>
      <c r="I1190" s="301"/>
      <c r="J1190" s="58"/>
    </row>
    <row r="1191" spans="1:10" ht="15" customHeight="1" x14ac:dyDescent="0.2">
      <c r="A1191" s="381">
        <v>2020</v>
      </c>
      <c r="B1191" s="74" t="s">
        <v>41</v>
      </c>
      <c r="C1191" s="302" t="s">
        <v>104</v>
      </c>
      <c r="D1191" s="303">
        <v>5139.7430027465825</v>
      </c>
      <c r="E1191" s="303">
        <v>19978.772500004769</v>
      </c>
      <c r="F1191" s="304">
        <v>8206.3450137329073</v>
      </c>
      <c r="G1191" s="304">
        <v>160.85999999999999</v>
      </c>
      <c r="H1191" s="133">
        <v>33485.72051648426</v>
      </c>
      <c r="I1191" s="301"/>
      <c r="J1191" s="58"/>
    </row>
    <row r="1192" spans="1:10" ht="15" customHeight="1" x14ac:dyDescent="0.2">
      <c r="A1192" s="381">
        <v>2020</v>
      </c>
      <c r="B1192" s="74" t="s">
        <v>42</v>
      </c>
      <c r="C1192" s="302" t="s">
        <v>104</v>
      </c>
      <c r="D1192" s="303">
        <v>4823.6289972534178</v>
      </c>
      <c r="E1192" s="303">
        <v>19397.127500000002</v>
      </c>
      <c r="F1192" s="304">
        <v>6929.8809911498993</v>
      </c>
      <c r="G1192" s="304">
        <v>205.5575</v>
      </c>
      <c r="H1192" s="133">
        <v>31356.194988403317</v>
      </c>
      <c r="I1192" s="301"/>
      <c r="J1192" s="58"/>
    </row>
    <row r="1193" spans="1:10" ht="15" customHeight="1" x14ac:dyDescent="0.2">
      <c r="A1193" s="381">
        <v>2021</v>
      </c>
      <c r="B1193" s="74" t="s">
        <v>43</v>
      </c>
      <c r="C1193" s="302" t="s">
        <v>104</v>
      </c>
      <c r="D1193" s="303">
        <v>4240.1910048828122</v>
      </c>
      <c r="E1193" s="303">
        <v>16462.190012207029</v>
      </c>
      <c r="F1193" s="304">
        <v>5683.4799914550767</v>
      </c>
      <c r="G1193" s="304">
        <v>141.3425</v>
      </c>
      <c r="H1193" s="133">
        <v>26527.203508544921</v>
      </c>
      <c r="I1193" s="301"/>
      <c r="J1193" s="58"/>
    </row>
    <row r="1194" spans="1:10" ht="15" customHeight="1" x14ac:dyDescent="0.2">
      <c r="A1194" s="381">
        <v>2021</v>
      </c>
      <c r="B1194" s="74" t="s">
        <v>44</v>
      </c>
      <c r="C1194" s="302" t="s">
        <v>104</v>
      </c>
      <c r="D1194" s="303">
        <v>4456.9559724999999</v>
      </c>
      <c r="E1194" s="303">
        <v>17466.214</v>
      </c>
      <c r="F1194" s="304">
        <v>6396.6025077999984</v>
      </c>
      <c r="G1194" s="304">
        <v>259.76749999999998</v>
      </c>
      <c r="H1194" s="133">
        <v>28579.539980299996</v>
      </c>
      <c r="I1194" s="301"/>
      <c r="J1194" s="58"/>
    </row>
    <row r="1195" spans="1:10" ht="15" customHeight="1" x14ac:dyDescent="0.2">
      <c r="A1195" s="381">
        <v>2021</v>
      </c>
      <c r="B1195" s="74" t="s">
        <v>45</v>
      </c>
      <c r="C1195" s="302" t="s">
        <v>104</v>
      </c>
      <c r="D1195" s="303">
        <v>4313.3750241088865</v>
      </c>
      <c r="E1195" s="303">
        <v>18692.283015354158</v>
      </c>
      <c r="F1195" s="304">
        <v>6447.0064922180172</v>
      </c>
      <c r="G1195" s="304">
        <v>270.35999999999996</v>
      </c>
      <c r="H1195" s="133">
        <v>29723.024531681061</v>
      </c>
      <c r="I1195" s="301"/>
      <c r="J1195" s="58"/>
    </row>
    <row r="1196" spans="1:10" ht="15" customHeight="1" x14ac:dyDescent="0.2">
      <c r="A1196" s="381">
        <v>2021</v>
      </c>
      <c r="B1196" s="74" t="s">
        <v>33</v>
      </c>
      <c r="C1196" s="302" t="s">
        <v>104</v>
      </c>
      <c r="D1196" s="303">
        <v>3217.0109966430673</v>
      </c>
      <c r="E1196" s="303">
        <v>17697.095499997766</v>
      </c>
      <c r="F1196" s="304">
        <v>5460.621498870848</v>
      </c>
      <c r="G1196" s="304">
        <v>309.52749999999997</v>
      </c>
      <c r="H1196" s="133">
        <v>26684.255495511683</v>
      </c>
      <c r="I1196" s="301"/>
      <c r="J1196" s="58"/>
    </row>
    <row r="1197" spans="1:10" ht="15" customHeight="1" x14ac:dyDescent="0.2">
      <c r="A1197" s="381">
        <v>2021</v>
      </c>
      <c r="B1197" s="74" t="s">
        <v>35</v>
      </c>
      <c r="C1197" s="302" t="s">
        <v>104</v>
      </c>
      <c r="D1197" s="303">
        <v>3964.2880048828124</v>
      </c>
      <c r="E1197" s="303">
        <v>16002.138500000297</v>
      </c>
      <c r="F1197" s="304">
        <v>4750.6485010681145</v>
      </c>
      <c r="G1197" s="304">
        <v>220.01999999999998</v>
      </c>
      <c r="H1197" s="133">
        <v>24937.095005951225</v>
      </c>
      <c r="I1197" s="301"/>
      <c r="J1197" s="58"/>
    </row>
    <row r="1198" spans="1:10" ht="15" customHeight="1" x14ac:dyDescent="0.2">
      <c r="A1198" s="381">
        <v>2021</v>
      </c>
      <c r="B1198" s="74" t="s">
        <v>36</v>
      </c>
      <c r="C1198" s="302" t="s">
        <v>104</v>
      </c>
      <c r="D1198" s="303">
        <v>4596.4439933357244</v>
      </c>
      <c r="E1198" s="303">
        <v>17913.550475580574</v>
      </c>
      <c r="F1198" s="304">
        <v>5252.400496170043</v>
      </c>
      <c r="G1198" s="304">
        <v>310.935</v>
      </c>
      <c r="H1198" s="133">
        <v>28073.329965086341</v>
      </c>
      <c r="I1198" s="301"/>
      <c r="J1198" s="58"/>
    </row>
    <row r="1199" spans="1:10" ht="15" customHeight="1" x14ac:dyDescent="0.2">
      <c r="A1199" s="381">
        <v>2021</v>
      </c>
      <c r="B1199" s="74" t="s">
        <v>37</v>
      </c>
      <c r="C1199" s="302" t="s">
        <v>104</v>
      </c>
      <c r="D1199" s="303">
        <v>5420.9440225830076</v>
      </c>
      <c r="E1199" s="303">
        <v>20465.4395</v>
      </c>
      <c r="F1199" s="304">
        <v>6463.2430001373277</v>
      </c>
      <c r="G1199" s="304">
        <v>325.935</v>
      </c>
      <c r="H1199" s="133">
        <v>32675.561522720338</v>
      </c>
      <c r="I1199" s="301"/>
      <c r="J1199" s="58"/>
    </row>
    <row r="1200" spans="1:10" ht="15" customHeight="1" x14ac:dyDescent="0.2">
      <c r="A1200" s="381">
        <v>2021</v>
      </c>
      <c r="B1200" s="74" t="s">
        <v>38</v>
      </c>
      <c r="C1200" s="302" t="s">
        <v>104</v>
      </c>
      <c r="D1200" s="303">
        <v>5592.1029926757801</v>
      </c>
      <c r="E1200" s="303">
        <v>21225.680497314454</v>
      </c>
      <c r="F1200" s="304">
        <v>6592.4655035781852</v>
      </c>
      <c r="G1200" s="304">
        <v>303.62</v>
      </c>
      <c r="H1200" s="133">
        <v>33713.868993568423</v>
      </c>
      <c r="I1200" s="301"/>
      <c r="J1200" s="58"/>
    </row>
    <row r="1201" spans="1:10" ht="15" customHeight="1" x14ac:dyDescent="0.2">
      <c r="A1201" s="381">
        <v>2009</v>
      </c>
      <c r="B1201" s="74" t="s">
        <v>33</v>
      </c>
      <c r="C1201" s="302" t="s">
        <v>105</v>
      </c>
      <c r="D1201" s="303">
        <v>10113.719999999999</v>
      </c>
      <c r="E1201" s="303">
        <v>45574.15</v>
      </c>
      <c r="F1201" s="304">
        <v>11220.8225</v>
      </c>
      <c r="G1201" s="304">
        <v>3602.3775000000001</v>
      </c>
      <c r="H1201" s="133">
        <v>70511.069999999992</v>
      </c>
      <c r="I1201" s="301"/>
      <c r="J1201" s="58"/>
    </row>
    <row r="1202" spans="1:10" ht="15" customHeight="1" x14ac:dyDescent="0.2">
      <c r="A1202" s="381">
        <v>2009</v>
      </c>
      <c r="B1202" s="74" t="s">
        <v>35</v>
      </c>
      <c r="C1202" s="302" t="s">
        <v>105</v>
      </c>
      <c r="D1202" s="303">
        <v>8046.09</v>
      </c>
      <c r="E1202" s="303">
        <v>42102.824999999997</v>
      </c>
      <c r="F1202" s="304">
        <v>12142.004999999999</v>
      </c>
      <c r="G1202" s="304">
        <v>3493.9049999999997</v>
      </c>
      <c r="H1202" s="133">
        <v>65784.825000000012</v>
      </c>
      <c r="I1202" s="301"/>
      <c r="J1202" s="58"/>
    </row>
    <row r="1203" spans="1:10" ht="15" customHeight="1" x14ac:dyDescent="0.2">
      <c r="A1203" s="381">
        <v>2009</v>
      </c>
      <c r="B1203" s="74" t="s">
        <v>36</v>
      </c>
      <c r="C1203" s="302" t="s">
        <v>105</v>
      </c>
      <c r="D1203" s="303">
        <v>4829.67</v>
      </c>
      <c r="E1203" s="303">
        <v>37039.15</v>
      </c>
      <c r="F1203" s="304">
        <v>12425.945</v>
      </c>
      <c r="G1203" s="304">
        <v>3233.8975</v>
      </c>
      <c r="H1203" s="133">
        <v>57528.662499999999</v>
      </c>
      <c r="I1203" s="301"/>
      <c r="J1203" s="58"/>
    </row>
    <row r="1204" spans="1:10" ht="15" customHeight="1" x14ac:dyDescent="0.2">
      <c r="A1204" s="381">
        <v>2009</v>
      </c>
      <c r="B1204" s="74" t="s">
        <v>37</v>
      </c>
      <c r="C1204" s="302" t="s">
        <v>105</v>
      </c>
      <c r="D1204" s="303">
        <v>6979.6075000000001</v>
      </c>
      <c r="E1204" s="303">
        <v>41867.599999999999</v>
      </c>
      <c r="F1204" s="304">
        <v>14557.665000000001</v>
      </c>
      <c r="G1204" s="304">
        <v>4008.94</v>
      </c>
      <c r="H1204" s="133">
        <v>67413.8125</v>
      </c>
      <c r="I1204" s="301"/>
      <c r="J1204" s="58"/>
    </row>
    <row r="1205" spans="1:10" ht="15" customHeight="1" x14ac:dyDescent="0.2">
      <c r="A1205" s="381">
        <v>2009</v>
      </c>
      <c r="B1205" s="74" t="s">
        <v>38</v>
      </c>
      <c r="C1205" s="302" t="s">
        <v>105</v>
      </c>
      <c r="D1205" s="303">
        <v>7475.8050000000003</v>
      </c>
      <c r="E1205" s="303">
        <v>42816.850000000006</v>
      </c>
      <c r="F1205" s="304">
        <v>11791.502500000001</v>
      </c>
      <c r="G1205" s="304">
        <v>3623.6174999999998</v>
      </c>
      <c r="H1205" s="133">
        <v>65707.775000000009</v>
      </c>
      <c r="I1205" s="301"/>
      <c r="J1205" s="58"/>
    </row>
    <row r="1206" spans="1:10" ht="15" customHeight="1" x14ac:dyDescent="0.2">
      <c r="A1206" s="381">
        <v>2009</v>
      </c>
      <c r="B1206" s="74" t="s">
        <v>39</v>
      </c>
      <c r="C1206" s="302" t="s">
        <v>105</v>
      </c>
      <c r="D1206" s="303">
        <v>7837.85</v>
      </c>
      <c r="E1206" s="303">
        <v>43459.675000000003</v>
      </c>
      <c r="F1206" s="304">
        <v>13658.74</v>
      </c>
      <c r="G1206" s="304">
        <v>2805.8625000000002</v>
      </c>
      <c r="H1206" s="133">
        <v>67762.127500000002</v>
      </c>
      <c r="I1206" s="301"/>
      <c r="J1206" s="58"/>
    </row>
    <row r="1207" spans="1:10" ht="15" customHeight="1" x14ac:dyDescent="0.2">
      <c r="A1207" s="381">
        <v>2009</v>
      </c>
      <c r="B1207" s="74" t="s">
        <v>40</v>
      </c>
      <c r="C1207" s="302" t="s">
        <v>105</v>
      </c>
      <c r="D1207" s="303">
        <v>7098.619999999999</v>
      </c>
      <c r="E1207" s="303">
        <v>38986.75</v>
      </c>
      <c r="F1207" s="304">
        <v>14024.612499999999</v>
      </c>
      <c r="G1207" s="304">
        <v>2994.6000000000004</v>
      </c>
      <c r="H1207" s="133">
        <v>63104.582500000004</v>
      </c>
      <c r="I1207" s="301"/>
      <c r="J1207" s="58"/>
    </row>
    <row r="1208" spans="1:10" ht="15" customHeight="1" x14ac:dyDescent="0.2">
      <c r="A1208" s="381">
        <v>2009</v>
      </c>
      <c r="B1208" s="74" t="s">
        <v>41</v>
      </c>
      <c r="C1208" s="302" t="s">
        <v>105</v>
      </c>
      <c r="D1208" s="303">
        <v>7743.25</v>
      </c>
      <c r="E1208" s="303">
        <v>43226.85</v>
      </c>
      <c r="F1208" s="304">
        <v>12716.1675</v>
      </c>
      <c r="G1208" s="304">
        <v>3014.2475000000004</v>
      </c>
      <c r="H1208" s="133">
        <v>66700.514999999999</v>
      </c>
      <c r="I1208" s="301"/>
      <c r="J1208" s="58"/>
    </row>
    <row r="1209" spans="1:10" ht="15" customHeight="1" x14ac:dyDescent="0.2">
      <c r="A1209" s="381">
        <v>2009</v>
      </c>
      <c r="B1209" s="74" t="s">
        <v>42</v>
      </c>
      <c r="C1209" s="302" t="s">
        <v>105</v>
      </c>
      <c r="D1209" s="303">
        <v>7012.5225</v>
      </c>
      <c r="E1209" s="303">
        <v>37283.799999999996</v>
      </c>
      <c r="F1209" s="304">
        <v>10608.654999999999</v>
      </c>
      <c r="G1209" s="304">
        <v>2624.1149999999998</v>
      </c>
      <c r="H1209" s="133">
        <v>57529.092499999999</v>
      </c>
      <c r="I1209" s="301"/>
      <c r="J1209" s="58"/>
    </row>
    <row r="1210" spans="1:10" ht="15" customHeight="1" x14ac:dyDescent="0.2">
      <c r="A1210" s="381">
        <v>2010</v>
      </c>
      <c r="B1210" s="74" t="s">
        <v>43</v>
      </c>
      <c r="C1210" s="302" t="s">
        <v>105</v>
      </c>
      <c r="D1210" s="303">
        <v>6138.51</v>
      </c>
      <c r="E1210" s="303">
        <v>39365.324999999997</v>
      </c>
      <c r="F1210" s="304">
        <v>12828.757</v>
      </c>
      <c r="G1210" s="304">
        <v>3758.7725</v>
      </c>
      <c r="H1210" s="133">
        <v>62091.364499999996</v>
      </c>
      <c r="I1210" s="301"/>
      <c r="J1210" s="58"/>
    </row>
    <row r="1211" spans="1:10" ht="15" customHeight="1" x14ac:dyDescent="0.2">
      <c r="A1211" s="381">
        <v>2010</v>
      </c>
      <c r="B1211" s="74" t="s">
        <v>44</v>
      </c>
      <c r="C1211" s="302" t="s">
        <v>105</v>
      </c>
      <c r="D1211" s="303">
        <v>5883.7</v>
      </c>
      <c r="E1211" s="303">
        <v>40036.644999999997</v>
      </c>
      <c r="F1211" s="304">
        <v>12068.4025</v>
      </c>
      <c r="G1211" s="304">
        <v>4347.0450000000001</v>
      </c>
      <c r="H1211" s="133">
        <v>62335.792500000003</v>
      </c>
      <c r="I1211" s="301"/>
      <c r="J1211" s="58"/>
    </row>
    <row r="1212" spans="1:10" ht="15" customHeight="1" x14ac:dyDescent="0.2">
      <c r="A1212" s="381">
        <v>2010</v>
      </c>
      <c r="B1212" s="74" t="s">
        <v>45</v>
      </c>
      <c r="C1212" s="302" t="s">
        <v>105</v>
      </c>
      <c r="D1212" s="303">
        <v>7056.01</v>
      </c>
      <c r="E1212" s="303">
        <v>41823.074999999997</v>
      </c>
      <c r="F1212" s="304">
        <v>12614.8325</v>
      </c>
      <c r="G1212" s="304">
        <v>4816.5050000000001</v>
      </c>
      <c r="H1212" s="133">
        <v>66310.422500000001</v>
      </c>
      <c r="I1212" s="301"/>
      <c r="J1212" s="58"/>
    </row>
    <row r="1213" spans="1:10" ht="15" customHeight="1" x14ac:dyDescent="0.2">
      <c r="A1213" s="381">
        <v>2010</v>
      </c>
      <c r="B1213" s="74" t="s">
        <v>33</v>
      </c>
      <c r="C1213" s="302" t="s">
        <v>105</v>
      </c>
      <c r="D1213" s="303">
        <v>6795.13</v>
      </c>
      <c r="E1213" s="303">
        <v>39461.550000000003</v>
      </c>
      <c r="F1213" s="304">
        <v>10970.260000000002</v>
      </c>
      <c r="G1213" s="304">
        <v>2982.3050000000003</v>
      </c>
      <c r="H1213" s="133">
        <v>60209.245000000003</v>
      </c>
      <c r="I1213" s="301"/>
      <c r="J1213" s="58"/>
    </row>
    <row r="1214" spans="1:10" ht="15" customHeight="1" x14ac:dyDescent="0.2">
      <c r="A1214" s="381">
        <v>2010</v>
      </c>
      <c r="B1214" s="74" t="s">
        <v>35</v>
      </c>
      <c r="C1214" s="302" t="s">
        <v>105</v>
      </c>
      <c r="D1214" s="303">
        <v>8990.2099999999991</v>
      </c>
      <c r="E1214" s="303">
        <v>46677.324999999997</v>
      </c>
      <c r="F1214" s="304">
        <v>11482.377500000001</v>
      </c>
      <c r="G1214" s="304">
        <v>3324.665</v>
      </c>
      <c r="H1214" s="133">
        <v>70474.577499999985</v>
      </c>
      <c r="I1214" s="301"/>
      <c r="J1214" s="58"/>
    </row>
    <row r="1215" spans="1:10" ht="15" customHeight="1" x14ac:dyDescent="0.2">
      <c r="A1215" s="381">
        <v>2010</v>
      </c>
      <c r="B1215" s="74" t="s">
        <v>36</v>
      </c>
      <c r="C1215" s="302" t="s">
        <v>105</v>
      </c>
      <c r="D1215" s="303">
        <v>7927.46</v>
      </c>
      <c r="E1215" s="303">
        <v>40954.574999999997</v>
      </c>
      <c r="F1215" s="304">
        <v>12289.16</v>
      </c>
      <c r="G1215" s="304">
        <v>2411.7249999999999</v>
      </c>
      <c r="H1215" s="133">
        <v>63582.919999999991</v>
      </c>
      <c r="I1215" s="301"/>
      <c r="J1215" s="58"/>
    </row>
    <row r="1216" spans="1:10" ht="15" customHeight="1" x14ac:dyDescent="0.2">
      <c r="A1216" s="381">
        <v>2010</v>
      </c>
      <c r="B1216" s="74" t="s">
        <v>37</v>
      </c>
      <c r="C1216" s="302" t="s">
        <v>105</v>
      </c>
      <c r="D1216" s="303">
        <v>8188</v>
      </c>
      <c r="E1216" s="303">
        <v>45065.024999999994</v>
      </c>
      <c r="F1216" s="304">
        <v>13570.0175</v>
      </c>
      <c r="G1216" s="304">
        <v>2701.3875000000003</v>
      </c>
      <c r="H1216" s="133">
        <v>69524.429999999993</v>
      </c>
      <c r="I1216" s="301"/>
      <c r="J1216" s="58"/>
    </row>
    <row r="1217" spans="1:10" ht="15" customHeight="1" x14ac:dyDescent="0.2">
      <c r="A1217" s="381">
        <v>2010</v>
      </c>
      <c r="B1217" s="74" t="s">
        <v>38</v>
      </c>
      <c r="C1217" s="302" t="s">
        <v>105</v>
      </c>
      <c r="D1217" s="303">
        <v>8112.880000000001</v>
      </c>
      <c r="E1217" s="303">
        <v>43171.925000000003</v>
      </c>
      <c r="F1217" s="304">
        <v>13163.797500000001</v>
      </c>
      <c r="G1217" s="304">
        <v>3268.3574999999996</v>
      </c>
      <c r="H1217" s="133">
        <v>67716.960000000006</v>
      </c>
      <c r="I1217" s="301"/>
      <c r="J1217" s="58"/>
    </row>
    <row r="1218" spans="1:10" ht="15" customHeight="1" x14ac:dyDescent="0.2">
      <c r="A1218" s="381">
        <v>2010</v>
      </c>
      <c r="B1218" s="74" t="s">
        <v>39</v>
      </c>
      <c r="C1218" s="302" t="s">
        <v>105</v>
      </c>
      <c r="D1218" s="303">
        <v>9494.82</v>
      </c>
      <c r="E1218" s="303">
        <v>44210.95</v>
      </c>
      <c r="F1218" s="304">
        <v>13818.545</v>
      </c>
      <c r="G1218" s="304">
        <v>3092.0475000000001</v>
      </c>
      <c r="H1218" s="133">
        <v>70616.362499999988</v>
      </c>
      <c r="I1218" s="301"/>
      <c r="J1218" s="58"/>
    </row>
    <row r="1219" spans="1:10" ht="15" customHeight="1" x14ac:dyDescent="0.2">
      <c r="A1219" s="381">
        <v>2010</v>
      </c>
      <c r="B1219" s="74" t="s">
        <v>40</v>
      </c>
      <c r="C1219" s="302" t="s">
        <v>105</v>
      </c>
      <c r="D1219" s="303">
        <v>10910.42</v>
      </c>
      <c r="E1219" s="303">
        <v>42832</v>
      </c>
      <c r="F1219" s="304">
        <v>12795.714999999998</v>
      </c>
      <c r="G1219" s="304">
        <v>3142.1975000000002</v>
      </c>
      <c r="H1219" s="133">
        <v>69680.33249999999</v>
      </c>
      <c r="I1219" s="301"/>
      <c r="J1219" s="58"/>
    </row>
    <row r="1220" spans="1:10" ht="15" customHeight="1" x14ac:dyDescent="0.2">
      <c r="A1220" s="381">
        <v>2010</v>
      </c>
      <c r="B1220" s="74" t="s">
        <v>41</v>
      </c>
      <c r="C1220" s="302" t="s">
        <v>105</v>
      </c>
      <c r="D1220" s="303">
        <v>9785.66</v>
      </c>
      <c r="E1220" s="303">
        <v>46117.350000000006</v>
      </c>
      <c r="F1220" s="304">
        <v>12317.254999999999</v>
      </c>
      <c r="G1220" s="304">
        <v>3121.6400000000003</v>
      </c>
      <c r="H1220" s="133">
        <v>71341.905000000013</v>
      </c>
      <c r="I1220" s="301"/>
      <c r="J1220" s="58"/>
    </row>
    <row r="1221" spans="1:10" ht="15" customHeight="1" x14ac:dyDescent="0.2">
      <c r="A1221" s="381">
        <v>2010</v>
      </c>
      <c r="B1221" s="74" t="s">
        <v>42</v>
      </c>
      <c r="C1221" s="302" t="s">
        <v>105</v>
      </c>
      <c r="D1221" s="303">
        <v>9956.41</v>
      </c>
      <c r="E1221" s="303">
        <v>46474</v>
      </c>
      <c r="F1221" s="304">
        <v>10354.317499999999</v>
      </c>
      <c r="G1221" s="304">
        <v>1959.7</v>
      </c>
      <c r="H1221" s="133">
        <v>68744.427500000005</v>
      </c>
      <c r="I1221" s="301"/>
      <c r="J1221" s="58"/>
    </row>
    <row r="1222" spans="1:10" ht="15" customHeight="1" x14ac:dyDescent="0.2">
      <c r="A1222" s="381">
        <v>2011</v>
      </c>
      <c r="B1222" s="74" t="s">
        <v>43</v>
      </c>
      <c r="C1222" s="302" t="s">
        <v>105</v>
      </c>
      <c r="D1222" s="303">
        <v>10091.91</v>
      </c>
      <c r="E1222" s="303">
        <v>38915.75</v>
      </c>
      <c r="F1222" s="304">
        <v>12634.097499999998</v>
      </c>
      <c r="G1222" s="304">
        <v>2951.4100000000003</v>
      </c>
      <c r="H1222" s="133">
        <v>64593.167500000003</v>
      </c>
      <c r="I1222" s="301"/>
      <c r="J1222" s="58"/>
    </row>
    <row r="1223" spans="1:10" ht="15" customHeight="1" x14ac:dyDescent="0.2">
      <c r="A1223" s="381">
        <v>2011</v>
      </c>
      <c r="B1223" s="74" t="s">
        <v>44</v>
      </c>
      <c r="C1223" s="302" t="s">
        <v>105</v>
      </c>
      <c r="D1223" s="303">
        <v>10983.98</v>
      </c>
      <c r="E1223" s="303">
        <v>35378.6</v>
      </c>
      <c r="F1223" s="304">
        <v>12046.8475</v>
      </c>
      <c r="G1223" s="304">
        <v>3714.6824999999999</v>
      </c>
      <c r="H1223" s="133">
        <v>62124.11</v>
      </c>
      <c r="I1223" s="301"/>
      <c r="J1223" s="58"/>
    </row>
    <row r="1224" spans="1:10" ht="15" customHeight="1" x14ac:dyDescent="0.2">
      <c r="A1224" s="381">
        <v>2011</v>
      </c>
      <c r="B1224" s="74" t="s">
        <v>45</v>
      </c>
      <c r="C1224" s="302" t="s">
        <v>105</v>
      </c>
      <c r="D1224" s="303">
        <v>12844.699999999999</v>
      </c>
      <c r="E1224" s="303">
        <v>48450.749999999993</v>
      </c>
      <c r="F1224" s="304">
        <v>13214.39</v>
      </c>
      <c r="G1224" s="304">
        <v>3650.085</v>
      </c>
      <c r="H1224" s="133">
        <v>78159.925000000017</v>
      </c>
      <c r="I1224" s="301"/>
      <c r="J1224" s="58"/>
    </row>
    <row r="1225" spans="1:10" ht="15" customHeight="1" x14ac:dyDescent="0.2">
      <c r="A1225" s="381">
        <v>2011</v>
      </c>
      <c r="B1225" s="74" t="s">
        <v>33</v>
      </c>
      <c r="C1225" s="302" t="s">
        <v>105</v>
      </c>
      <c r="D1225" s="303">
        <v>12085.4</v>
      </c>
      <c r="E1225" s="303">
        <v>42350.974999999999</v>
      </c>
      <c r="F1225" s="304">
        <v>10541.802500000002</v>
      </c>
      <c r="G1225" s="304">
        <v>2670.1775000000002</v>
      </c>
      <c r="H1225" s="133">
        <v>67648.354999999996</v>
      </c>
      <c r="I1225" s="301"/>
      <c r="J1225" s="58"/>
    </row>
    <row r="1226" spans="1:10" ht="15" customHeight="1" x14ac:dyDescent="0.2">
      <c r="A1226" s="381">
        <v>2011</v>
      </c>
      <c r="B1226" s="74" t="s">
        <v>35</v>
      </c>
      <c r="C1226" s="302" t="s">
        <v>105</v>
      </c>
      <c r="D1226" s="303">
        <v>13981.990000000002</v>
      </c>
      <c r="E1226" s="303">
        <v>49228.375</v>
      </c>
      <c r="F1226" s="304">
        <v>12275.06</v>
      </c>
      <c r="G1226" s="304">
        <v>3803.8175000000001</v>
      </c>
      <c r="H1226" s="133">
        <v>79289.242499999993</v>
      </c>
      <c r="I1226" s="301"/>
      <c r="J1226" s="58"/>
    </row>
    <row r="1227" spans="1:10" ht="15" customHeight="1" x14ac:dyDescent="0.2">
      <c r="A1227" s="381">
        <v>2011</v>
      </c>
      <c r="B1227" s="74" t="s">
        <v>36</v>
      </c>
      <c r="C1227" s="302" t="s">
        <v>105</v>
      </c>
      <c r="D1227" s="303">
        <v>12257.369999999999</v>
      </c>
      <c r="E1227" s="303">
        <v>40223.75</v>
      </c>
      <c r="F1227" s="304">
        <v>10901.025</v>
      </c>
      <c r="G1227" s="304">
        <v>3245.895</v>
      </c>
      <c r="H1227" s="133">
        <v>66628.039999999994</v>
      </c>
      <c r="I1227" s="301"/>
      <c r="J1227" s="58"/>
    </row>
    <row r="1228" spans="1:10" ht="15" customHeight="1" x14ac:dyDescent="0.2">
      <c r="A1228" s="381">
        <v>2011</v>
      </c>
      <c r="B1228" s="74" t="s">
        <v>37</v>
      </c>
      <c r="C1228" s="302" t="s">
        <v>105</v>
      </c>
      <c r="D1228" s="303">
        <v>13273.014000000001</v>
      </c>
      <c r="E1228" s="303">
        <v>46131.375</v>
      </c>
      <c r="F1228" s="304">
        <v>12813.754999999999</v>
      </c>
      <c r="G1228" s="304">
        <v>3225.4825000000001</v>
      </c>
      <c r="H1228" s="133">
        <v>75443.626500000013</v>
      </c>
      <c r="I1228" s="301"/>
      <c r="J1228" s="58"/>
    </row>
    <row r="1229" spans="1:10" ht="15" customHeight="1" x14ac:dyDescent="0.2">
      <c r="A1229" s="381">
        <v>2011</v>
      </c>
      <c r="B1229" s="74" t="s">
        <v>38</v>
      </c>
      <c r="C1229" s="302" t="s">
        <v>105</v>
      </c>
      <c r="D1229" s="303">
        <v>14728.43</v>
      </c>
      <c r="E1229" s="303">
        <v>46477.45</v>
      </c>
      <c r="F1229" s="304">
        <v>12971.987499999997</v>
      </c>
      <c r="G1229" s="304">
        <v>2704.7275</v>
      </c>
      <c r="H1229" s="133">
        <v>76882.595000000001</v>
      </c>
      <c r="I1229" s="301"/>
      <c r="J1229" s="58"/>
    </row>
    <row r="1230" spans="1:10" ht="15" customHeight="1" x14ac:dyDescent="0.2">
      <c r="A1230" s="381">
        <v>2011</v>
      </c>
      <c r="B1230" s="74" t="s">
        <v>39</v>
      </c>
      <c r="C1230" s="302" t="s">
        <v>105</v>
      </c>
      <c r="D1230" s="303">
        <v>14644.93</v>
      </c>
      <c r="E1230" s="303">
        <v>48426.55</v>
      </c>
      <c r="F1230" s="304">
        <v>11716.002500000001</v>
      </c>
      <c r="G1230" s="304">
        <v>3625.1150000000002</v>
      </c>
      <c r="H1230" s="133">
        <v>78412.597500000003</v>
      </c>
      <c r="I1230" s="301"/>
      <c r="J1230" s="58"/>
    </row>
    <row r="1231" spans="1:10" ht="15" customHeight="1" x14ac:dyDescent="0.2">
      <c r="A1231" s="381">
        <v>2011</v>
      </c>
      <c r="B1231" s="74" t="s">
        <v>40</v>
      </c>
      <c r="C1231" s="302" t="s">
        <v>105</v>
      </c>
      <c r="D1231" s="303">
        <v>13580.810000000003</v>
      </c>
      <c r="E1231" s="303">
        <v>48629.324999999997</v>
      </c>
      <c r="F1231" s="304">
        <v>12285.867499999998</v>
      </c>
      <c r="G1231" s="304">
        <v>3610.47</v>
      </c>
      <c r="H1231" s="133">
        <v>78106.472499999989</v>
      </c>
      <c r="I1231" s="301"/>
      <c r="J1231" s="58"/>
    </row>
    <row r="1232" spans="1:10" ht="15" customHeight="1" x14ac:dyDescent="0.2">
      <c r="A1232" s="381">
        <v>2011</v>
      </c>
      <c r="B1232" s="74" t="s">
        <v>41</v>
      </c>
      <c r="C1232" s="302" t="s">
        <v>105</v>
      </c>
      <c r="D1232" s="303">
        <v>14093.188000000002</v>
      </c>
      <c r="E1232" s="303">
        <v>45973.21</v>
      </c>
      <c r="F1232" s="304">
        <v>10913.740000000002</v>
      </c>
      <c r="G1232" s="304">
        <v>3244.027</v>
      </c>
      <c r="H1232" s="133">
        <v>74224.164999999994</v>
      </c>
      <c r="I1232" s="301"/>
      <c r="J1232" s="58"/>
    </row>
    <row r="1233" spans="1:10" ht="15" customHeight="1" x14ac:dyDescent="0.2">
      <c r="A1233" s="381">
        <v>2011</v>
      </c>
      <c r="B1233" s="74" t="s">
        <v>42</v>
      </c>
      <c r="C1233" s="302" t="s">
        <v>105</v>
      </c>
      <c r="D1233" s="303">
        <v>11722.589999999997</v>
      </c>
      <c r="E1233" s="303">
        <v>50845.675000000003</v>
      </c>
      <c r="F1233" s="304">
        <v>9356.75</v>
      </c>
      <c r="G1233" s="304">
        <v>2306.3575000000001</v>
      </c>
      <c r="H1233" s="133">
        <v>74231.372499999998</v>
      </c>
      <c r="I1233" s="301"/>
      <c r="J1233" s="58"/>
    </row>
    <row r="1234" spans="1:10" ht="15" customHeight="1" x14ac:dyDescent="0.2">
      <c r="A1234" s="381">
        <v>2012</v>
      </c>
      <c r="B1234" s="74" t="s">
        <v>43</v>
      </c>
      <c r="C1234" s="302" t="s">
        <v>105</v>
      </c>
      <c r="D1234" s="303">
        <v>11340.829999999998</v>
      </c>
      <c r="E1234" s="303">
        <v>36219.4</v>
      </c>
      <c r="F1234" s="304">
        <v>10231.699999999999</v>
      </c>
      <c r="G1234" s="304">
        <v>3357.4450000000002</v>
      </c>
      <c r="H1234" s="133">
        <v>61149.375</v>
      </c>
      <c r="I1234" s="301"/>
      <c r="J1234" s="58"/>
    </row>
    <row r="1235" spans="1:10" ht="15" customHeight="1" x14ac:dyDescent="0.2">
      <c r="A1235" s="381">
        <v>2012</v>
      </c>
      <c r="B1235" s="74" t="s">
        <v>44</v>
      </c>
      <c r="C1235" s="302" t="s">
        <v>105</v>
      </c>
      <c r="D1235" s="303">
        <v>12087.650000000005</v>
      </c>
      <c r="E1235" s="303">
        <v>39812.250000000007</v>
      </c>
      <c r="F1235" s="304">
        <v>11026.54</v>
      </c>
      <c r="G1235" s="304">
        <v>4042.1275000000001</v>
      </c>
      <c r="H1235" s="133">
        <v>66968.567500000005</v>
      </c>
      <c r="I1235" s="301"/>
      <c r="J1235" s="58"/>
    </row>
    <row r="1236" spans="1:10" ht="15" customHeight="1" x14ac:dyDescent="0.2">
      <c r="A1236" s="381">
        <v>2012</v>
      </c>
      <c r="B1236" s="74" t="s">
        <v>45</v>
      </c>
      <c r="C1236" s="302" t="s">
        <v>105</v>
      </c>
      <c r="D1236" s="303">
        <v>12941.09</v>
      </c>
      <c r="E1236" s="303">
        <v>45103.275000000009</v>
      </c>
      <c r="F1236" s="304">
        <v>10745.727499999999</v>
      </c>
      <c r="G1236" s="304">
        <v>3261.6499999999996</v>
      </c>
      <c r="H1236" s="133">
        <v>72051.742500000022</v>
      </c>
      <c r="I1236" s="301"/>
      <c r="J1236" s="58"/>
    </row>
    <row r="1237" spans="1:10" ht="15" customHeight="1" x14ac:dyDescent="0.2">
      <c r="A1237" s="381">
        <v>2012</v>
      </c>
      <c r="B1237" s="74" t="s">
        <v>33</v>
      </c>
      <c r="C1237" s="302" t="s">
        <v>105</v>
      </c>
      <c r="D1237" s="303">
        <v>10401.590000000004</v>
      </c>
      <c r="E1237" s="303">
        <v>40947.299999999996</v>
      </c>
      <c r="F1237" s="304">
        <v>9146.5</v>
      </c>
      <c r="G1237" s="304">
        <v>3156.9</v>
      </c>
      <c r="H1237" s="133">
        <v>63652.29</v>
      </c>
      <c r="I1237" s="301"/>
      <c r="J1237" s="58"/>
    </row>
    <row r="1238" spans="1:10" ht="15" customHeight="1" x14ac:dyDescent="0.2">
      <c r="A1238" s="381">
        <v>2012</v>
      </c>
      <c r="B1238" s="74" t="s">
        <v>35</v>
      </c>
      <c r="C1238" s="302" t="s">
        <v>105</v>
      </c>
      <c r="D1238" s="303">
        <v>13767.47</v>
      </c>
      <c r="E1238" s="303">
        <v>42925.100000000013</v>
      </c>
      <c r="F1238" s="304">
        <v>10902.852499999999</v>
      </c>
      <c r="G1238" s="304">
        <v>3919.9775000000004</v>
      </c>
      <c r="H1238" s="133">
        <v>71515.400000000009</v>
      </c>
      <c r="I1238" s="301"/>
      <c r="J1238" s="58"/>
    </row>
    <row r="1239" spans="1:10" ht="15" customHeight="1" x14ac:dyDescent="0.2">
      <c r="A1239" s="381">
        <v>2012</v>
      </c>
      <c r="B1239" s="74" t="s">
        <v>36</v>
      </c>
      <c r="C1239" s="302" t="s">
        <v>105</v>
      </c>
      <c r="D1239" s="303">
        <v>13627.650000000001</v>
      </c>
      <c r="E1239" s="303">
        <v>44374.074999999997</v>
      </c>
      <c r="F1239" s="304">
        <v>10093.474999999999</v>
      </c>
      <c r="G1239" s="304">
        <v>3383.8449999999993</v>
      </c>
      <c r="H1239" s="133">
        <v>71479.045000000013</v>
      </c>
      <c r="I1239" s="301"/>
      <c r="J1239" s="58"/>
    </row>
    <row r="1240" spans="1:10" ht="15" customHeight="1" x14ac:dyDescent="0.2">
      <c r="A1240" s="381">
        <v>2012</v>
      </c>
      <c r="B1240" s="74" t="s">
        <v>37</v>
      </c>
      <c r="C1240" s="302" t="s">
        <v>105</v>
      </c>
      <c r="D1240" s="303">
        <v>11419.070000000003</v>
      </c>
      <c r="E1240" s="303">
        <v>44436.25</v>
      </c>
      <c r="F1240" s="304">
        <v>12216.539999999999</v>
      </c>
      <c r="G1240" s="304">
        <v>3859.7674999999999</v>
      </c>
      <c r="H1240" s="133">
        <v>71931.627500000017</v>
      </c>
      <c r="I1240" s="301"/>
      <c r="J1240" s="58"/>
    </row>
    <row r="1241" spans="1:10" ht="15" customHeight="1" x14ac:dyDescent="0.2">
      <c r="A1241" s="381">
        <v>2012</v>
      </c>
      <c r="B1241" s="74" t="s">
        <v>38</v>
      </c>
      <c r="C1241" s="302" t="s">
        <v>105</v>
      </c>
      <c r="D1241" s="303">
        <v>12138.480000000001</v>
      </c>
      <c r="E1241" s="303">
        <v>45354.375</v>
      </c>
      <c r="F1241" s="304">
        <v>11901.817499999999</v>
      </c>
      <c r="G1241" s="304">
        <v>3806.7240000000002</v>
      </c>
      <c r="H1241" s="133">
        <v>73201.396500000003</v>
      </c>
      <c r="I1241" s="301"/>
      <c r="J1241" s="58"/>
    </row>
    <row r="1242" spans="1:10" ht="15" customHeight="1" x14ac:dyDescent="0.2">
      <c r="A1242" s="381">
        <v>2012</v>
      </c>
      <c r="B1242" s="74" t="s">
        <v>39</v>
      </c>
      <c r="C1242" s="302" t="s">
        <v>105</v>
      </c>
      <c r="D1242" s="303">
        <v>11959.944000000003</v>
      </c>
      <c r="E1242" s="303">
        <v>41974.900000000009</v>
      </c>
      <c r="F1242" s="304">
        <v>12323.237499999999</v>
      </c>
      <c r="G1242" s="304">
        <v>4590.9025000000001</v>
      </c>
      <c r="H1242" s="133">
        <v>70848.984000000011</v>
      </c>
      <c r="I1242" s="301"/>
      <c r="J1242" s="58"/>
    </row>
    <row r="1243" spans="1:10" ht="15" customHeight="1" x14ac:dyDescent="0.2">
      <c r="A1243" s="381">
        <v>2012</v>
      </c>
      <c r="B1243" s="74" t="s">
        <v>40</v>
      </c>
      <c r="C1243" s="302" t="s">
        <v>105</v>
      </c>
      <c r="D1243" s="303">
        <v>14993.900000000001</v>
      </c>
      <c r="E1243" s="303">
        <v>44693.275000000001</v>
      </c>
      <c r="F1243" s="304">
        <v>13752.927499999998</v>
      </c>
      <c r="G1243" s="304">
        <v>3913.1875</v>
      </c>
      <c r="H1243" s="133">
        <v>77353.290000000008</v>
      </c>
      <c r="I1243" s="301"/>
      <c r="J1243" s="58"/>
    </row>
    <row r="1244" spans="1:10" ht="15" customHeight="1" x14ac:dyDescent="0.2">
      <c r="A1244" s="381">
        <v>2012</v>
      </c>
      <c r="B1244" s="74" t="s">
        <v>41</v>
      </c>
      <c r="C1244" s="302" t="s">
        <v>105</v>
      </c>
      <c r="D1244" s="303">
        <v>11386.830000000004</v>
      </c>
      <c r="E1244" s="303">
        <v>46267.604999999996</v>
      </c>
      <c r="F1244" s="304">
        <v>13044.977000000001</v>
      </c>
      <c r="G1244" s="304">
        <v>3451.0174999999999</v>
      </c>
      <c r="H1244" s="133">
        <v>74150.429499999998</v>
      </c>
      <c r="I1244" s="301"/>
      <c r="J1244" s="58"/>
    </row>
    <row r="1245" spans="1:10" ht="15" customHeight="1" x14ac:dyDescent="0.2">
      <c r="A1245" s="382">
        <v>2012</v>
      </c>
      <c r="B1245" s="183" t="s">
        <v>42</v>
      </c>
      <c r="C1245" s="183" t="s">
        <v>105</v>
      </c>
      <c r="D1245" s="305">
        <v>10291.220000000001</v>
      </c>
      <c r="E1245" s="305">
        <v>44950.93</v>
      </c>
      <c r="F1245" s="305">
        <v>10558.495000000001</v>
      </c>
      <c r="G1245" s="305">
        <v>1939.5074999999999</v>
      </c>
      <c r="H1245" s="306">
        <v>67740.152500000011</v>
      </c>
      <c r="I1245" s="301"/>
      <c r="J1245" s="58"/>
    </row>
    <row r="1246" spans="1:10" ht="15" customHeight="1" x14ac:dyDescent="0.2">
      <c r="A1246" s="382">
        <v>2013</v>
      </c>
      <c r="B1246" s="183" t="s">
        <v>43</v>
      </c>
      <c r="C1246" s="183" t="s">
        <v>105</v>
      </c>
      <c r="D1246" s="305">
        <v>10644.205</v>
      </c>
      <c r="E1246" s="305">
        <v>34861.335000000006</v>
      </c>
      <c r="F1246" s="305">
        <v>12484.0075</v>
      </c>
      <c r="G1246" s="305">
        <v>3185.3</v>
      </c>
      <c r="H1246" s="306">
        <v>61174.847500000003</v>
      </c>
      <c r="I1246" s="301"/>
      <c r="J1246" s="58"/>
    </row>
    <row r="1247" spans="1:10" ht="15" customHeight="1" x14ac:dyDescent="0.2">
      <c r="A1247" s="382">
        <v>2013</v>
      </c>
      <c r="B1247" s="183" t="s">
        <v>44</v>
      </c>
      <c r="C1247" s="183" t="s">
        <v>105</v>
      </c>
      <c r="D1247" s="305">
        <v>11404.339999999998</v>
      </c>
      <c r="E1247" s="305">
        <v>43986.209000000003</v>
      </c>
      <c r="F1247" s="305">
        <v>11423.9625</v>
      </c>
      <c r="G1247" s="305">
        <v>3559.3225000000002</v>
      </c>
      <c r="H1247" s="306">
        <v>70373.834000000003</v>
      </c>
      <c r="I1247" s="301"/>
      <c r="J1247" s="58"/>
    </row>
    <row r="1248" spans="1:10" ht="15" customHeight="1" x14ac:dyDescent="0.2">
      <c r="A1248" s="382">
        <v>2013</v>
      </c>
      <c r="B1248" s="183" t="s">
        <v>45</v>
      </c>
      <c r="C1248" s="183" t="s">
        <v>105</v>
      </c>
      <c r="D1248" s="305">
        <v>11859.994999999999</v>
      </c>
      <c r="E1248" s="305">
        <v>37498.662000000004</v>
      </c>
      <c r="F1248" s="305">
        <v>11259.817499999999</v>
      </c>
      <c r="G1248" s="305">
        <v>1650.9649999999999</v>
      </c>
      <c r="H1248" s="306">
        <v>62269.439500000008</v>
      </c>
      <c r="I1248" s="301"/>
      <c r="J1248" s="58"/>
    </row>
    <row r="1249" spans="1:102" ht="15" customHeight="1" x14ac:dyDescent="0.2">
      <c r="A1249" s="382">
        <v>2013</v>
      </c>
      <c r="B1249" s="183" t="s">
        <v>33</v>
      </c>
      <c r="C1249" s="183" t="s">
        <v>105</v>
      </c>
      <c r="D1249" s="305">
        <v>13321.15</v>
      </c>
      <c r="E1249" s="305">
        <v>41820.03</v>
      </c>
      <c r="F1249" s="305">
        <v>14247.805</v>
      </c>
      <c r="G1249" s="305">
        <v>3225.6424999999999</v>
      </c>
      <c r="H1249" s="306">
        <v>72614.627500000002</v>
      </c>
      <c r="I1249" s="301"/>
      <c r="J1249" s="58"/>
    </row>
    <row r="1250" spans="1:102" ht="15" customHeight="1" x14ac:dyDescent="0.2">
      <c r="A1250" s="382">
        <v>2013</v>
      </c>
      <c r="B1250" s="183" t="s">
        <v>35</v>
      </c>
      <c r="C1250" s="183" t="s">
        <v>105</v>
      </c>
      <c r="D1250" s="305">
        <v>14395.85</v>
      </c>
      <c r="E1250" s="305">
        <v>43341.592000000004</v>
      </c>
      <c r="F1250" s="305">
        <v>12792.07</v>
      </c>
      <c r="G1250" s="305">
        <v>3114.5375000000004</v>
      </c>
      <c r="H1250" s="306">
        <v>73644.049500000008</v>
      </c>
      <c r="I1250" s="301"/>
      <c r="J1250" s="58"/>
    </row>
    <row r="1251" spans="1:102" ht="15" customHeight="1" x14ac:dyDescent="0.2">
      <c r="A1251" s="382">
        <v>2013</v>
      </c>
      <c r="B1251" s="183" t="s">
        <v>36</v>
      </c>
      <c r="C1251" s="183" t="s">
        <v>105</v>
      </c>
      <c r="D1251" s="305">
        <v>12981.539000000001</v>
      </c>
      <c r="E1251" s="305">
        <v>44680.754000000008</v>
      </c>
      <c r="F1251" s="305">
        <v>12410.1875</v>
      </c>
      <c r="G1251" s="305">
        <v>2915.6675</v>
      </c>
      <c r="H1251" s="306">
        <v>72988.148000000001</v>
      </c>
      <c r="I1251" s="301"/>
      <c r="J1251" s="58"/>
    </row>
    <row r="1252" spans="1:102" ht="15" customHeight="1" x14ac:dyDescent="0.2">
      <c r="A1252" s="382">
        <v>2013</v>
      </c>
      <c r="B1252" s="183" t="s">
        <v>37</v>
      </c>
      <c r="C1252" s="183" t="s">
        <v>105</v>
      </c>
      <c r="D1252" s="305">
        <v>14310.109999999999</v>
      </c>
      <c r="E1252" s="305">
        <v>48610.497000000003</v>
      </c>
      <c r="F1252" s="305">
        <v>14679.584999999999</v>
      </c>
      <c r="G1252" s="305">
        <v>3397.125</v>
      </c>
      <c r="H1252" s="306">
        <v>80997.316999999995</v>
      </c>
      <c r="I1252" s="301"/>
      <c r="J1252" s="58"/>
    </row>
    <row r="1253" spans="1:102" ht="15" customHeight="1" x14ac:dyDescent="0.2">
      <c r="A1253" s="382">
        <v>2013</v>
      </c>
      <c r="B1253" s="183" t="s">
        <v>38</v>
      </c>
      <c r="C1253" s="183" t="s">
        <v>105</v>
      </c>
      <c r="D1253" s="305">
        <v>13874.656999999999</v>
      </c>
      <c r="E1253" s="305">
        <v>45958.037000000011</v>
      </c>
      <c r="F1253" s="305">
        <v>15197.782999999999</v>
      </c>
      <c r="G1253" s="305">
        <v>3697.8125</v>
      </c>
      <c r="H1253" s="306">
        <v>78728.289500000014</v>
      </c>
      <c r="I1253" s="301"/>
      <c r="J1253" s="58"/>
    </row>
    <row r="1254" spans="1:102" ht="15" customHeight="1" x14ac:dyDescent="0.2">
      <c r="A1254" s="382">
        <v>2013</v>
      </c>
      <c r="B1254" s="183" t="s">
        <v>39</v>
      </c>
      <c r="C1254" s="183" t="s">
        <v>105</v>
      </c>
      <c r="D1254" s="305">
        <v>14825.5</v>
      </c>
      <c r="E1254" s="305">
        <v>43709.238000000005</v>
      </c>
      <c r="F1254" s="305">
        <v>14008.694999999998</v>
      </c>
      <c r="G1254" s="305">
        <v>3040.71</v>
      </c>
      <c r="H1254" s="306">
        <v>75584.142999999996</v>
      </c>
      <c r="I1254" s="301"/>
      <c r="J1254" s="58"/>
    </row>
    <row r="1255" spans="1:102" s="6" customFormat="1" ht="15" customHeight="1" x14ac:dyDescent="0.2">
      <c r="A1255" s="307">
        <v>2013</v>
      </c>
      <c r="B1255" s="409" t="s">
        <v>40</v>
      </c>
      <c r="C1255" s="409" t="s">
        <v>105</v>
      </c>
      <c r="D1255" s="308">
        <v>12291.439999999999</v>
      </c>
      <c r="E1255" s="308">
        <v>50923.082000000009</v>
      </c>
      <c r="F1255" s="308">
        <v>14786.919</v>
      </c>
      <c r="G1255" s="308">
        <v>4529.7725</v>
      </c>
      <c r="H1255" s="309">
        <v>82531.213499999998</v>
      </c>
      <c r="I1255" s="301"/>
      <c r="J1255" s="58"/>
      <c r="CT1255" s="312"/>
      <c r="CU1255" s="312"/>
      <c r="CV1255" s="312"/>
      <c r="CW1255" s="312"/>
      <c r="CX1255" s="312"/>
    </row>
    <row r="1256" spans="1:102" s="6" customFormat="1" ht="15" customHeight="1" x14ac:dyDescent="0.2">
      <c r="A1256" s="307">
        <v>2013</v>
      </c>
      <c r="B1256" s="409" t="s">
        <v>41</v>
      </c>
      <c r="C1256" s="409" t="s">
        <v>105</v>
      </c>
      <c r="D1256" s="308">
        <v>12118.68</v>
      </c>
      <c r="E1256" s="308">
        <v>49525.772000000004</v>
      </c>
      <c r="F1256" s="308">
        <v>13745.1675</v>
      </c>
      <c r="G1256" s="308">
        <v>4609.8775000000005</v>
      </c>
      <c r="H1256" s="309">
        <v>79999.497000000003</v>
      </c>
      <c r="I1256" s="301"/>
      <c r="J1256" s="58"/>
      <c r="CT1256" s="312"/>
      <c r="CU1256" s="312"/>
      <c r="CV1256" s="312"/>
      <c r="CW1256" s="312"/>
      <c r="CX1256" s="312"/>
    </row>
    <row r="1257" spans="1:102" ht="15" customHeight="1" x14ac:dyDescent="0.2">
      <c r="A1257" s="307">
        <v>2013</v>
      </c>
      <c r="B1257" s="409" t="s">
        <v>42</v>
      </c>
      <c r="C1257" s="409" t="s">
        <v>105</v>
      </c>
      <c r="D1257" s="308">
        <v>10726.59</v>
      </c>
      <c r="E1257" s="308">
        <v>44908.540000000008</v>
      </c>
      <c r="F1257" s="308">
        <v>11693.875</v>
      </c>
      <c r="G1257" s="308">
        <v>3730.1125000000002</v>
      </c>
      <c r="H1257" s="309">
        <v>71059.117500000008</v>
      </c>
      <c r="I1257" s="301"/>
      <c r="J1257" s="58"/>
    </row>
    <row r="1258" spans="1:102" ht="15" customHeight="1" x14ac:dyDescent="0.2">
      <c r="A1258" s="307">
        <v>2014</v>
      </c>
      <c r="B1258" s="409" t="s">
        <v>43</v>
      </c>
      <c r="C1258" s="409" t="s">
        <v>105</v>
      </c>
      <c r="D1258" s="308">
        <v>11569.220000000001</v>
      </c>
      <c r="E1258" s="308">
        <v>39395.858000000007</v>
      </c>
      <c r="F1258" s="308">
        <v>10788.183500000001</v>
      </c>
      <c r="G1258" s="308">
        <v>3356.3374999999996</v>
      </c>
      <c r="H1258" s="309">
        <v>65109.599000000002</v>
      </c>
      <c r="I1258" s="301"/>
      <c r="J1258" s="58"/>
    </row>
    <row r="1259" spans="1:102" ht="15" customHeight="1" x14ac:dyDescent="0.2">
      <c r="A1259" s="307">
        <v>2014</v>
      </c>
      <c r="B1259" s="409" t="s">
        <v>44</v>
      </c>
      <c r="C1259" s="409" t="s">
        <v>105</v>
      </c>
      <c r="D1259" s="308">
        <v>12690.7</v>
      </c>
      <c r="E1259" s="308">
        <v>47869.974999999999</v>
      </c>
      <c r="F1259" s="308">
        <v>12257.602499999999</v>
      </c>
      <c r="G1259" s="308">
        <v>5109.16</v>
      </c>
      <c r="H1259" s="309">
        <v>77927.4375</v>
      </c>
      <c r="I1259" s="301"/>
      <c r="J1259" s="58"/>
    </row>
    <row r="1260" spans="1:102" ht="15" customHeight="1" x14ac:dyDescent="0.2">
      <c r="A1260" s="307">
        <v>2014</v>
      </c>
      <c r="B1260" s="409" t="s">
        <v>45</v>
      </c>
      <c r="C1260" s="409" t="s">
        <v>105</v>
      </c>
      <c r="D1260" s="308">
        <v>10933.05</v>
      </c>
      <c r="E1260" s="308">
        <v>51579.139999999992</v>
      </c>
      <c r="F1260" s="308">
        <v>12067.452499999999</v>
      </c>
      <c r="G1260" s="308">
        <v>3803.7925</v>
      </c>
      <c r="H1260" s="309">
        <v>78383.434999999998</v>
      </c>
      <c r="I1260" s="301"/>
      <c r="J1260" s="58"/>
    </row>
    <row r="1261" spans="1:102" ht="15" customHeight="1" x14ac:dyDescent="0.2">
      <c r="A1261" s="307">
        <v>2014</v>
      </c>
      <c r="B1261" s="409" t="s">
        <v>33</v>
      </c>
      <c r="C1261" s="409" t="s">
        <v>105</v>
      </c>
      <c r="D1261" s="308">
        <v>10918.481000000002</v>
      </c>
      <c r="E1261" s="308">
        <v>43110.19000000001</v>
      </c>
      <c r="F1261" s="308">
        <v>11876.720000000001</v>
      </c>
      <c r="G1261" s="308">
        <v>3355.84</v>
      </c>
      <c r="H1261" s="309">
        <v>69261.231000000014</v>
      </c>
      <c r="I1261" s="301"/>
      <c r="J1261" s="58"/>
    </row>
    <row r="1262" spans="1:102" ht="15" customHeight="1" x14ac:dyDescent="0.2">
      <c r="A1262" s="307">
        <v>2014</v>
      </c>
      <c r="B1262" s="409" t="s">
        <v>35</v>
      </c>
      <c r="C1262" s="409" t="s">
        <v>105</v>
      </c>
      <c r="D1262" s="308">
        <v>12137.02</v>
      </c>
      <c r="E1262" s="308">
        <v>49371.245000000003</v>
      </c>
      <c r="F1262" s="308">
        <v>13245.65</v>
      </c>
      <c r="G1262" s="308">
        <v>2972.6200000000003</v>
      </c>
      <c r="H1262" s="309">
        <v>77726.535000000003</v>
      </c>
      <c r="I1262" s="301"/>
      <c r="J1262" s="58"/>
    </row>
    <row r="1263" spans="1:102" ht="15" customHeight="1" x14ac:dyDescent="0.2">
      <c r="A1263" s="307">
        <v>2014</v>
      </c>
      <c r="B1263" s="409" t="s">
        <v>36</v>
      </c>
      <c r="C1263" s="409" t="s">
        <v>105</v>
      </c>
      <c r="D1263" s="308">
        <v>11950.27</v>
      </c>
      <c r="E1263" s="308">
        <v>43531.987999999998</v>
      </c>
      <c r="F1263" s="308">
        <v>12091.084999999999</v>
      </c>
      <c r="G1263" s="308">
        <v>3236.58</v>
      </c>
      <c r="H1263" s="309">
        <v>70809.922999999995</v>
      </c>
      <c r="I1263" s="301"/>
      <c r="J1263" s="58"/>
    </row>
    <row r="1264" spans="1:102" ht="15" customHeight="1" x14ac:dyDescent="0.2">
      <c r="A1264" s="307">
        <v>2014</v>
      </c>
      <c r="B1264" s="409" t="s">
        <v>37</v>
      </c>
      <c r="C1264" s="409" t="s">
        <v>105</v>
      </c>
      <c r="D1264" s="308">
        <v>10779.060000000001</v>
      </c>
      <c r="E1264" s="308">
        <v>54904.039999999986</v>
      </c>
      <c r="F1264" s="308">
        <v>13689.3915</v>
      </c>
      <c r="G1264" s="308">
        <v>3359.5549999999994</v>
      </c>
      <c r="H1264" s="309">
        <v>82732.046499999997</v>
      </c>
      <c r="I1264" s="301"/>
      <c r="J1264" s="58"/>
    </row>
    <row r="1265" spans="1:102" ht="15" customHeight="1" x14ac:dyDescent="0.2">
      <c r="A1265" s="307">
        <v>2014</v>
      </c>
      <c r="B1265" s="409" t="s">
        <v>38</v>
      </c>
      <c r="C1265" s="409" t="s">
        <v>105</v>
      </c>
      <c r="D1265" s="308">
        <v>9741.36</v>
      </c>
      <c r="E1265" s="308">
        <v>53182.190999999999</v>
      </c>
      <c r="F1265" s="308">
        <v>11162.7945</v>
      </c>
      <c r="G1265" s="308">
        <v>3102.3825000000006</v>
      </c>
      <c r="H1265" s="309">
        <v>77188.728000000003</v>
      </c>
      <c r="I1265" s="301"/>
      <c r="J1265" s="58"/>
    </row>
    <row r="1266" spans="1:102" ht="15" customHeight="1" x14ac:dyDescent="0.2">
      <c r="A1266" s="307">
        <v>2014</v>
      </c>
      <c r="B1266" s="409" t="s">
        <v>39</v>
      </c>
      <c r="C1266" s="409" t="s">
        <v>105</v>
      </c>
      <c r="D1266" s="308">
        <v>10145.5</v>
      </c>
      <c r="E1266" s="308">
        <v>57811.585000000006</v>
      </c>
      <c r="F1266" s="308">
        <v>12416.255000000001</v>
      </c>
      <c r="G1266" s="308">
        <v>3402.4300000000003</v>
      </c>
      <c r="H1266" s="309">
        <v>83775.77</v>
      </c>
      <c r="I1266" s="301"/>
      <c r="J1266" s="58"/>
    </row>
    <row r="1267" spans="1:102" ht="15" customHeight="1" x14ac:dyDescent="0.2">
      <c r="A1267" s="307">
        <v>2014</v>
      </c>
      <c r="B1267" s="409" t="s">
        <v>40</v>
      </c>
      <c r="C1267" s="409" t="s">
        <v>105</v>
      </c>
      <c r="D1267" s="308">
        <v>10452.300000000001</v>
      </c>
      <c r="E1267" s="308">
        <v>55265.811000000002</v>
      </c>
      <c r="F1267" s="308">
        <v>14161.853500000001</v>
      </c>
      <c r="G1267" s="308">
        <v>3889.6</v>
      </c>
      <c r="H1267" s="309">
        <v>83769.564500000008</v>
      </c>
      <c r="I1267" s="301"/>
      <c r="J1267" s="58"/>
    </row>
    <row r="1268" spans="1:102" ht="15" customHeight="1" x14ac:dyDescent="0.2">
      <c r="A1268" s="307">
        <v>2014</v>
      </c>
      <c r="B1268" s="409" t="s">
        <v>41</v>
      </c>
      <c r="C1268" s="409" t="s">
        <v>105</v>
      </c>
      <c r="D1268" s="308">
        <v>10639.2</v>
      </c>
      <c r="E1268" s="308">
        <v>51167.383000000002</v>
      </c>
      <c r="F1268" s="308">
        <v>13137.197499999998</v>
      </c>
      <c r="G1268" s="308">
        <v>3198.54</v>
      </c>
      <c r="H1268" s="309">
        <v>78142.320500000002</v>
      </c>
      <c r="I1268" s="301"/>
      <c r="J1268" s="58"/>
    </row>
    <row r="1269" spans="1:102" ht="15" customHeight="1" x14ac:dyDescent="0.2">
      <c r="A1269" s="307">
        <v>2014</v>
      </c>
      <c r="B1269" s="409" t="s">
        <v>42</v>
      </c>
      <c r="C1269" s="409" t="s">
        <v>105</v>
      </c>
      <c r="D1269" s="308">
        <v>7860.1</v>
      </c>
      <c r="E1269" s="308">
        <v>53541.443999999996</v>
      </c>
      <c r="F1269" s="308">
        <v>11525.782500000001</v>
      </c>
      <c r="G1269" s="308">
        <v>2715.4349999999999</v>
      </c>
      <c r="H1269" s="309">
        <v>75642.761500000008</v>
      </c>
      <c r="I1269" s="301"/>
      <c r="J1269" s="58"/>
    </row>
    <row r="1270" spans="1:102" ht="15" customHeight="1" x14ac:dyDescent="0.2">
      <c r="A1270" s="307">
        <v>2015</v>
      </c>
      <c r="B1270" s="409" t="s">
        <v>43</v>
      </c>
      <c r="C1270" s="409" t="s">
        <v>105</v>
      </c>
      <c r="D1270" s="308">
        <v>7902.82</v>
      </c>
      <c r="E1270" s="308">
        <v>51237.186000000002</v>
      </c>
      <c r="F1270" s="308">
        <v>12365.054</v>
      </c>
      <c r="G1270" s="308">
        <v>3316.84</v>
      </c>
      <c r="H1270" s="309">
        <v>74821.899999999994</v>
      </c>
      <c r="I1270" s="301"/>
      <c r="J1270" s="58"/>
    </row>
    <row r="1271" spans="1:102" ht="15" customHeight="1" x14ac:dyDescent="0.2">
      <c r="A1271" s="307">
        <v>2015</v>
      </c>
      <c r="B1271" s="409" t="s">
        <v>44</v>
      </c>
      <c r="C1271" s="409" t="s">
        <v>105</v>
      </c>
      <c r="D1271" s="308">
        <v>10170.209999999997</v>
      </c>
      <c r="E1271" s="308">
        <v>46129.869000000006</v>
      </c>
      <c r="F1271" s="308">
        <v>15341.2325</v>
      </c>
      <c r="G1271" s="308">
        <v>3796.4949999999999</v>
      </c>
      <c r="H1271" s="309">
        <v>75437.806500000006</v>
      </c>
      <c r="I1271" s="301"/>
      <c r="J1271" s="58"/>
    </row>
    <row r="1272" spans="1:102" ht="15" customHeight="1" x14ac:dyDescent="0.2">
      <c r="A1272" s="307">
        <v>2015</v>
      </c>
      <c r="B1272" s="409" t="s">
        <v>45</v>
      </c>
      <c r="C1272" s="409" t="s">
        <v>105</v>
      </c>
      <c r="D1272" s="308">
        <v>10951.191000000001</v>
      </c>
      <c r="E1272" s="308">
        <v>52572.872000000003</v>
      </c>
      <c r="F1272" s="308">
        <v>15400.758500000002</v>
      </c>
      <c r="G1272" s="308">
        <v>3518.8</v>
      </c>
      <c r="H1272" s="309">
        <v>82443.621500000008</v>
      </c>
      <c r="I1272" s="301"/>
      <c r="J1272" s="58"/>
    </row>
    <row r="1273" spans="1:102" ht="15" customHeight="1" x14ac:dyDescent="0.2">
      <c r="A1273" s="307">
        <v>2015</v>
      </c>
      <c r="B1273" s="409" t="s">
        <v>33</v>
      </c>
      <c r="C1273" s="409" t="s">
        <v>105</v>
      </c>
      <c r="D1273" s="308">
        <v>9068.4</v>
      </c>
      <c r="E1273" s="308">
        <v>49096.94</v>
      </c>
      <c r="F1273" s="308">
        <v>12929.300500000001</v>
      </c>
      <c r="G1273" s="308">
        <v>4063.7175000000002</v>
      </c>
      <c r="H1273" s="309">
        <v>75158.358000000007</v>
      </c>
      <c r="I1273" s="301"/>
      <c r="J1273" s="58"/>
    </row>
    <row r="1274" spans="1:102" ht="15" customHeight="1" x14ac:dyDescent="0.2">
      <c r="A1274" s="307">
        <v>2015</v>
      </c>
      <c r="B1274" s="409" t="s">
        <v>35</v>
      </c>
      <c r="C1274" s="409" t="s">
        <v>105</v>
      </c>
      <c r="D1274" s="308">
        <v>12287.73</v>
      </c>
      <c r="E1274" s="308">
        <v>50376.22800000001</v>
      </c>
      <c r="F1274" s="308">
        <v>14412.22</v>
      </c>
      <c r="G1274" s="308">
        <v>3503.8299999999995</v>
      </c>
      <c r="H1274" s="309">
        <v>80580.008000000002</v>
      </c>
      <c r="I1274" s="301"/>
      <c r="J1274" s="58"/>
    </row>
    <row r="1275" spans="1:102" ht="15" customHeight="1" x14ac:dyDescent="0.2">
      <c r="A1275" s="381">
        <v>2015</v>
      </c>
      <c r="B1275" s="74" t="s">
        <v>36</v>
      </c>
      <c r="C1275" s="302" t="s">
        <v>105</v>
      </c>
      <c r="D1275" s="303">
        <v>11870.77</v>
      </c>
      <c r="E1275" s="303">
        <v>48116.65</v>
      </c>
      <c r="F1275" s="304">
        <v>13478.473999999998</v>
      </c>
      <c r="G1275" s="304">
        <v>3859.5449999999996</v>
      </c>
      <c r="H1275" s="133">
        <v>77325.438999999998</v>
      </c>
      <c r="I1275" s="301"/>
      <c r="J1275" s="58"/>
    </row>
    <row r="1276" spans="1:102" s="6" customFormat="1" ht="15" customHeight="1" x14ac:dyDescent="0.2">
      <c r="A1276" s="381">
        <v>2015</v>
      </c>
      <c r="B1276" s="74" t="s">
        <v>37</v>
      </c>
      <c r="C1276" s="302" t="s">
        <v>105</v>
      </c>
      <c r="D1276" s="303">
        <v>13785.149999999998</v>
      </c>
      <c r="E1276" s="303">
        <v>53203.981999999996</v>
      </c>
      <c r="F1276" s="304">
        <v>13751.996000000001</v>
      </c>
      <c r="G1276" s="304">
        <v>4172.6549999999997</v>
      </c>
      <c r="H1276" s="133">
        <v>84913.782999999996</v>
      </c>
      <c r="I1276" s="301"/>
      <c r="J1276" s="301"/>
      <c r="CT1276" s="391"/>
      <c r="CU1276" s="391"/>
      <c r="CV1276" s="391"/>
      <c r="CW1276" s="391"/>
      <c r="CX1276" s="391"/>
    </row>
    <row r="1277" spans="1:102" s="6" customFormat="1" ht="15" customHeight="1" x14ac:dyDescent="0.2">
      <c r="A1277" s="381">
        <v>2015</v>
      </c>
      <c r="B1277" s="74" t="s">
        <v>38</v>
      </c>
      <c r="C1277" s="302" t="s">
        <v>105</v>
      </c>
      <c r="D1277" s="303">
        <v>13924.845000000001</v>
      </c>
      <c r="E1277" s="303">
        <v>54661.779999999992</v>
      </c>
      <c r="F1277" s="304">
        <v>14085.7965</v>
      </c>
      <c r="G1277" s="304">
        <v>4718.3850000000002</v>
      </c>
      <c r="H1277" s="133">
        <v>87390.806499999992</v>
      </c>
      <c r="I1277" s="301"/>
      <c r="J1277" s="301"/>
      <c r="CT1277" s="393"/>
      <c r="CU1277" s="393"/>
      <c r="CV1277" s="393"/>
      <c r="CW1277" s="393"/>
      <c r="CX1277" s="393"/>
    </row>
    <row r="1278" spans="1:102" ht="15" customHeight="1" x14ac:dyDescent="0.2">
      <c r="A1278" s="381">
        <v>2015</v>
      </c>
      <c r="B1278" s="74" t="s">
        <v>39</v>
      </c>
      <c r="C1278" s="302" t="s">
        <v>105</v>
      </c>
      <c r="D1278" s="303">
        <v>13204.44</v>
      </c>
      <c r="E1278" s="303">
        <v>54433.256999999983</v>
      </c>
      <c r="F1278" s="304">
        <v>14622.19</v>
      </c>
      <c r="G1278" s="304">
        <v>4292.1000000000004</v>
      </c>
      <c r="H1278" s="133">
        <v>86551.986999999994</v>
      </c>
      <c r="I1278" s="301"/>
      <c r="J1278" s="58"/>
    </row>
    <row r="1279" spans="1:102" ht="15" customHeight="1" x14ac:dyDescent="0.2">
      <c r="A1279" s="381">
        <v>2015</v>
      </c>
      <c r="B1279" s="74" t="s">
        <v>40</v>
      </c>
      <c r="C1279" s="302" t="s">
        <v>105</v>
      </c>
      <c r="D1279" s="303">
        <v>14033.360000000002</v>
      </c>
      <c r="E1279" s="303">
        <v>56949.631000000008</v>
      </c>
      <c r="F1279" s="304">
        <v>15694.9385</v>
      </c>
      <c r="G1279" s="304">
        <v>4549.6399999999994</v>
      </c>
      <c r="H1279" s="133">
        <v>91227.569500000012</v>
      </c>
      <c r="I1279" s="301"/>
      <c r="J1279" s="58"/>
    </row>
    <row r="1280" spans="1:102" ht="15" customHeight="1" x14ac:dyDescent="0.2">
      <c r="A1280" s="381">
        <v>2015</v>
      </c>
      <c r="B1280" s="74" t="s">
        <v>41</v>
      </c>
      <c r="C1280" s="302" t="s">
        <v>105</v>
      </c>
      <c r="D1280" s="303">
        <v>12618.09</v>
      </c>
      <c r="E1280" s="303">
        <v>51632.691999999995</v>
      </c>
      <c r="F1280" s="304">
        <v>14642.525999999998</v>
      </c>
      <c r="G1280" s="304">
        <v>3541.7799999999997</v>
      </c>
      <c r="H1280" s="133">
        <v>82435.087999999989</v>
      </c>
      <c r="I1280" s="301"/>
      <c r="J1280" s="58"/>
    </row>
    <row r="1281" spans="1:10" ht="15" customHeight="1" x14ac:dyDescent="0.2">
      <c r="A1281" s="381">
        <v>2015</v>
      </c>
      <c r="B1281" s="74" t="s">
        <v>42</v>
      </c>
      <c r="C1281" s="302" t="s">
        <v>105</v>
      </c>
      <c r="D1281" s="303">
        <v>12522.870000000003</v>
      </c>
      <c r="E1281" s="303">
        <v>55010.623999999996</v>
      </c>
      <c r="F1281" s="304">
        <v>14242.684499999999</v>
      </c>
      <c r="G1281" s="304">
        <v>3496.1800000000003</v>
      </c>
      <c r="H1281" s="133">
        <v>85272.358500000002</v>
      </c>
      <c r="I1281" s="301"/>
      <c r="J1281" s="58"/>
    </row>
    <row r="1282" spans="1:10" ht="15" customHeight="1" x14ac:dyDescent="0.2">
      <c r="A1282" s="381">
        <v>2016</v>
      </c>
      <c r="B1282" s="74" t="s">
        <v>43</v>
      </c>
      <c r="C1282" s="302" t="s">
        <v>105</v>
      </c>
      <c r="D1282" s="303">
        <v>11849.109999999999</v>
      </c>
      <c r="E1282" s="303">
        <v>49821.676999999996</v>
      </c>
      <c r="F1282" s="304">
        <v>13160.472500000002</v>
      </c>
      <c r="G1282" s="304">
        <v>4508.5750000000007</v>
      </c>
      <c r="H1282" s="133">
        <v>79339.834499999997</v>
      </c>
      <c r="I1282" s="301"/>
      <c r="J1282" s="58"/>
    </row>
    <row r="1283" spans="1:10" ht="15" customHeight="1" x14ac:dyDescent="0.2">
      <c r="A1283" s="381">
        <v>2016</v>
      </c>
      <c r="B1283" s="74" t="s">
        <v>44</v>
      </c>
      <c r="C1283" s="302" t="s">
        <v>105</v>
      </c>
      <c r="D1283" s="303">
        <v>14535.86</v>
      </c>
      <c r="E1283" s="303">
        <v>46928.226000000002</v>
      </c>
      <c r="F1283" s="304">
        <v>14215.572500000002</v>
      </c>
      <c r="G1283" s="304">
        <v>3822.0824999999995</v>
      </c>
      <c r="H1283" s="133">
        <v>79501.740999999995</v>
      </c>
      <c r="I1283" s="301"/>
      <c r="J1283" s="58"/>
    </row>
    <row r="1284" spans="1:10" ht="15" customHeight="1" x14ac:dyDescent="0.2">
      <c r="A1284" s="381">
        <v>2016</v>
      </c>
      <c r="B1284" s="74" t="s">
        <v>45</v>
      </c>
      <c r="C1284" s="302" t="s">
        <v>105</v>
      </c>
      <c r="D1284" s="303">
        <v>13106.61</v>
      </c>
      <c r="E1284" s="303">
        <v>49058.683999999994</v>
      </c>
      <c r="F1284" s="304">
        <v>14337.301500000001</v>
      </c>
      <c r="G1284" s="304">
        <v>3727.9165000000003</v>
      </c>
      <c r="H1284" s="133">
        <v>80230.511999999988</v>
      </c>
      <c r="I1284" s="301"/>
      <c r="J1284" s="58"/>
    </row>
    <row r="1285" spans="1:10" ht="15" customHeight="1" x14ac:dyDescent="0.2">
      <c r="A1285" s="381">
        <v>2016</v>
      </c>
      <c r="B1285" s="74" t="s">
        <v>33</v>
      </c>
      <c r="C1285" s="302" t="s">
        <v>105</v>
      </c>
      <c r="D1285" s="303">
        <v>12420.64</v>
      </c>
      <c r="E1285" s="303">
        <v>52519.805</v>
      </c>
      <c r="F1285" s="304">
        <v>14928.826500000001</v>
      </c>
      <c r="G1285" s="304">
        <v>3301.2280000000001</v>
      </c>
      <c r="H1285" s="133">
        <v>83170.499500000005</v>
      </c>
      <c r="I1285" s="301"/>
      <c r="J1285" s="58"/>
    </row>
    <row r="1286" spans="1:10" ht="15" customHeight="1" x14ac:dyDescent="0.2">
      <c r="A1286" s="381">
        <v>2016</v>
      </c>
      <c r="B1286" s="74" t="s">
        <v>35</v>
      </c>
      <c r="C1286" s="302" t="s">
        <v>105</v>
      </c>
      <c r="D1286" s="303">
        <v>11452.939999999999</v>
      </c>
      <c r="E1286" s="303">
        <v>51808.053</v>
      </c>
      <c r="F1286" s="304">
        <v>15264.442999999999</v>
      </c>
      <c r="G1286" s="304">
        <v>3252.9849999999997</v>
      </c>
      <c r="H1286" s="133">
        <v>81778.421000000002</v>
      </c>
      <c r="I1286" s="301"/>
      <c r="J1286" s="58"/>
    </row>
    <row r="1287" spans="1:10" ht="15" customHeight="1" x14ac:dyDescent="0.2">
      <c r="A1287" s="381">
        <v>2016</v>
      </c>
      <c r="B1287" s="74" t="s">
        <v>36</v>
      </c>
      <c r="C1287" s="302" t="s">
        <v>105</v>
      </c>
      <c r="D1287" s="303">
        <v>12374.22</v>
      </c>
      <c r="E1287" s="303">
        <v>53281.704000000005</v>
      </c>
      <c r="F1287" s="304">
        <v>14989.512500000001</v>
      </c>
      <c r="G1287" s="304">
        <v>2831.5559999999973</v>
      </c>
      <c r="H1287" s="133">
        <v>83476.992499999993</v>
      </c>
      <c r="I1287" s="301"/>
      <c r="J1287" s="58"/>
    </row>
    <row r="1288" spans="1:10" ht="15" customHeight="1" x14ac:dyDescent="0.2">
      <c r="A1288" s="381">
        <v>2016</v>
      </c>
      <c r="B1288" s="74" t="s">
        <v>37</v>
      </c>
      <c r="C1288" s="302" t="s">
        <v>105</v>
      </c>
      <c r="D1288" s="303">
        <v>9959.4000000000015</v>
      </c>
      <c r="E1288" s="303">
        <v>56820.445999999996</v>
      </c>
      <c r="F1288" s="304">
        <v>14107.491499999998</v>
      </c>
      <c r="G1288" s="304">
        <v>2887.4274999999998</v>
      </c>
      <c r="H1288" s="133">
        <v>83774.764999999999</v>
      </c>
      <c r="I1288" s="301"/>
      <c r="J1288" s="58"/>
    </row>
    <row r="1289" spans="1:10" ht="15" customHeight="1" x14ac:dyDescent="0.2">
      <c r="A1289" s="381">
        <v>2016</v>
      </c>
      <c r="B1289" s="74" t="s">
        <v>38</v>
      </c>
      <c r="C1289" s="302" t="s">
        <v>105</v>
      </c>
      <c r="D1289" s="303">
        <v>12452.529999999999</v>
      </c>
      <c r="E1289" s="303">
        <v>63753.89899999999</v>
      </c>
      <c r="F1289" s="304">
        <v>14367.636499999999</v>
      </c>
      <c r="G1289" s="304">
        <v>3179.694</v>
      </c>
      <c r="H1289" s="133">
        <v>93753.759499999986</v>
      </c>
      <c r="I1289" s="301"/>
      <c r="J1289" s="58"/>
    </row>
    <row r="1290" spans="1:10" ht="15" customHeight="1" x14ac:dyDescent="0.2">
      <c r="A1290" s="381">
        <v>2016</v>
      </c>
      <c r="B1290" s="74" t="s">
        <v>39</v>
      </c>
      <c r="C1290" s="302" t="s">
        <v>105</v>
      </c>
      <c r="D1290" s="303">
        <v>13039.39</v>
      </c>
      <c r="E1290" s="303">
        <v>56235.980999999992</v>
      </c>
      <c r="F1290" s="304">
        <v>12910.987999999999</v>
      </c>
      <c r="G1290" s="304">
        <v>4102.1600000000008</v>
      </c>
      <c r="H1290" s="133">
        <v>86288.519</v>
      </c>
      <c r="I1290" s="301"/>
      <c r="J1290" s="58"/>
    </row>
    <row r="1291" spans="1:10" ht="15" customHeight="1" x14ac:dyDescent="0.2">
      <c r="A1291" s="381">
        <v>2016</v>
      </c>
      <c r="B1291" s="74" t="s">
        <v>40</v>
      </c>
      <c r="C1291" s="302" t="s">
        <v>105</v>
      </c>
      <c r="D1291" s="303">
        <v>11414.91</v>
      </c>
      <c r="E1291" s="303">
        <v>54309.272000000004</v>
      </c>
      <c r="F1291" s="304">
        <v>12035.648500000001</v>
      </c>
      <c r="G1291" s="304">
        <v>3674.2489999999998</v>
      </c>
      <c r="H1291" s="133">
        <v>81434.079499999993</v>
      </c>
      <c r="I1291" s="301"/>
      <c r="J1291" s="58"/>
    </row>
    <row r="1292" spans="1:10" ht="15" customHeight="1" x14ac:dyDescent="0.2">
      <c r="A1292" s="381">
        <v>2016</v>
      </c>
      <c r="B1292" s="74" t="s">
        <v>41</v>
      </c>
      <c r="C1292" s="302" t="s">
        <v>105</v>
      </c>
      <c r="D1292" s="303">
        <v>10517.740000000002</v>
      </c>
      <c r="E1292" s="303">
        <v>60134.401999999995</v>
      </c>
      <c r="F1292" s="304">
        <v>12122.780999999999</v>
      </c>
      <c r="G1292" s="304">
        <v>3360.6229999999996</v>
      </c>
      <c r="H1292" s="133">
        <v>86135.546000000002</v>
      </c>
      <c r="I1292" s="301"/>
      <c r="J1292" s="58"/>
    </row>
    <row r="1293" spans="1:10" ht="15" customHeight="1" x14ac:dyDescent="0.2">
      <c r="A1293" s="381">
        <v>2016</v>
      </c>
      <c r="B1293" s="74" t="s">
        <v>42</v>
      </c>
      <c r="C1293" s="302" t="s">
        <v>105</v>
      </c>
      <c r="D1293" s="303">
        <v>9570.2000000000007</v>
      </c>
      <c r="E1293" s="303">
        <v>59086.964999999997</v>
      </c>
      <c r="F1293" s="304">
        <v>10360.318499999999</v>
      </c>
      <c r="G1293" s="304">
        <v>3329.5299999999997</v>
      </c>
      <c r="H1293" s="133">
        <v>82347.013500000001</v>
      </c>
      <c r="I1293" s="301"/>
      <c r="J1293" s="58"/>
    </row>
    <row r="1294" spans="1:10" ht="15" customHeight="1" x14ac:dyDescent="0.2">
      <c r="A1294" s="381">
        <v>2017</v>
      </c>
      <c r="B1294" s="74" t="s">
        <v>43</v>
      </c>
      <c r="C1294" s="302" t="s">
        <v>105</v>
      </c>
      <c r="D1294" s="303">
        <v>6114.1200000000008</v>
      </c>
      <c r="E1294" s="303">
        <v>54490.961500000005</v>
      </c>
      <c r="F1294" s="304">
        <v>9423.2899999999991</v>
      </c>
      <c r="G1294" s="304">
        <v>3095.9270000000001</v>
      </c>
      <c r="H1294" s="133">
        <v>73124.298500000004</v>
      </c>
      <c r="I1294" s="301"/>
      <c r="J1294" s="58"/>
    </row>
    <row r="1295" spans="1:10" ht="15" customHeight="1" x14ac:dyDescent="0.2">
      <c r="A1295" s="381">
        <v>2017</v>
      </c>
      <c r="B1295" s="74" t="s">
        <v>44</v>
      </c>
      <c r="C1295" s="302" t="s">
        <v>105</v>
      </c>
      <c r="D1295" s="303">
        <v>7079.6399999999994</v>
      </c>
      <c r="E1295" s="303">
        <v>55551.126000000004</v>
      </c>
      <c r="F1295" s="304">
        <v>10857.622499999999</v>
      </c>
      <c r="G1295" s="304">
        <v>3925.2325000000005</v>
      </c>
      <c r="H1295" s="133">
        <v>77413.620999999999</v>
      </c>
      <c r="I1295" s="301"/>
      <c r="J1295" s="58"/>
    </row>
    <row r="1296" spans="1:10" ht="15" customHeight="1" x14ac:dyDescent="0.2">
      <c r="A1296" s="381">
        <v>2017</v>
      </c>
      <c r="B1296" s="74" t="s">
        <v>45</v>
      </c>
      <c r="C1296" s="302" t="s">
        <v>105</v>
      </c>
      <c r="D1296" s="303">
        <v>9177.7799999999988</v>
      </c>
      <c r="E1296" s="303">
        <v>58444.097499999996</v>
      </c>
      <c r="F1296" s="304">
        <v>13276.361499999999</v>
      </c>
      <c r="G1296" s="304">
        <v>4095.2784999999999</v>
      </c>
      <c r="H1296" s="133">
        <v>84993.517499999987</v>
      </c>
      <c r="I1296" s="301"/>
      <c r="J1296" s="58"/>
    </row>
    <row r="1297" spans="1:10" ht="15" customHeight="1" x14ac:dyDescent="0.2">
      <c r="A1297" s="381">
        <v>2017</v>
      </c>
      <c r="B1297" s="74" t="s">
        <v>33</v>
      </c>
      <c r="C1297" s="302" t="s">
        <v>105</v>
      </c>
      <c r="D1297" s="303">
        <v>8659.2099999999991</v>
      </c>
      <c r="E1297" s="303">
        <v>49589.386500000001</v>
      </c>
      <c r="F1297" s="304">
        <v>11768.525</v>
      </c>
      <c r="G1297" s="304">
        <v>2737.1750000000002</v>
      </c>
      <c r="H1297" s="133">
        <v>72754.296499999997</v>
      </c>
      <c r="I1297" s="301"/>
      <c r="J1297" s="58"/>
    </row>
    <row r="1298" spans="1:10" ht="15" customHeight="1" x14ac:dyDescent="0.2">
      <c r="A1298" s="381">
        <v>2017</v>
      </c>
      <c r="B1298" s="74" t="s">
        <v>35</v>
      </c>
      <c r="C1298" s="302" t="s">
        <v>105</v>
      </c>
      <c r="D1298" s="303">
        <v>9120.8100000000013</v>
      </c>
      <c r="E1298" s="303">
        <v>54309.813500000004</v>
      </c>
      <c r="F1298" s="304">
        <v>12647.724999999999</v>
      </c>
      <c r="G1298" s="304">
        <v>2481.8440000000001</v>
      </c>
      <c r="H1298" s="133">
        <v>78560.19249999999</v>
      </c>
      <c r="I1298" s="301"/>
      <c r="J1298" s="58"/>
    </row>
    <row r="1299" spans="1:10" ht="15" customHeight="1" x14ac:dyDescent="0.2">
      <c r="A1299" s="381">
        <v>2017</v>
      </c>
      <c r="B1299" s="74" t="s">
        <v>36</v>
      </c>
      <c r="C1299" s="302" t="s">
        <v>105</v>
      </c>
      <c r="D1299" s="303">
        <v>8388.7900000000009</v>
      </c>
      <c r="E1299" s="303">
        <v>56020.872500000005</v>
      </c>
      <c r="F1299" s="304">
        <v>12615.874</v>
      </c>
      <c r="G1299" s="304">
        <v>3343.2629999999999</v>
      </c>
      <c r="H1299" s="133">
        <v>80368.799499999994</v>
      </c>
      <c r="I1299" s="301"/>
      <c r="J1299" s="58"/>
    </row>
    <row r="1300" spans="1:10" ht="15" customHeight="1" x14ac:dyDescent="0.2">
      <c r="A1300" s="381">
        <v>2017</v>
      </c>
      <c r="B1300" s="74" t="s">
        <v>37</v>
      </c>
      <c r="C1300" s="302" t="s">
        <v>105</v>
      </c>
      <c r="D1300" s="303">
        <v>9048.73</v>
      </c>
      <c r="E1300" s="303">
        <v>66475.822500000009</v>
      </c>
      <c r="F1300" s="304">
        <v>12778.395</v>
      </c>
      <c r="G1300" s="304">
        <v>4121.8855000000003</v>
      </c>
      <c r="H1300" s="133">
        <v>92424.832999999999</v>
      </c>
      <c r="I1300" s="301"/>
      <c r="J1300" s="58"/>
    </row>
    <row r="1301" spans="1:10" ht="15" customHeight="1" x14ac:dyDescent="0.2">
      <c r="A1301" s="381">
        <v>2017</v>
      </c>
      <c r="B1301" s="74" t="s">
        <v>38</v>
      </c>
      <c r="C1301" s="302" t="s">
        <v>105</v>
      </c>
      <c r="D1301" s="303">
        <v>9669.1200000000008</v>
      </c>
      <c r="E1301" s="303">
        <v>59949.952000000005</v>
      </c>
      <c r="F1301" s="304">
        <v>12869.349999999999</v>
      </c>
      <c r="G1301" s="304">
        <v>4061.9229999999998</v>
      </c>
      <c r="H1301" s="133">
        <v>86550.345000000001</v>
      </c>
      <c r="I1301" s="301"/>
      <c r="J1301" s="58"/>
    </row>
    <row r="1302" spans="1:10" ht="15" customHeight="1" x14ac:dyDescent="0.2">
      <c r="A1302" s="381">
        <v>2017</v>
      </c>
      <c r="B1302" s="74" t="s">
        <v>39</v>
      </c>
      <c r="C1302" s="302" t="s">
        <v>105</v>
      </c>
      <c r="D1302" s="303">
        <v>9450.14</v>
      </c>
      <c r="E1302" s="303">
        <v>58504.556000000011</v>
      </c>
      <c r="F1302" s="304">
        <v>12767.535</v>
      </c>
      <c r="G1302" s="304">
        <v>3865.7449999999999</v>
      </c>
      <c r="H1302" s="133">
        <v>84587.975999999995</v>
      </c>
      <c r="I1302" s="301"/>
      <c r="J1302" s="58"/>
    </row>
    <row r="1303" spans="1:10" ht="15" customHeight="1" x14ac:dyDescent="0.2">
      <c r="A1303" s="381">
        <v>2017</v>
      </c>
      <c r="B1303" s="74" t="s">
        <v>40</v>
      </c>
      <c r="C1303" s="302" t="s">
        <v>105</v>
      </c>
      <c r="D1303" s="303">
        <v>9886.6200000000008</v>
      </c>
      <c r="E1303" s="303">
        <v>61650.531999999992</v>
      </c>
      <c r="F1303" s="304">
        <v>13586.215</v>
      </c>
      <c r="G1303" s="304">
        <v>3650.1289999999995</v>
      </c>
      <c r="H1303" s="133">
        <v>88773.495999999999</v>
      </c>
      <c r="I1303" s="301"/>
      <c r="J1303" s="58"/>
    </row>
    <row r="1304" spans="1:10" ht="15" customHeight="1" x14ac:dyDescent="0.2">
      <c r="A1304" s="381">
        <v>2017</v>
      </c>
      <c r="B1304" s="74" t="s">
        <v>41</v>
      </c>
      <c r="C1304" s="302" t="s">
        <v>105</v>
      </c>
      <c r="D1304" s="303">
        <v>8769.5300000000007</v>
      </c>
      <c r="E1304" s="303">
        <v>60603.558000000005</v>
      </c>
      <c r="F1304" s="304">
        <v>14143.862499999999</v>
      </c>
      <c r="G1304" s="304">
        <v>2416.0095000000001</v>
      </c>
      <c r="H1304" s="133">
        <v>85932.96</v>
      </c>
      <c r="I1304" s="301"/>
      <c r="J1304" s="58"/>
    </row>
    <row r="1305" spans="1:10" ht="15" customHeight="1" x14ac:dyDescent="0.2">
      <c r="A1305" s="381">
        <v>2017</v>
      </c>
      <c r="B1305" s="74" t="s">
        <v>42</v>
      </c>
      <c r="C1305" s="302" t="s">
        <v>105</v>
      </c>
      <c r="D1305" s="303">
        <v>7942.0300000000007</v>
      </c>
      <c r="E1305" s="303">
        <v>55041.864999999998</v>
      </c>
      <c r="F1305" s="304">
        <v>11953.185000000001</v>
      </c>
      <c r="G1305" s="304">
        <v>2062.0949999999998</v>
      </c>
      <c r="H1305" s="133">
        <v>76999.175000000003</v>
      </c>
      <c r="I1305" s="301"/>
      <c r="J1305" s="58"/>
    </row>
    <row r="1306" spans="1:10" ht="15" customHeight="1" x14ac:dyDescent="0.2">
      <c r="A1306" s="381">
        <v>2018</v>
      </c>
      <c r="B1306" s="74" t="s">
        <v>43</v>
      </c>
      <c r="C1306" s="302" t="s">
        <v>105</v>
      </c>
      <c r="D1306" s="303">
        <v>7324.7169999999987</v>
      </c>
      <c r="E1306" s="303">
        <v>57665.572999999997</v>
      </c>
      <c r="F1306" s="304">
        <v>12023.027999999998</v>
      </c>
      <c r="G1306" s="304">
        <v>3705.0109999999995</v>
      </c>
      <c r="H1306" s="133">
        <v>80718.328999999998</v>
      </c>
      <c r="I1306" s="301"/>
      <c r="J1306" s="58"/>
    </row>
    <row r="1307" spans="1:10" ht="15" customHeight="1" x14ac:dyDescent="0.2">
      <c r="A1307" s="381">
        <v>2018</v>
      </c>
      <c r="B1307" s="74" t="s">
        <v>44</v>
      </c>
      <c r="C1307" s="302" t="s">
        <v>105</v>
      </c>
      <c r="D1307" s="303">
        <v>7882.0700000000015</v>
      </c>
      <c r="E1307" s="303">
        <v>57158.204499999993</v>
      </c>
      <c r="F1307" s="304">
        <v>13000.2225</v>
      </c>
      <c r="G1307" s="304">
        <v>4267.4495000000006</v>
      </c>
      <c r="H1307" s="133">
        <v>82307.946499999991</v>
      </c>
      <c r="I1307" s="301"/>
      <c r="J1307" s="58"/>
    </row>
    <row r="1308" spans="1:10" ht="15" customHeight="1" x14ac:dyDescent="0.2">
      <c r="A1308" s="381">
        <v>2018</v>
      </c>
      <c r="B1308" s="74" t="s">
        <v>45</v>
      </c>
      <c r="C1308" s="302" t="s">
        <v>105</v>
      </c>
      <c r="D1308" s="303">
        <v>8709.5349999999999</v>
      </c>
      <c r="E1308" s="303">
        <v>58035.810999999994</v>
      </c>
      <c r="F1308" s="304">
        <v>12582.634999999998</v>
      </c>
      <c r="G1308" s="304">
        <v>3077.2190000000001</v>
      </c>
      <c r="H1308" s="133">
        <v>82405.2</v>
      </c>
      <c r="I1308" s="301"/>
      <c r="J1308" s="58"/>
    </row>
    <row r="1309" spans="1:10" ht="15" customHeight="1" x14ac:dyDescent="0.2">
      <c r="A1309" s="381">
        <v>2018</v>
      </c>
      <c r="B1309" s="74" t="s">
        <v>33</v>
      </c>
      <c r="C1309" s="302" t="s">
        <v>105</v>
      </c>
      <c r="D1309" s="303">
        <v>8538.16</v>
      </c>
      <c r="E1309" s="303">
        <v>65841.408500000005</v>
      </c>
      <c r="F1309" s="304">
        <v>12707.276</v>
      </c>
      <c r="G1309" s="304">
        <v>4277.3230000000003</v>
      </c>
      <c r="H1309" s="133">
        <v>91364.16750000001</v>
      </c>
      <c r="I1309" s="301"/>
      <c r="J1309" s="58"/>
    </row>
    <row r="1310" spans="1:10" ht="15" customHeight="1" x14ac:dyDescent="0.2">
      <c r="A1310" s="381">
        <v>2018</v>
      </c>
      <c r="B1310" s="74" t="s">
        <v>35</v>
      </c>
      <c r="C1310" s="302" t="s">
        <v>105</v>
      </c>
      <c r="D1310" s="303">
        <v>10716.91</v>
      </c>
      <c r="E1310" s="303">
        <v>56629.595499999996</v>
      </c>
      <c r="F1310" s="304">
        <v>13877.429</v>
      </c>
      <c r="G1310" s="304">
        <v>3903.9250000000002</v>
      </c>
      <c r="H1310" s="133">
        <v>85127.859499999977</v>
      </c>
      <c r="I1310" s="301"/>
      <c r="J1310" s="58"/>
    </row>
    <row r="1311" spans="1:10" ht="15" customHeight="1" x14ac:dyDescent="0.2">
      <c r="A1311" s="381">
        <v>2018</v>
      </c>
      <c r="B1311" s="74" t="s">
        <v>36</v>
      </c>
      <c r="C1311" s="302" t="s">
        <v>105</v>
      </c>
      <c r="D1311" s="303">
        <v>8995.57</v>
      </c>
      <c r="E1311" s="303">
        <v>59036.157500000001</v>
      </c>
      <c r="F1311" s="304">
        <v>12112.1075</v>
      </c>
      <c r="G1311" s="304">
        <v>1869.5</v>
      </c>
      <c r="H1311" s="133">
        <v>82013.334999999992</v>
      </c>
      <c r="I1311" s="301"/>
      <c r="J1311" s="58"/>
    </row>
    <row r="1312" spans="1:10" ht="15" customHeight="1" x14ac:dyDescent="0.2">
      <c r="A1312" s="381">
        <v>2018</v>
      </c>
      <c r="B1312" s="74" t="s">
        <v>37</v>
      </c>
      <c r="C1312" s="302" t="s">
        <v>105</v>
      </c>
      <c r="D1312" s="303">
        <v>10181.329999999998</v>
      </c>
      <c r="E1312" s="303">
        <v>61050.153999999995</v>
      </c>
      <c r="F1312" s="304">
        <v>11730.967500000001</v>
      </c>
      <c r="G1312" s="304">
        <v>2089.1574999999998</v>
      </c>
      <c r="H1312" s="133">
        <v>85051.608999999997</v>
      </c>
      <c r="I1312" s="301"/>
      <c r="J1312" s="58"/>
    </row>
    <row r="1313" spans="1:10" ht="15" customHeight="1" x14ac:dyDescent="0.2">
      <c r="A1313" s="381">
        <v>2018</v>
      </c>
      <c r="B1313" s="74" t="s">
        <v>38</v>
      </c>
      <c r="C1313" s="302" t="s">
        <v>105</v>
      </c>
      <c r="D1313" s="303">
        <v>11088.57</v>
      </c>
      <c r="E1313" s="303">
        <v>66249.737499999988</v>
      </c>
      <c r="F1313" s="304">
        <v>13909.2925</v>
      </c>
      <c r="G1313" s="304">
        <v>2723.8525</v>
      </c>
      <c r="H1313" s="133">
        <v>93971.452499999985</v>
      </c>
      <c r="I1313" s="301"/>
      <c r="J1313" s="58"/>
    </row>
    <row r="1314" spans="1:10" ht="15" customHeight="1" x14ac:dyDescent="0.2">
      <c r="A1314" s="381">
        <v>2018</v>
      </c>
      <c r="B1314" s="74" t="s">
        <v>39</v>
      </c>
      <c r="C1314" s="302" t="s">
        <v>105</v>
      </c>
      <c r="D1314" s="303">
        <v>11540.895</v>
      </c>
      <c r="E1314" s="303">
        <v>60522.881000000001</v>
      </c>
      <c r="F1314" s="304">
        <v>11815.279999999999</v>
      </c>
      <c r="G1314" s="304">
        <v>2509.1450000000004</v>
      </c>
      <c r="H1314" s="133">
        <v>86388.201000000001</v>
      </c>
      <c r="I1314" s="301"/>
      <c r="J1314" s="58"/>
    </row>
    <row r="1315" spans="1:10" ht="15" customHeight="1" x14ac:dyDescent="0.2">
      <c r="A1315" s="381">
        <v>2018</v>
      </c>
      <c r="B1315" s="74" t="s">
        <v>40</v>
      </c>
      <c r="C1315" s="302" t="s">
        <v>105</v>
      </c>
      <c r="D1315" s="303">
        <v>12432.014999999999</v>
      </c>
      <c r="E1315" s="303">
        <v>65602.180500000017</v>
      </c>
      <c r="F1315" s="304">
        <v>13120.707499999999</v>
      </c>
      <c r="G1315" s="304">
        <v>2349.1549999999997</v>
      </c>
      <c r="H1315" s="133">
        <v>93504.058000000005</v>
      </c>
      <c r="I1315" s="301"/>
      <c r="J1315" s="58"/>
    </row>
    <row r="1316" spans="1:10" ht="15" customHeight="1" x14ac:dyDescent="0.2">
      <c r="A1316" s="381">
        <v>2018</v>
      </c>
      <c r="B1316" s="74" t="s">
        <v>41</v>
      </c>
      <c r="C1316" s="302" t="s">
        <v>105</v>
      </c>
      <c r="D1316" s="303">
        <v>11746.189999999999</v>
      </c>
      <c r="E1316" s="303">
        <v>64004.559499999988</v>
      </c>
      <c r="F1316" s="304">
        <v>12244.869999999999</v>
      </c>
      <c r="G1316" s="304">
        <v>2302.3539999999998</v>
      </c>
      <c r="H1316" s="133">
        <v>90297.973499999993</v>
      </c>
      <c r="I1316" s="301"/>
      <c r="J1316" s="58"/>
    </row>
    <row r="1317" spans="1:10" ht="15" customHeight="1" x14ac:dyDescent="0.2">
      <c r="A1317" s="381">
        <v>2018</v>
      </c>
      <c r="B1317" s="74" t="s">
        <v>42</v>
      </c>
      <c r="C1317" s="302" t="s">
        <v>105</v>
      </c>
      <c r="D1317" s="303">
        <v>10021.932500000001</v>
      </c>
      <c r="E1317" s="303">
        <v>59314.472000000002</v>
      </c>
      <c r="F1317" s="304">
        <v>9404.494999999999</v>
      </c>
      <c r="G1317" s="304">
        <v>2072.1475</v>
      </c>
      <c r="H1317" s="133">
        <v>80813.046999999991</v>
      </c>
      <c r="I1317" s="301"/>
      <c r="J1317" s="58"/>
    </row>
    <row r="1318" spans="1:10" ht="15" customHeight="1" x14ac:dyDescent="0.2">
      <c r="A1318" s="381">
        <v>2019</v>
      </c>
      <c r="B1318" s="74" t="s">
        <v>43</v>
      </c>
      <c r="C1318" s="302" t="s">
        <v>105</v>
      </c>
      <c r="D1318" s="303">
        <v>9913.6099999999969</v>
      </c>
      <c r="E1318" s="303">
        <v>54469.525000000009</v>
      </c>
      <c r="F1318" s="304">
        <v>10715.869999999999</v>
      </c>
      <c r="G1318" s="304">
        <v>1890.48</v>
      </c>
      <c r="H1318" s="133">
        <v>76989.485000000015</v>
      </c>
      <c r="I1318" s="301"/>
      <c r="J1318" s="58"/>
    </row>
    <row r="1319" spans="1:10" ht="15" customHeight="1" x14ac:dyDescent="0.2">
      <c r="A1319" s="381">
        <v>2019</v>
      </c>
      <c r="B1319" s="74" t="s">
        <v>44</v>
      </c>
      <c r="C1319" s="302" t="s">
        <v>105</v>
      </c>
      <c r="D1319" s="303">
        <v>11714.460000000001</v>
      </c>
      <c r="E1319" s="303">
        <v>53853.706999999995</v>
      </c>
      <c r="F1319" s="304">
        <v>12979.734999999999</v>
      </c>
      <c r="G1319" s="304">
        <v>1835.8129999999999</v>
      </c>
      <c r="H1319" s="133">
        <v>80383.714999999997</v>
      </c>
      <c r="I1319" s="301"/>
      <c r="J1319" s="58"/>
    </row>
    <row r="1320" spans="1:10" ht="15" customHeight="1" x14ac:dyDescent="0.2">
      <c r="A1320" s="381">
        <v>2019</v>
      </c>
      <c r="B1320" s="74" t="s">
        <v>45</v>
      </c>
      <c r="C1320" s="302" t="s">
        <v>105</v>
      </c>
      <c r="D1320" s="303">
        <v>13468.839999999997</v>
      </c>
      <c r="E1320" s="303">
        <v>60138.102500000001</v>
      </c>
      <c r="F1320" s="304">
        <v>13954.99</v>
      </c>
      <c r="G1320" s="304">
        <v>1895.2749999999999</v>
      </c>
      <c r="H1320" s="133">
        <v>89457.20749999999</v>
      </c>
      <c r="I1320" s="301"/>
      <c r="J1320" s="58"/>
    </row>
    <row r="1321" spans="1:10" ht="15" customHeight="1" x14ac:dyDescent="0.2">
      <c r="A1321" s="381">
        <v>2019</v>
      </c>
      <c r="B1321" s="74" t="s">
        <v>33</v>
      </c>
      <c r="C1321" s="302" t="s">
        <v>105</v>
      </c>
      <c r="D1321" s="303">
        <v>11180.09</v>
      </c>
      <c r="E1321" s="303">
        <v>61077.796499999997</v>
      </c>
      <c r="F1321" s="304">
        <v>11938.676500000001</v>
      </c>
      <c r="G1321" s="304">
        <v>1952.886</v>
      </c>
      <c r="H1321" s="133">
        <v>86149.448999999993</v>
      </c>
      <c r="I1321" s="301"/>
      <c r="J1321" s="58"/>
    </row>
    <row r="1322" spans="1:10" ht="15" customHeight="1" x14ac:dyDescent="0.2">
      <c r="A1322" s="381">
        <v>2019</v>
      </c>
      <c r="B1322" s="74" t="s">
        <v>35</v>
      </c>
      <c r="C1322" s="302" t="s">
        <v>105</v>
      </c>
      <c r="D1322" s="303">
        <v>14436.140000000001</v>
      </c>
      <c r="E1322" s="303">
        <v>63899.696500000005</v>
      </c>
      <c r="F1322" s="304">
        <v>14036.549000000003</v>
      </c>
      <c r="G1322" s="304">
        <v>2828.2550000000001</v>
      </c>
      <c r="H1322" s="133">
        <v>95200.640500000009</v>
      </c>
      <c r="I1322" s="301"/>
      <c r="J1322" s="58"/>
    </row>
    <row r="1323" spans="1:10" ht="15" customHeight="1" x14ac:dyDescent="0.2">
      <c r="A1323" s="381">
        <v>2019</v>
      </c>
      <c r="B1323" s="74" t="s">
        <v>36</v>
      </c>
      <c r="C1323" s="302" t="s">
        <v>105</v>
      </c>
      <c r="D1323" s="303">
        <v>12491.165000000003</v>
      </c>
      <c r="E1323" s="303">
        <v>76042.519499999995</v>
      </c>
      <c r="F1323" s="304">
        <v>11850.4935</v>
      </c>
      <c r="G1323" s="304">
        <v>2174.9075000000003</v>
      </c>
      <c r="H1323" s="133">
        <v>102559.08550000002</v>
      </c>
      <c r="I1323" s="301"/>
      <c r="J1323" s="58"/>
    </row>
    <row r="1324" spans="1:10" ht="15" customHeight="1" x14ac:dyDescent="0.2">
      <c r="A1324" s="381">
        <v>2019</v>
      </c>
      <c r="B1324" s="74" t="s">
        <v>37</v>
      </c>
      <c r="C1324" s="302" t="s">
        <v>105</v>
      </c>
      <c r="D1324" s="303">
        <v>11730.669999999998</v>
      </c>
      <c r="E1324" s="303">
        <v>74917.638499999986</v>
      </c>
      <c r="F1324" s="304">
        <v>14819.99</v>
      </c>
      <c r="G1324" s="304">
        <v>3379.2764999999995</v>
      </c>
      <c r="H1324" s="133">
        <v>104847.575</v>
      </c>
      <c r="I1324" s="301"/>
      <c r="J1324" s="58"/>
    </row>
    <row r="1325" spans="1:10" ht="15" customHeight="1" x14ac:dyDescent="0.2">
      <c r="A1325" s="381">
        <v>2019</v>
      </c>
      <c r="B1325" s="74" t="s">
        <v>38</v>
      </c>
      <c r="C1325" s="302" t="s">
        <v>105</v>
      </c>
      <c r="D1325" s="303">
        <v>12252.55</v>
      </c>
      <c r="E1325" s="303">
        <v>66678.897499999977</v>
      </c>
      <c r="F1325" s="304">
        <v>12109.932499999999</v>
      </c>
      <c r="G1325" s="304">
        <v>3074.9375</v>
      </c>
      <c r="H1325" s="133">
        <v>94116.317499999976</v>
      </c>
      <c r="I1325" s="301"/>
      <c r="J1325" s="58"/>
    </row>
    <row r="1326" spans="1:10" ht="15" customHeight="1" x14ac:dyDescent="0.2">
      <c r="A1326" s="381">
        <v>2019</v>
      </c>
      <c r="B1326" s="74" t="s">
        <v>39</v>
      </c>
      <c r="C1326" s="302" t="s">
        <v>105</v>
      </c>
      <c r="D1326" s="303">
        <v>12848.48</v>
      </c>
      <c r="E1326" s="303">
        <v>66775.003499999963</v>
      </c>
      <c r="F1326" s="304">
        <v>11580.7225</v>
      </c>
      <c r="G1326" s="304">
        <v>2900.6855000000005</v>
      </c>
      <c r="H1326" s="133">
        <v>94104.891499999969</v>
      </c>
      <c r="I1326" s="301"/>
      <c r="J1326" s="58"/>
    </row>
    <row r="1327" spans="1:10" ht="15" customHeight="1" x14ac:dyDescent="0.2">
      <c r="A1327" s="381">
        <v>2019</v>
      </c>
      <c r="B1327" s="74" t="s">
        <v>40</v>
      </c>
      <c r="C1327" s="302" t="s">
        <v>105</v>
      </c>
      <c r="D1327" s="303">
        <v>12990.96</v>
      </c>
      <c r="E1327" s="303">
        <v>64246.421999999999</v>
      </c>
      <c r="F1327" s="304">
        <v>13472.034000000001</v>
      </c>
      <c r="G1327" s="304">
        <v>3194.2950000000001</v>
      </c>
      <c r="H1327" s="133">
        <v>93903.710999999996</v>
      </c>
      <c r="I1327" s="301"/>
      <c r="J1327" s="58"/>
    </row>
    <row r="1328" spans="1:10" ht="15" customHeight="1" x14ac:dyDescent="0.2">
      <c r="A1328" s="381">
        <v>2019</v>
      </c>
      <c r="B1328" s="74" t="s">
        <v>41</v>
      </c>
      <c r="C1328" s="302" t="s">
        <v>105</v>
      </c>
      <c r="D1328" s="303">
        <v>12054.75</v>
      </c>
      <c r="E1328" s="303">
        <v>64044.719499999992</v>
      </c>
      <c r="F1328" s="304">
        <v>12109.247499999998</v>
      </c>
      <c r="G1328" s="304">
        <v>2893.8824999999997</v>
      </c>
      <c r="H1328" s="133">
        <v>91102.599499999997</v>
      </c>
      <c r="I1328" s="301"/>
      <c r="J1328" s="58"/>
    </row>
    <row r="1329" spans="1:10" ht="15" customHeight="1" x14ac:dyDescent="0.2">
      <c r="A1329" s="381">
        <v>2019</v>
      </c>
      <c r="B1329" s="74" t="s">
        <v>42</v>
      </c>
      <c r="C1329" s="302" t="s">
        <v>105</v>
      </c>
      <c r="D1329" s="303">
        <v>10381.11</v>
      </c>
      <c r="E1329" s="303">
        <v>58608.495999999999</v>
      </c>
      <c r="F1329" s="304">
        <v>10696.475000000002</v>
      </c>
      <c r="G1329" s="304">
        <v>2552.5405000000001</v>
      </c>
      <c r="H1329" s="133">
        <v>82238.621500000008</v>
      </c>
      <c r="I1329" s="301"/>
      <c r="J1329" s="58"/>
    </row>
    <row r="1330" spans="1:10" ht="15" customHeight="1" x14ac:dyDescent="0.2">
      <c r="A1330" s="381">
        <v>2020</v>
      </c>
      <c r="B1330" s="74" t="s">
        <v>43</v>
      </c>
      <c r="C1330" s="302" t="s">
        <v>105</v>
      </c>
      <c r="D1330" s="303">
        <v>9846.2599999999984</v>
      </c>
      <c r="E1330" s="303">
        <v>61248.169999999984</v>
      </c>
      <c r="F1330" s="304">
        <v>11506.225</v>
      </c>
      <c r="G1330" s="304">
        <v>3723.3130000000001</v>
      </c>
      <c r="H1330" s="133">
        <v>86323.967999999993</v>
      </c>
      <c r="I1330" s="301"/>
      <c r="J1330" s="58"/>
    </row>
    <row r="1331" spans="1:10" ht="15" customHeight="1" x14ac:dyDescent="0.2">
      <c r="A1331" s="381">
        <v>2020</v>
      </c>
      <c r="B1331" s="74" t="s">
        <v>44</v>
      </c>
      <c r="C1331" s="302" t="s">
        <v>105</v>
      </c>
      <c r="D1331" s="303">
        <v>12833.189999999999</v>
      </c>
      <c r="E1331" s="303">
        <v>56623.849499999968</v>
      </c>
      <c r="F1331" s="304">
        <v>12109.144999999999</v>
      </c>
      <c r="G1331" s="304">
        <v>3724.4075000000003</v>
      </c>
      <c r="H1331" s="133">
        <v>85290.591999999975</v>
      </c>
      <c r="I1331" s="301"/>
      <c r="J1331" s="58"/>
    </row>
    <row r="1332" spans="1:10" ht="15" customHeight="1" x14ac:dyDescent="0.2">
      <c r="A1332" s="381">
        <v>2020</v>
      </c>
      <c r="B1332" s="74" t="s">
        <v>45</v>
      </c>
      <c r="C1332" s="302" t="s">
        <v>105</v>
      </c>
      <c r="D1332" s="303">
        <v>9291.3300000000017</v>
      </c>
      <c r="E1332" s="303">
        <v>33897.048000000003</v>
      </c>
      <c r="F1332" s="304">
        <v>7853.2225000000008</v>
      </c>
      <c r="G1332" s="304">
        <v>2407.7275</v>
      </c>
      <c r="H1332" s="133">
        <v>53449.328000000009</v>
      </c>
      <c r="I1332" s="301"/>
      <c r="J1332" s="58"/>
    </row>
    <row r="1333" spans="1:10" ht="15" customHeight="1" x14ac:dyDescent="0.2">
      <c r="A1333" s="381">
        <v>2020</v>
      </c>
      <c r="B1333" s="74" t="s">
        <v>33</v>
      </c>
      <c r="C1333" s="302" t="s">
        <v>105</v>
      </c>
      <c r="D1333" s="303">
        <v>1463.31</v>
      </c>
      <c r="E1333" s="303">
        <v>19325.817500000001</v>
      </c>
      <c r="F1333" s="304">
        <v>376.9425</v>
      </c>
      <c r="G1333" s="304">
        <v>344.84249999999997</v>
      </c>
      <c r="H1333" s="133">
        <v>21510.912500000002</v>
      </c>
      <c r="I1333" s="301"/>
      <c r="J1333" s="58"/>
    </row>
    <row r="1334" spans="1:10" ht="15" customHeight="1" x14ac:dyDescent="0.2">
      <c r="A1334" s="381">
        <v>2020</v>
      </c>
      <c r="B1334" s="74" t="s">
        <v>35</v>
      </c>
      <c r="C1334" s="302" t="s">
        <v>105</v>
      </c>
      <c r="D1334" s="303">
        <v>7370.1349914550774</v>
      </c>
      <c r="E1334" s="303">
        <v>43741.727000000006</v>
      </c>
      <c r="F1334" s="304">
        <v>8988.2875000476834</v>
      </c>
      <c r="G1334" s="304">
        <v>2231.5309999999999</v>
      </c>
      <c r="H1334" s="133">
        <v>62331.680491502761</v>
      </c>
      <c r="I1334" s="301"/>
      <c r="J1334" s="58"/>
    </row>
    <row r="1335" spans="1:10" ht="15" customHeight="1" x14ac:dyDescent="0.2">
      <c r="A1335" s="381">
        <v>2020</v>
      </c>
      <c r="B1335" s="74" t="s">
        <v>36</v>
      </c>
      <c r="C1335" s="302" t="s">
        <v>105</v>
      </c>
      <c r="D1335" s="303">
        <v>9333.6239999999998</v>
      </c>
      <c r="E1335" s="303">
        <v>60232.218024318696</v>
      </c>
      <c r="F1335" s="304">
        <v>10544.749999594689</v>
      </c>
      <c r="G1335" s="304">
        <v>3277.913</v>
      </c>
      <c r="H1335" s="133">
        <v>83388.505023913371</v>
      </c>
      <c r="I1335" s="301"/>
      <c r="J1335" s="58"/>
    </row>
    <row r="1336" spans="1:10" ht="15" customHeight="1" x14ac:dyDescent="0.2">
      <c r="A1336" s="381">
        <v>2020</v>
      </c>
      <c r="B1336" s="74" t="s">
        <v>37</v>
      </c>
      <c r="C1336" s="302" t="s">
        <v>105</v>
      </c>
      <c r="D1336" s="303">
        <v>11675.914941406252</v>
      </c>
      <c r="E1336" s="303">
        <v>79010.568951171881</v>
      </c>
      <c r="F1336" s="304">
        <v>13895.834999237062</v>
      </c>
      <c r="G1336" s="304">
        <v>4913.6189999999997</v>
      </c>
      <c r="H1336" s="133">
        <v>109495.93789181519</v>
      </c>
      <c r="I1336" s="301"/>
      <c r="J1336" s="58"/>
    </row>
    <row r="1337" spans="1:10" ht="15" customHeight="1" x14ac:dyDescent="0.2">
      <c r="A1337" s="381">
        <v>2020</v>
      </c>
      <c r="B1337" s="74" t="s">
        <v>38</v>
      </c>
      <c r="C1337" s="302" t="s">
        <v>105</v>
      </c>
      <c r="D1337" s="303">
        <v>12509.836500000001</v>
      </c>
      <c r="E1337" s="303">
        <v>70800.908998474115</v>
      </c>
      <c r="F1337" s="304">
        <v>14019.3325</v>
      </c>
      <c r="G1337" s="304">
        <v>4254.0045</v>
      </c>
      <c r="H1337" s="133">
        <v>101584.08249847412</v>
      </c>
      <c r="I1337" s="301"/>
      <c r="J1337" s="58"/>
    </row>
    <row r="1338" spans="1:10" ht="15" customHeight="1" x14ac:dyDescent="0.2">
      <c r="A1338" s="381">
        <v>2020</v>
      </c>
      <c r="B1338" s="74" t="s">
        <v>39</v>
      </c>
      <c r="C1338" s="302" t="s">
        <v>105</v>
      </c>
      <c r="D1338" s="303">
        <v>13382.399960937499</v>
      </c>
      <c r="E1338" s="303">
        <v>74534.711996948245</v>
      </c>
      <c r="F1338" s="304">
        <v>15654.767500667574</v>
      </c>
      <c r="G1338" s="304">
        <v>5217.6744999999992</v>
      </c>
      <c r="H1338" s="133">
        <v>108789.55395855331</v>
      </c>
      <c r="I1338" s="301"/>
      <c r="J1338" s="58"/>
    </row>
    <row r="1339" spans="1:10" ht="15" customHeight="1" x14ac:dyDescent="0.2">
      <c r="A1339" s="381">
        <v>2020</v>
      </c>
      <c r="B1339" s="74" t="s">
        <v>40</v>
      </c>
      <c r="C1339" s="302" t="s">
        <v>105</v>
      </c>
      <c r="D1339" s="303">
        <v>13953.222449951178</v>
      </c>
      <c r="E1339" s="303">
        <v>69894.599513732916</v>
      </c>
      <c r="F1339" s="304">
        <v>14674.949999809265</v>
      </c>
      <c r="G1339" s="304">
        <v>6025.8739999999998</v>
      </c>
      <c r="H1339" s="133">
        <v>104548.64596349336</v>
      </c>
      <c r="I1339" s="301"/>
      <c r="J1339" s="58"/>
    </row>
    <row r="1340" spans="1:10" ht="15" customHeight="1" x14ac:dyDescent="0.2">
      <c r="A1340" s="381">
        <v>2020</v>
      </c>
      <c r="B1340" s="74" t="s">
        <v>41</v>
      </c>
      <c r="C1340" s="302" t="s">
        <v>105</v>
      </c>
      <c r="D1340" s="303">
        <v>12351.230049438478</v>
      </c>
      <c r="E1340" s="303">
        <v>68043.234008964529</v>
      </c>
      <c r="F1340" s="304">
        <v>14284.064999618529</v>
      </c>
      <c r="G1340" s="304">
        <v>5098.0174999999999</v>
      </c>
      <c r="H1340" s="133">
        <v>99776.546558021539</v>
      </c>
      <c r="I1340" s="301"/>
      <c r="J1340" s="58"/>
    </row>
    <row r="1341" spans="1:10" ht="15" customHeight="1" x14ac:dyDescent="0.2">
      <c r="A1341" s="381">
        <v>2020</v>
      </c>
      <c r="B1341" s="74" t="s">
        <v>42</v>
      </c>
      <c r="C1341" s="302" t="s">
        <v>105</v>
      </c>
      <c r="D1341" s="303">
        <v>11492.399026550298</v>
      </c>
      <c r="E1341" s="303">
        <v>55628.938500000004</v>
      </c>
      <c r="F1341" s="304">
        <v>12409.122498321529</v>
      </c>
      <c r="G1341" s="304">
        <v>3750.8930001907352</v>
      </c>
      <c r="H1341" s="133">
        <v>83281.353025062563</v>
      </c>
      <c r="I1341" s="301"/>
      <c r="J1341" s="58"/>
    </row>
    <row r="1342" spans="1:10" ht="15" customHeight="1" x14ac:dyDescent="0.2">
      <c r="A1342" s="381">
        <v>2021</v>
      </c>
      <c r="B1342" s="74" t="s">
        <v>43</v>
      </c>
      <c r="C1342" s="302" t="s">
        <v>105</v>
      </c>
      <c r="D1342" s="303">
        <v>11813.99397192383</v>
      </c>
      <c r="E1342" s="303">
        <v>59070.802500000005</v>
      </c>
      <c r="F1342" s="304">
        <v>11664.662499999999</v>
      </c>
      <c r="G1342" s="304">
        <v>3174.3384999999998</v>
      </c>
      <c r="H1342" s="133">
        <v>85723.797471923826</v>
      </c>
      <c r="I1342" s="301"/>
      <c r="J1342" s="58"/>
    </row>
    <row r="1343" spans="1:10" ht="15" customHeight="1" x14ac:dyDescent="0.2">
      <c r="A1343" s="381">
        <v>2021</v>
      </c>
      <c r="B1343" s="74" t="s">
        <v>44</v>
      </c>
      <c r="C1343" s="302" t="s">
        <v>105</v>
      </c>
      <c r="D1343" s="303">
        <v>13764.785994999998</v>
      </c>
      <c r="E1343" s="303">
        <v>53904.142</v>
      </c>
      <c r="F1343" s="304">
        <v>14514.745000000003</v>
      </c>
      <c r="G1343" s="304">
        <v>3375.0119999999997</v>
      </c>
      <c r="H1343" s="133">
        <v>85558.684994999989</v>
      </c>
      <c r="I1343" s="301"/>
      <c r="J1343" s="58"/>
    </row>
    <row r="1344" spans="1:10" ht="15" customHeight="1" x14ac:dyDescent="0.2">
      <c r="A1344" s="381">
        <v>2021</v>
      </c>
      <c r="B1344" s="74" t="s">
        <v>45</v>
      </c>
      <c r="C1344" s="302" t="s">
        <v>105</v>
      </c>
      <c r="D1344" s="303">
        <v>13442.018017089842</v>
      </c>
      <c r="E1344" s="303">
        <v>61316.308000000012</v>
      </c>
      <c r="F1344" s="304">
        <v>14589.957500000002</v>
      </c>
      <c r="G1344" s="304">
        <v>4541.3459999999995</v>
      </c>
      <c r="H1344" s="133">
        <v>93889.629517089852</v>
      </c>
      <c r="I1344" s="301"/>
      <c r="J1344" s="58"/>
    </row>
    <row r="1345" spans="1:10" ht="15" customHeight="1" x14ac:dyDescent="0.2">
      <c r="A1345" s="381">
        <v>2021</v>
      </c>
      <c r="B1345" s="74" t="s">
        <v>33</v>
      </c>
      <c r="C1345" s="302" t="s">
        <v>105</v>
      </c>
      <c r="D1345" s="303">
        <v>10964.18197070313</v>
      </c>
      <c r="E1345" s="303">
        <v>52478.010000023838</v>
      </c>
      <c r="F1345" s="304">
        <v>12214.027500000004</v>
      </c>
      <c r="G1345" s="304">
        <v>4540.2285000000002</v>
      </c>
      <c r="H1345" s="133">
        <v>80196.447970726964</v>
      </c>
      <c r="I1345" s="301"/>
      <c r="J1345" s="58"/>
    </row>
    <row r="1346" spans="1:10" ht="15" customHeight="1" x14ac:dyDescent="0.2">
      <c r="A1346" s="381">
        <v>2021</v>
      </c>
      <c r="B1346" s="74" t="s">
        <v>35</v>
      </c>
      <c r="C1346" s="302" t="s">
        <v>105</v>
      </c>
      <c r="D1346" s="303">
        <v>264.31800000000004</v>
      </c>
      <c r="E1346" s="303">
        <v>10809.680003100932</v>
      </c>
      <c r="F1346" s="304">
        <v>360.20249999999999</v>
      </c>
      <c r="G1346" s="304">
        <v>50.652499999999996</v>
      </c>
      <c r="H1346" s="133">
        <v>11484.853003100932</v>
      </c>
      <c r="I1346" s="301"/>
      <c r="J1346" s="58"/>
    </row>
    <row r="1347" spans="1:10" ht="15" customHeight="1" x14ac:dyDescent="0.2">
      <c r="A1347" s="381">
        <v>2021</v>
      </c>
      <c r="B1347" s="74" t="s">
        <v>36</v>
      </c>
      <c r="C1347" s="302" t="s">
        <v>105</v>
      </c>
      <c r="D1347" s="303">
        <v>10985.265014648441</v>
      </c>
      <c r="E1347" s="303">
        <v>59365.861500762934</v>
      </c>
      <c r="F1347" s="304">
        <v>14007.547500000004</v>
      </c>
      <c r="G1347" s="304">
        <v>5701.9724999999999</v>
      </c>
      <c r="H1347" s="133">
        <v>90060.646515411383</v>
      </c>
      <c r="I1347" s="301"/>
      <c r="J1347" s="58"/>
    </row>
    <row r="1348" spans="1:10" ht="15" customHeight="1" x14ac:dyDescent="0.2">
      <c r="A1348" s="381">
        <v>2021</v>
      </c>
      <c r="B1348" s="74" t="s">
        <v>37</v>
      </c>
      <c r="C1348" s="302" t="s">
        <v>105</v>
      </c>
      <c r="D1348" s="303">
        <v>15467.631919433594</v>
      </c>
      <c r="E1348" s="303">
        <v>59990.191500002969</v>
      </c>
      <c r="F1348" s="304">
        <v>19612.560001525875</v>
      </c>
      <c r="G1348" s="304">
        <v>5150.191499904633</v>
      </c>
      <c r="H1348" s="133">
        <v>100220.57492086707</v>
      </c>
      <c r="I1348" s="301"/>
      <c r="J1348" s="58"/>
    </row>
    <row r="1349" spans="1:10" ht="15" customHeight="1" x14ac:dyDescent="0.2">
      <c r="A1349" s="381">
        <v>2021</v>
      </c>
      <c r="B1349" s="74" t="s">
        <v>38</v>
      </c>
      <c r="C1349" s="302" t="s">
        <v>105</v>
      </c>
      <c r="D1349" s="303">
        <v>16109.355026855463</v>
      </c>
      <c r="E1349" s="303">
        <v>50383.848998474714</v>
      </c>
      <c r="F1349" s="304">
        <v>20089.229999237061</v>
      </c>
      <c r="G1349" s="304">
        <v>5730.0655000000006</v>
      </c>
      <c r="H1349" s="133">
        <v>92312.499524567233</v>
      </c>
      <c r="I1349" s="301"/>
      <c r="J1349" s="58"/>
    </row>
    <row r="1350" spans="1:10" ht="15" customHeight="1" x14ac:dyDescent="0.2">
      <c r="A1350" s="381">
        <v>2009</v>
      </c>
      <c r="B1350" s="74" t="s">
        <v>33</v>
      </c>
      <c r="C1350" s="302" t="s">
        <v>110</v>
      </c>
      <c r="D1350" s="303">
        <v>28017.182499999999</v>
      </c>
      <c r="E1350" s="303">
        <v>158122.06200000001</v>
      </c>
      <c r="F1350" s="304">
        <v>28995.179999999997</v>
      </c>
      <c r="G1350" s="304">
        <v>12293.295</v>
      </c>
      <c r="H1350" s="133">
        <v>227427.71950000004</v>
      </c>
      <c r="I1350" s="301"/>
      <c r="J1350" s="58"/>
    </row>
    <row r="1351" spans="1:10" ht="15" customHeight="1" x14ac:dyDescent="0.2">
      <c r="A1351" s="381">
        <v>2009</v>
      </c>
      <c r="B1351" s="74" t="s">
        <v>35</v>
      </c>
      <c r="C1351" s="302" t="s">
        <v>110</v>
      </c>
      <c r="D1351" s="303">
        <v>29881.78</v>
      </c>
      <c r="E1351" s="303">
        <v>159966.15950000001</v>
      </c>
      <c r="F1351" s="304">
        <v>30123.339999999997</v>
      </c>
      <c r="G1351" s="304">
        <v>12456.9575</v>
      </c>
      <c r="H1351" s="133">
        <v>232428.23699999996</v>
      </c>
      <c r="I1351" s="301"/>
      <c r="J1351" s="58"/>
    </row>
    <row r="1352" spans="1:10" ht="15" customHeight="1" x14ac:dyDescent="0.2">
      <c r="A1352" s="381">
        <v>2009</v>
      </c>
      <c r="B1352" s="74" t="s">
        <v>36</v>
      </c>
      <c r="C1352" s="302" t="s">
        <v>110</v>
      </c>
      <c r="D1352" s="303">
        <v>32122.261999999995</v>
      </c>
      <c r="E1352" s="303">
        <v>140075.65350000004</v>
      </c>
      <c r="F1352" s="304">
        <v>28270.285</v>
      </c>
      <c r="G1352" s="304">
        <v>12403.596</v>
      </c>
      <c r="H1352" s="133">
        <v>212871.79650000005</v>
      </c>
      <c r="I1352" s="301"/>
      <c r="J1352" s="58"/>
    </row>
    <row r="1353" spans="1:10" ht="15" customHeight="1" x14ac:dyDescent="0.2">
      <c r="A1353" s="381">
        <v>2009</v>
      </c>
      <c r="B1353" s="74" t="s">
        <v>37</v>
      </c>
      <c r="C1353" s="302" t="s">
        <v>110</v>
      </c>
      <c r="D1353" s="303">
        <v>34865.939999999995</v>
      </c>
      <c r="E1353" s="303">
        <v>169648.60399999993</v>
      </c>
      <c r="F1353" s="304">
        <v>32595.292499999996</v>
      </c>
      <c r="G1353" s="304">
        <v>14319.809999999996</v>
      </c>
      <c r="H1353" s="133">
        <v>251429.64649999994</v>
      </c>
      <c r="I1353" s="301"/>
      <c r="J1353" s="58"/>
    </row>
    <row r="1354" spans="1:10" ht="15" customHeight="1" x14ac:dyDescent="0.2">
      <c r="A1354" s="381">
        <v>2009</v>
      </c>
      <c r="B1354" s="74" t="s">
        <v>38</v>
      </c>
      <c r="C1354" s="302" t="s">
        <v>110</v>
      </c>
      <c r="D1354" s="303">
        <v>33238.012499999997</v>
      </c>
      <c r="E1354" s="303">
        <v>151574.96150000003</v>
      </c>
      <c r="F1354" s="304">
        <v>28033.917500000003</v>
      </c>
      <c r="G1354" s="304">
        <v>12751.63</v>
      </c>
      <c r="H1354" s="133">
        <v>225598.52150000006</v>
      </c>
      <c r="I1354" s="301"/>
      <c r="J1354" s="58"/>
    </row>
    <row r="1355" spans="1:10" ht="15" customHeight="1" x14ac:dyDescent="0.2">
      <c r="A1355" s="381">
        <v>2009</v>
      </c>
      <c r="B1355" s="74" t="s">
        <v>39</v>
      </c>
      <c r="C1355" s="302" t="s">
        <v>110</v>
      </c>
      <c r="D1355" s="303">
        <v>34112.637500000004</v>
      </c>
      <c r="E1355" s="303">
        <v>152267.91349999994</v>
      </c>
      <c r="F1355" s="304">
        <v>32692.740000000005</v>
      </c>
      <c r="G1355" s="304">
        <v>13425.260000000002</v>
      </c>
      <c r="H1355" s="133">
        <v>232498.55099999995</v>
      </c>
      <c r="I1355" s="301"/>
      <c r="J1355" s="58"/>
    </row>
    <row r="1356" spans="1:10" ht="15" customHeight="1" x14ac:dyDescent="0.2">
      <c r="A1356" s="381">
        <v>2009</v>
      </c>
      <c r="B1356" s="74" t="s">
        <v>40</v>
      </c>
      <c r="C1356" s="302" t="s">
        <v>110</v>
      </c>
      <c r="D1356" s="303">
        <v>36248.715000000004</v>
      </c>
      <c r="E1356" s="303">
        <v>166532.15649999998</v>
      </c>
      <c r="F1356" s="304">
        <v>32573.152999999998</v>
      </c>
      <c r="G1356" s="304">
        <v>13048.474999999995</v>
      </c>
      <c r="H1356" s="133">
        <v>248402.49949999995</v>
      </c>
      <c r="I1356" s="301"/>
      <c r="J1356" s="58"/>
    </row>
    <row r="1357" spans="1:10" ht="15" customHeight="1" x14ac:dyDescent="0.2">
      <c r="A1357" s="381">
        <v>2009</v>
      </c>
      <c r="B1357" s="74" t="s">
        <v>41</v>
      </c>
      <c r="C1357" s="302" t="s">
        <v>110</v>
      </c>
      <c r="D1357" s="303">
        <v>30176.7</v>
      </c>
      <c r="E1357" s="303">
        <v>168379.14049999998</v>
      </c>
      <c r="F1357" s="304">
        <v>32772.497499999998</v>
      </c>
      <c r="G1357" s="304">
        <v>14109.7225</v>
      </c>
      <c r="H1357" s="133">
        <v>245438.06049999999</v>
      </c>
      <c r="I1357" s="301"/>
      <c r="J1357" s="58"/>
    </row>
    <row r="1358" spans="1:10" ht="15" customHeight="1" x14ac:dyDescent="0.2">
      <c r="A1358" s="381">
        <v>2009</v>
      </c>
      <c r="B1358" s="74" t="s">
        <v>42</v>
      </c>
      <c r="C1358" s="302" t="s">
        <v>110</v>
      </c>
      <c r="D1358" s="303">
        <v>31703.767499999998</v>
      </c>
      <c r="E1358" s="303">
        <v>181816.179</v>
      </c>
      <c r="F1358" s="304">
        <v>27186.322500000006</v>
      </c>
      <c r="G1358" s="304">
        <v>14500.670000000004</v>
      </c>
      <c r="H1358" s="133">
        <v>255206.93899999993</v>
      </c>
      <c r="I1358" s="301"/>
      <c r="J1358" s="58"/>
    </row>
    <row r="1359" spans="1:10" ht="15" customHeight="1" x14ac:dyDescent="0.2">
      <c r="A1359" s="381">
        <v>2010</v>
      </c>
      <c r="B1359" s="74" t="s">
        <v>43</v>
      </c>
      <c r="C1359" s="302" t="s">
        <v>110</v>
      </c>
      <c r="D1359" s="303">
        <v>27940.170000000009</v>
      </c>
      <c r="E1359" s="303">
        <v>168541.3345</v>
      </c>
      <c r="F1359" s="304">
        <v>30845.627499999995</v>
      </c>
      <c r="G1359" s="304">
        <v>11647.429999999998</v>
      </c>
      <c r="H1359" s="133">
        <v>238974.56200000001</v>
      </c>
      <c r="I1359" s="301"/>
      <c r="J1359" s="58"/>
    </row>
    <row r="1360" spans="1:10" ht="15" customHeight="1" x14ac:dyDescent="0.2">
      <c r="A1360" s="381">
        <v>2010</v>
      </c>
      <c r="B1360" s="74" t="s">
        <v>44</v>
      </c>
      <c r="C1360" s="302" t="s">
        <v>110</v>
      </c>
      <c r="D1360" s="303">
        <v>29176.175999999999</v>
      </c>
      <c r="E1360" s="303">
        <v>158494.16</v>
      </c>
      <c r="F1360" s="304">
        <v>33825.387499999997</v>
      </c>
      <c r="G1360" s="304">
        <v>15117.585000000001</v>
      </c>
      <c r="H1360" s="133">
        <v>236613.30849999996</v>
      </c>
      <c r="I1360" s="301"/>
      <c r="J1360" s="58"/>
    </row>
    <row r="1361" spans="1:10" ht="15" customHeight="1" x14ac:dyDescent="0.2">
      <c r="A1361" s="381">
        <v>2010</v>
      </c>
      <c r="B1361" s="74" t="s">
        <v>45</v>
      </c>
      <c r="C1361" s="302" t="s">
        <v>110</v>
      </c>
      <c r="D1361" s="303">
        <v>30890.397499999995</v>
      </c>
      <c r="E1361" s="303">
        <v>180391.55100000006</v>
      </c>
      <c r="F1361" s="304">
        <v>38193.715499999998</v>
      </c>
      <c r="G1361" s="304">
        <v>14815.780000000002</v>
      </c>
      <c r="H1361" s="133">
        <v>264291.44400000002</v>
      </c>
      <c r="I1361" s="301"/>
      <c r="J1361" s="58"/>
    </row>
    <row r="1362" spans="1:10" ht="15" customHeight="1" x14ac:dyDescent="0.2">
      <c r="A1362" s="381">
        <v>2010</v>
      </c>
      <c r="B1362" s="74" t="s">
        <v>33</v>
      </c>
      <c r="C1362" s="302" t="s">
        <v>110</v>
      </c>
      <c r="D1362" s="303">
        <v>27269.147500000003</v>
      </c>
      <c r="E1362" s="303">
        <v>161672.22850000003</v>
      </c>
      <c r="F1362" s="304">
        <v>33762.354999999996</v>
      </c>
      <c r="G1362" s="304">
        <v>13900.859999999995</v>
      </c>
      <c r="H1362" s="133">
        <v>236604.59100000001</v>
      </c>
      <c r="I1362" s="301"/>
      <c r="J1362" s="58"/>
    </row>
    <row r="1363" spans="1:10" ht="15" customHeight="1" x14ac:dyDescent="0.2">
      <c r="A1363" s="381">
        <v>2010</v>
      </c>
      <c r="B1363" s="74" t="s">
        <v>35</v>
      </c>
      <c r="C1363" s="302" t="s">
        <v>110</v>
      </c>
      <c r="D1363" s="303">
        <v>30237.347500000007</v>
      </c>
      <c r="E1363" s="303">
        <v>179746.00099999993</v>
      </c>
      <c r="F1363" s="304">
        <v>35069.339999999997</v>
      </c>
      <c r="G1363" s="304">
        <v>14788.585000000001</v>
      </c>
      <c r="H1363" s="133">
        <v>259841.27350000001</v>
      </c>
      <c r="I1363" s="301"/>
      <c r="J1363" s="58"/>
    </row>
    <row r="1364" spans="1:10" ht="15" customHeight="1" x14ac:dyDescent="0.2">
      <c r="A1364" s="381">
        <v>2010</v>
      </c>
      <c r="B1364" s="74" t="s">
        <v>36</v>
      </c>
      <c r="C1364" s="302" t="s">
        <v>110</v>
      </c>
      <c r="D1364" s="303">
        <v>31465.994999999992</v>
      </c>
      <c r="E1364" s="303">
        <v>158603.5925</v>
      </c>
      <c r="F1364" s="304">
        <v>32426.487499999996</v>
      </c>
      <c r="G1364" s="304">
        <v>13204.447500000002</v>
      </c>
      <c r="H1364" s="133">
        <v>235700.52250000005</v>
      </c>
      <c r="I1364" s="301"/>
      <c r="J1364" s="58"/>
    </row>
    <row r="1365" spans="1:10" ht="15" customHeight="1" x14ac:dyDescent="0.2">
      <c r="A1365" s="381">
        <v>2010</v>
      </c>
      <c r="B1365" s="74" t="s">
        <v>37</v>
      </c>
      <c r="C1365" s="302" t="s">
        <v>110</v>
      </c>
      <c r="D1365" s="303">
        <v>32198.970000000005</v>
      </c>
      <c r="E1365" s="303">
        <v>171444.32000000004</v>
      </c>
      <c r="F1365" s="304">
        <v>32069.205000000002</v>
      </c>
      <c r="G1365" s="304">
        <v>13590.150000000001</v>
      </c>
      <c r="H1365" s="133">
        <v>249302.64500000005</v>
      </c>
      <c r="I1365" s="301"/>
      <c r="J1365" s="58"/>
    </row>
    <row r="1366" spans="1:10" ht="15" customHeight="1" x14ac:dyDescent="0.2">
      <c r="A1366" s="381">
        <v>2010</v>
      </c>
      <c r="B1366" s="74" t="s">
        <v>38</v>
      </c>
      <c r="C1366" s="302" t="s">
        <v>110</v>
      </c>
      <c r="D1366" s="303">
        <v>32118.222500000011</v>
      </c>
      <c r="E1366" s="303">
        <v>165727.37549999999</v>
      </c>
      <c r="F1366" s="304">
        <v>31447.557499999999</v>
      </c>
      <c r="G1366" s="304">
        <v>13390.425000000003</v>
      </c>
      <c r="H1366" s="133">
        <v>242683.58049999992</v>
      </c>
      <c r="I1366" s="301"/>
      <c r="J1366" s="58"/>
    </row>
    <row r="1367" spans="1:10" ht="15" customHeight="1" x14ac:dyDescent="0.2">
      <c r="A1367" s="381">
        <v>2010</v>
      </c>
      <c r="B1367" s="74" t="s">
        <v>39</v>
      </c>
      <c r="C1367" s="302" t="s">
        <v>110</v>
      </c>
      <c r="D1367" s="303">
        <v>33436.647499999999</v>
      </c>
      <c r="E1367" s="303">
        <v>176201.41599999997</v>
      </c>
      <c r="F1367" s="304">
        <v>30005.25</v>
      </c>
      <c r="G1367" s="304">
        <v>14630.31</v>
      </c>
      <c r="H1367" s="133">
        <v>254273.62349999996</v>
      </c>
      <c r="I1367" s="301"/>
      <c r="J1367" s="58"/>
    </row>
    <row r="1368" spans="1:10" ht="15" customHeight="1" x14ac:dyDescent="0.2">
      <c r="A1368" s="381">
        <v>2010</v>
      </c>
      <c r="B1368" s="74" t="s">
        <v>40</v>
      </c>
      <c r="C1368" s="302" t="s">
        <v>110</v>
      </c>
      <c r="D1368" s="303">
        <v>36148.982499999998</v>
      </c>
      <c r="E1368" s="303">
        <v>187962.27099999995</v>
      </c>
      <c r="F1368" s="304">
        <v>27020.207599999998</v>
      </c>
      <c r="G1368" s="304">
        <v>14595.4125</v>
      </c>
      <c r="H1368" s="133">
        <v>265726.87359999993</v>
      </c>
      <c r="I1368" s="301"/>
      <c r="J1368" s="58"/>
    </row>
    <row r="1369" spans="1:10" ht="15" customHeight="1" x14ac:dyDescent="0.2">
      <c r="A1369" s="381">
        <v>2010</v>
      </c>
      <c r="B1369" s="74" t="s">
        <v>41</v>
      </c>
      <c r="C1369" s="302" t="s">
        <v>110</v>
      </c>
      <c r="D1369" s="303">
        <v>34233.425000000003</v>
      </c>
      <c r="E1369" s="303">
        <v>195727.80599999992</v>
      </c>
      <c r="F1369" s="304">
        <v>26360.985000000001</v>
      </c>
      <c r="G1369" s="304">
        <v>13916.6325</v>
      </c>
      <c r="H1369" s="133">
        <v>270238.84850000014</v>
      </c>
      <c r="I1369" s="301"/>
      <c r="J1369" s="58"/>
    </row>
    <row r="1370" spans="1:10" ht="15" customHeight="1" x14ac:dyDescent="0.2">
      <c r="A1370" s="381">
        <v>2010</v>
      </c>
      <c r="B1370" s="74" t="s">
        <v>42</v>
      </c>
      <c r="C1370" s="302" t="s">
        <v>110</v>
      </c>
      <c r="D1370" s="303">
        <v>33873.765000000007</v>
      </c>
      <c r="E1370" s="303">
        <v>199404.1385</v>
      </c>
      <c r="F1370" s="304">
        <v>21877.562500000004</v>
      </c>
      <c r="G1370" s="304">
        <v>12452.1625</v>
      </c>
      <c r="H1370" s="133">
        <v>267607.62849999999</v>
      </c>
      <c r="I1370" s="301"/>
      <c r="J1370" s="58"/>
    </row>
    <row r="1371" spans="1:10" ht="15" customHeight="1" x14ac:dyDescent="0.2">
      <c r="A1371" s="381">
        <v>2011</v>
      </c>
      <c r="B1371" s="74" t="s">
        <v>43</v>
      </c>
      <c r="C1371" s="302" t="s">
        <v>110</v>
      </c>
      <c r="D1371" s="303">
        <v>34167.490000000005</v>
      </c>
      <c r="E1371" s="303">
        <v>182904.26299999998</v>
      </c>
      <c r="F1371" s="304">
        <v>27626.669999999995</v>
      </c>
      <c r="G1371" s="304">
        <v>20737.340000000004</v>
      </c>
      <c r="H1371" s="133">
        <v>265435.76300000004</v>
      </c>
      <c r="I1371" s="301"/>
      <c r="J1371" s="58"/>
    </row>
    <row r="1372" spans="1:10" ht="15" customHeight="1" x14ac:dyDescent="0.2">
      <c r="A1372" s="381">
        <v>2011</v>
      </c>
      <c r="B1372" s="74" t="s">
        <v>44</v>
      </c>
      <c r="C1372" s="302" t="s">
        <v>110</v>
      </c>
      <c r="D1372" s="303">
        <v>39839.3125</v>
      </c>
      <c r="E1372" s="303">
        <v>172742.75200000004</v>
      </c>
      <c r="F1372" s="304">
        <v>27948.2925</v>
      </c>
      <c r="G1372" s="304">
        <v>13707.890000000003</v>
      </c>
      <c r="H1372" s="133">
        <v>254238.24699999992</v>
      </c>
      <c r="I1372" s="301"/>
      <c r="J1372" s="58"/>
    </row>
    <row r="1373" spans="1:10" ht="15" customHeight="1" x14ac:dyDescent="0.2">
      <c r="A1373" s="381">
        <v>2011</v>
      </c>
      <c r="B1373" s="74" t="s">
        <v>45</v>
      </c>
      <c r="C1373" s="302" t="s">
        <v>110</v>
      </c>
      <c r="D1373" s="303">
        <v>50127.352999999988</v>
      </c>
      <c r="E1373" s="303">
        <v>227954.94700000004</v>
      </c>
      <c r="F1373" s="304">
        <v>35737.089500000002</v>
      </c>
      <c r="G1373" s="304">
        <v>17959.543000000001</v>
      </c>
      <c r="H1373" s="133">
        <v>331778.93250000005</v>
      </c>
      <c r="I1373" s="301"/>
      <c r="J1373" s="58"/>
    </row>
    <row r="1374" spans="1:10" ht="15" customHeight="1" x14ac:dyDescent="0.2">
      <c r="A1374" s="381">
        <v>2011</v>
      </c>
      <c r="B1374" s="74" t="s">
        <v>33</v>
      </c>
      <c r="C1374" s="302" t="s">
        <v>110</v>
      </c>
      <c r="D1374" s="303">
        <v>46045.934499999996</v>
      </c>
      <c r="E1374" s="303">
        <v>185631.56350000002</v>
      </c>
      <c r="F1374" s="304">
        <v>32054.094500000003</v>
      </c>
      <c r="G1374" s="304">
        <v>14133.679499999997</v>
      </c>
      <c r="H1374" s="133">
        <v>277865.27199999994</v>
      </c>
      <c r="I1374" s="301"/>
      <c r="J1374" s="58"/>
    </row>
    <row r="1375" spans="1:10" ht="15" customHeight="1" x14ac:dyDescent="0.2">
      <c r="A1375" s="381">
        <v>2011</v>
      </c>
      <c r="B1375" s="74" t="s">
        <v>35</v>
      </c>
      <c r="C1375" s="302" t="s">
        <v>110</v>
      </c>
      <c r="D1375" s="303">
        <v>48489.792499999989</v>
      </c>
      <c r="E1375" s="303">
        <v>211706.71200000006</v>
      </c>
      <c r="F1375" s="304">
        <v>37002.647499999992</v>
      </c>
      <c r="G1375" s="304">
        <v>14485.502499999997</v>
      </c>
      <c r="H1375" s="133">
        <v>311684.65450000012</v>
      </c>
      <c r="I1375" s="301"/>
      <c r="J1375" s="58"/>
    </row>
    <row r="1376" spans="1:10" ht="15" customHeight="1" x14ac:dyDescent="0.2">
      <c r="A1376" s="381">
        <v>2011</v>
      </c>
      <c r="B1376" s="74" t="s">
        <v>36</v>
      </c>
      <c r="C1376" s="302" t="s">
        <v>110</v>
      </c>
      <c r="D1376" s="303">
        <v>43215.41750000001</v>
      </c>
      <c r="E1376" s="303">
        <v>177066.69949999996</v>
      </c>
      <c r="F1376" s="304">
        <v>35548.144999999997</v>
      </c>
      <c r="G1376" s="304">
        <v>16450.1875</v>
      </c>
      <c r="H1376" s="133">
        <v>272280.44950000005</v>
      </c>
      <c r="I1376" s="301"/>
      <c r="J1376" s="58"/>
    </row>
    <row r="1377" spans="1:27" ht="15" customHeight="1" x14ac:dyDescent="0.2">
      <c r="A1377" s="381">
        <v>2011</v>
      </c>
      <c r="B1377" s="74" t="s">
        <v>37</v>
      </c>
      <c r="C1377" s="302" t="s">
        <v>110</v>
      </c>
      <c r="D1377" s="303">
        <v>45447.962499999994</v>
      </c>
      <c r="E1377" s="303">
        <v>191558.80699999997</v>
      </c>
      <c r="F1377" s="304">
        <v>37444.800999999999</v>
      </c>
      <c r="G1377" s="304">
        <v>17259.387500000001</v>
      </c>
      <c r="H1377" s="133">
        <v>291710.95799999993</v>
      </c>
      <c r="I1377" s="301"/>
      <c r="J1377" s="58"/>
    </row>
    <row r="1378" spans="1:27" ht="15" customHeight="1" x14ac:dyDescent="0.2">
      <c r="A1378" s="381">
        <v>2011</v>
      </c>
      <c r="B1378" s="74" t="s">
        <v>38</v>
      </c>
      <c r="C1378" s="302" t="s">
        <v>110</v>
      </c>
      <c r="D1378" s="303">
        <v>45296.965000000004</v>
      </c>
      <c r="E1378" s="303">
        <v>203967.44599999991</v>
      </c>
      <c r="F1378" s="304">
        <v>42673.968000000001</v>
      </c>
      <c r="G1378" s="304">
        <v>16427.247500000005</v>
      </c>
      <c r="H1378" s="133">
        <v>308365.62649999984</v>
      </c>
      <c r="I1378" s="301"/>
      <c r="J1378" s="58"/>
    </row>
    <row r="1379" spans="1:27" ht="15" customHeight="1" x14ac:dyDescent="0.2">
      <c r="A1379" s="381">
        <v>2011</v>
      </c>
      <c r="B1379" s="74" t="s">
        <v>39</v>
      </c>
      <c r="C1379" s="302" t="s">
        <v>110</v>
      </c>
      <c r="D1379" s="303">
        <v>43288.447999999997</v>
      </c>
      <c r="E1379" s="303">
        <v>201705.91450000004</v>
      </c>
      <c r="F1379" s="304">
        <v>41959.982000000004</v>
      </c>
      <c r="G1379" s="304">
        <v>15876.6785</v>
      </c>
      <c r="H1379" s="133">
        <v>302831.02299999993</v>
      </c>
      <c r="I1379" s="301"/>
      <c r="J1379" s="58"/>
    </row>
    <row r="1380" spans="1:27" ht="15" customHeight="1" x14ac:dyDescent="0.2">
      <c r="A1380" s="381">
        <v>2011</v>
      </c>
      <c r="B1380" s="74" t="s">
        <v>40</v>
      </c>
      <c r="C1380" s="302" t="s">
        <v>110</v>
      </c>
      <c r="D1380" s="303">
        <v>42306.779999999992</v>
      </c>
      <c r="E1380" s="303">
        <v>208475.16399999999</v>
      </c>
      <c r="F1380" s="304">
        <v>39744.805</v>
      </c>
      <c r="G1380" s="304">
        <v>16230.672499999997</v>
      </c>
      <c r="H1380" s="133">
        <v>306757.42149999994</v>
      </c>
      <c r="I1380" s="301"/>
      <c r="J1380" s="58"/>
    </row>
    <row r="1381" spans="1:27" ht="15" customHeight="1" x14ac:dyDescent="0.2">
      <c r="A1381" s="381">
        <v>2011</v>
      </c>
      <c r="B1381" s="74" t="s">
        <v>41</v>
      </c>
      <c r="C1381" s="302" t="s">
        <v>110</v>
      </c>
      <c r="D1381" s="303">
        <v>40951.114999999991</v>
      </c>
      <c r="E1381" s="303">
        <v>200672.73449999999</v>
      </c>
      <c r="F1381" s="304">
        <v>42086.502499999988</v>
      </c>
      <c r="G1381" s="304">
        <v>16451.738000000001</v>
      </c>
      <c r="H1381" s="133">
        <v>300162.09000000008</v>
      </c>
      <c r="I1381" s="301"/>
      <c r="J1381" s="58"/>
    </row>
    <row r="1382" spans="1:27" ht="15" customHeight="1" x14ac:dyDescent="0.2">
      <c r="A1382" s="381">
        <v>2011</v>
      </c>
      <c r="B1382" s="74" t="s">
        <v>42</v>
      </c>
      <c r="C1382" s="302" t="s">
        <v>110</v>
      </c>
      <c r="D1382" s="303">
        <v>40152.8825</v>
      </c>
      <c r="E1382" s="303">
        <v>227108.15100000007</v>
      </c>
      <c r="F1382" s="304">
        <v>40384.997500000005</v>
      </c>
      <c r="G1382" s="304">
        <v>18273.892499999994</v>
      </c>
      <c r="H1382" s="133">
        <v>325919.92350000003</v>
      </c>
      <c r="I1382" s="301"/>
      <c r="J1382" s="58"/>
    </row>
    <row r="1383" spans="1:27" ht="15" customHeight="1" x14ac:dyDescent="0.2">
      <c r="A1383" s="381">
        <v>2012</v>
      </c>
      <c r="B1383" s="74" t="s">
        <v>43</v>
      </c>
      <c r="C1383" s="302" t="s">
        <v>110</v>
      </c>
      <c r="D1383" s="303">
        <v>42158.380999999994</v>
      </c>
      <c r="E1383" s="303">
        <v>189808.04399999999</v>
      </c>
      <c r="F1383" s="304">
        <v>42527.767499999994</v>
      </c>
      <c r="G1383" s="304">
        <v>18605.762499999997</v>
      </c>
      <c r="H1383" s="133">
        <v>293099.95500000002</v>
      </c>
      <c r="I1383" s="301"/>
      <c r="J1383" s="58"/>
    </row>
    <row r="1384" spans="1:27" ht="15" customHeight="1" x14ac:dyDescent="0.2">
      <c r="A1384" s="381">
        <v>2012</v>
      </c>
      <c r="B1384" s="74" t="s">
        <v>44</v>
      </c>
      <c r="C1384" s="302" t="s">
        <v>110</v>
      </c>
      <c r="D1384" s="303">
        <v>44072.960000000006</v>
      </c>
      <c r="E1384" s="303">
        <v>181251.32700000002</v>
      </c>
      <c r="F1384" s="304">
        <v>48646.34399999999</v>
      </c>
      <c r="G1384" s="304">
        <v>19021.114500000007</v>
      </c>
      <c r="H1384" s="133">
        <v>292991.74549999996</v>
      </c>
      <c r="I1384" s="301"/>
      <c r="J1384" s="58"/>
    </row>
    <row r="1385" spans="1:27" ht="15" customHeight="1" x14ac:dyDescent="0.2">
      <c r="A1385" s="381">
        <v>2012</v>
      </c>
      <c r="B1385" s="74" t="s">
        <v>45</v>
      </c>
      <c r="C1385" s="302" t="s">
        <v>110</v>
      </c>
      <c r="D1385" s="303">
        <v>51317.722500000018</v>
      </c>
      <c r="E1385" s="303">
        <v>210782.83750000002</v>
      </c>
      <c r="F1385" s="304">
        <v>56324.474999999999</v>
      </c>
      <c r="G1385" s="304">
        <v>21355.322</v>
      </c>
      <c r="H1385" s="133">
        <v>339780.3569999999</v>
      </c>
      <c r="I1385" s="301"/>
      <c r="J1385" s="58"/>
    </row>
    <row r="1386" spans="1:27" ht="15" customHeight="1" x14ac:dyDescent="0.2">
      <c r="A1386" s="382">
        <v>2012</v>
      </c>
      <c r="B1386" s="183" t="s">
        <v>33</v>
      </c>
      <c r="C1386" s="183" t="s">
        <v>110</v>
      </c>
      <c r="D1386" s="305">
        <v>44853.338500000005</v>
      </c>
      <c r="E1386" s="305">
        <v>174917.16099999999</v>
      </c>
      <c r="F1386" s="305">
        <v>44291.895000000004</v>
      </c>
      <c r="G1386" s="305">
        <v>16095.786499999998</v>
      </c>
      <c r="H1386" s="306">
        <v>280158.1810000001</v>
      </c>
      <c r="I1386" s="301"/>
      <c r="J1386" s="58"/>
    </row>
    <row r="1387" spans="1:27" ht="15" customHeight="1" x14ac:dyDescent="0.2">
      <c r="A1387" s="382">
        <v>2012</v>
      </c>
      <c r="B1387" s="183" t="s">
        <v>35</v>
      </c>
      <c r="C1387" s="183" t="s">
        <v>110</v>
      </c>
      <c r="D1387" s="305">
        <v>49098.027500000011</v>
      </c>
      <c r="E1387" s="305">
        <v>188589.79700000005</v>
      </c>
      <c r="F1387" s="305">
        <v>49820.142500000031</v>
      </c>
      <c r="G1387" s="305">
        <v>18671.418999999998</v>
      </c>
      <c r="H1387" s="306">
        <v>306179.386</v>
      </c>
      <c r="I1387" s="301"/>
      <c r="J1387" s="58"/>
    </row>
    <row r="1388" spans="1:27" ht="15" customHeight="1" x14ac:dyDescent="0.2">
      <c r="A1388" s="382">
        <v>2012</v>
      </c>
      <c r="B1388" s="183" t="s">
        <v>36</v>
      </c>
      <c r="C1388" s="183" t="s">
        <v>110</v>
      </c>
      <c r="D1388" s="305">
        <v>52677.082499999997</v>
      </c>
      <c r="E1388" s="305">
        <v>184768.82500000004</v>
      </c>
      <c r="F1388" s="305">
        <v>52077.74749999999</v>
      </c>
      <c r="G1388" s="305">
        <v>16443.38</v>
      </c>
      <c r="H1388" s="306">
        <v>305967.03500000003</v>
      </c>
      <c r="I1388" s="301"/>
      <c r="J1388" s="58"/>
    </row>
    <row r="1389" spans="1:27" ht="15" customHeight="1" x14ac:dyDescent="0.2">
      <c r="A1389" s="382">
        <v>2012</v>
      </c>
      <c r="B1389" s="183" t="s">
        <v>37</v>
      </c>
      <c r="C1389" s="183" t="s">
        <v>110</v>
      </c>
      <c r="D1389" s="305">
        <v>50807.705000000009</v>
      </c>
      <c r="E1389" s="305">
        <v>180336.95749999999</v>
      </c>
      <c r="F1389" s="305">
        <v>51121.537499999991</v>
      </c>
      <c r="G1389" s="305">
        <v>17664.817500000001</v>
      </c>
      <c r="H1389" s="306">
        <v>299931.01750000002</v>
      </c>
      <c r="I1389" s="301"/>
      <c r="J1389" s="58"/>
    </row>
    <row r="1390" spans="1:27" ht="15" customHeight="1" x14ac:dyDescent="0.2">
      <c r="A1390" s="382">
        <v>2012</v>
      </c>
      <c r="B1390" s="183" t="s">
        <v>38</v>
      </c>
      <c r="C1390" s="183" t="s">
        <v>110</v>
      </c>
      <c r="D1390" s="305">
        <v>52656.847499999989</v>
      </c>
      <c r="E1390" s="305">
        <v>191351.42200000008</v>
      </c>
      <c r="F1390" s="305">
        <v>49476.309999999983</v>
      </c>
      <c r="G1390" s="305">
        <v>17306.717500000002</v>
      </c>
      <c r="H1390" s="306">
        <v>310791.29700000008</v>
      </c>
      <c r="I1390" s="301"/>
      <c r="J1390" s="58"/>
    </row>
    <row r="1391" spans="1:27" ht="15" customHeight="1" x14ac:dyDescent="0.2">
      <c r="A1391" s="382">
        <v>2012</v>
      </c>
      <c r="B1391" s="183" t="s">
        <v>39</v>
      </c>
      <c r="C1391" s="183" t="s">
        <v>110</v>
      </c>
      <c r="D1391" s="305">
        <v>53931.325000000004</v>
      </c>
      <c r="E1391" s="305">
        <v>176924.886</v>
      </c>
      <c r="F1391" s="305">
        <v>50439.764999999999</v>
      </c>
      <c r="G1391" s="305">
        <v>17901.894999999993</v>
      </c>
      <c r="H1391" s="306">
        <v>299197.87099999993</v>
      </c>
      <c r="I1391" s="301"/>
      <c r="J1391" s="58"/>
    </row>
    <row r="1392" spans="1:27" ht="15" customHeight="1" x14ac:dyDescent="0.2">
      <c r="A1392" s="382">
        <v>2012</v>
      </c>
      <c r="B1392" s="183" t="s">
        <v>40</v>
      </c>
      <c r="C1392" s="183" t="s">
        <v>110</v>
      </c>
      <c r="D1392" s="305">
        <v>54372.675000000003</v>
      </c>
      <c r="E1392" s="305">
        <v>188341.29499999995</v>
      </c>
      <c r="F1392" s="305">
        <v>53636.834999999992</v>
      </c>
      <c r="G1392" s="305">
        <v>20288.805000000004</v>
      </c>
      <c r="H1392" s="306">
        <v>316639.61</v>
      </c>
      <c r="I1392" s="301"/>
      <c r="J1392" s="58"/>
      <c r="K1392" s="6"/>
      <c r="L1392" s="6"/>
      <c r="M1392" s="6"/>
      <c r="N1392" s="6"/>
      <c r="O1392" s="6"/>
      <c r="P1392" s="6"/>
      <c r="Q1392" s="6"/>
      <c r="R1392" s="6"/>
      <c r="S1392" s="6"/>
      <c r="T1392" s="6"/>
      <c r="U1392" s="6"/>
      <c r="V1392" s="6"/>
      <c r="W1392" s="6"/>
      <c r="X1392" s="6"/>
      <c r="Y1392" s="6"/>
      <c r="Z1392" s="6"/>
      <c r="AA1392" s="6"/>
    </row>
    <row r="1393" spans="1:102" ht="15" customHeight="1" x14ac:dyDescent="0.2">
      <c r="A1393" s="382">
        <v>2012</v>
      </c>
      <c r="B1393" s="183" t="s">
        <v>41</v>
      </c>
      <c r="C1393" s="183" t="s">
        <v>110</v>
      </c>
      <c r="D1393" s="305">
        <v>54695.020000000011</v>
      </c>
      <c r="E1393" s="305">
        <v>197277.0765</v>
      </c>
      <c r="F1393" s="305">
        <v>52340.352500000001</v>
      </c>
      <c r="G1393" s="305">
        <v>19295.624499999998</v>
      </c>
      <c r="H1393" s="306">
        <v>323608.07350000012</v>
      </c>
      <c r="I1393" s="301"/>
      <c r="J1393" s="58"/>
      <c r="K1393" s="6"/>
      <c r="L1393" s="6"/>
      <c r="M1393" s="6"/>
      <c r="N1393" s="6"/>
      <c r="O1393" s="6"/>
      <c r="P1393" s="6"/>
      <c r="Q1393" s="6"/>
      <c r="R1393" s="6"/>
      <c r="S1393" s="6"/>
      <c r="T1393" s="6"/>
      <c r="U1393" s="6"/>
      <c r="V1393" s="6"/>
      <c r="W1393" s="6"/>
      <c r="X1393" s="6"/>
      <c r="Y1393" s="6"/>
      <c r="Z1393" s="6"/>
      <c r="AA1393" s="6"/>
    </row>
    <row r="1394" spans="1:102" s="6" customFormat="1" ht="15" customHeight="1" x14ac:dyDescent="0.2">
      <c r="A1394" s="382">
        <v>2012</v>
      </c>
      <c r="B1394" s="183" t="s">
        <v>42</v>
      </c>
      <c r="C1394" s="183" t="s">
        <v>110</v>
      </c>
      <c r="D1394" s="305">
        <v>48856.558499999992</v>
      </c>
      <c r="E1394" s="305">
        <v>202922.78650000002</v>
      </c>
      <c r="F1394" s="305">
        <v>46790.00999999998</v>
      </c>
      <c r="G1394" s="305">
        <v>14954.212500000001</v>
      </c>
      <c r="H1394" s="306">
        <v>313523.5675</v>
      </c>
      <c r="I1394" s="301"/>
      <c r="J1394" s="58"/>
      <c r="CT1394" s="312"/>
      <c r="CU1394" s="312"/>
      <c r="CV1394" s="312"/>
      <c r="CW1394" s="312"/>
      <c r="CX1394" s="312"/>
    </row>
    <row r="1395" spans="1:102" s="6" customFormat="1" ht="15" customHeight="1" x14ac:dyDescent="0.2">
      <c r="A1395" s="382">
        <v>2013</v>
      </c>
      <c r="B1395" s="183" t="s">
        <v>43</v>
      </c>
      <c r="C1395" s="183" t="s">
        <v>110</v>
      </c>
      <c r="D1395" s="305">
        <v>54754.745000000017</v>
      </c>
      <c r="E1395" s="305">
        <v>166598.872</v>
      </c>
      <c r="F1395" s="305">
        <v>54161.197500000009</v>
      </c>
      <c r="G1395" s="305">
        <v>18495.375000000007</v>
      </c>
      <c r="H1395" s="306">
        <v>294010.18950000004</v>
      </c>
      <c r="I1395" s="301"/>
      <c r="J1395" s="58"/>
      <c r="CT1395" s="312"/>
      <c r="CU1395" s="312"/>
      <c r="CV1395" s="312"/>
      <c r="CW1395" s="312"/>
      <c r="CX1395" s="312"/>
    </row>
    <row r="1396" spans="1:102" s="6" customFormat="1" ht="15" customHeight="1" x14ac:dyDescent="0.2">
      <c r="A1396" s="307">
        <v>2013</v>
      </c>
      <c r="B1396" s="409" t="s">
        <v>44</v>
      </c>
      <c r="C1396" s="409" t="s">
        <v>110</v>
      </c>
      <c r="D1396" s="308">
        <v>55563.527499999997</v>
      </c>
      <c r="E1396" s="308">
        <v>162066.573</v>
      </c>
      <c r="F1396" s="308">
        <v>50705.307500000003</v>
      </c>
      <c r="G1396" s="308">
        <v>17182.565000000006</v>
      </c>
      <c r="H1396" s="309">
        <v>285517.97300000006</v>
      </c>
      <c r="I1396" s="301"/>
      <c r="J1396" s="58"/>
      <c r="CT1396" s="371"/>
      <c r="CU1396" s="371"/>
      <c r="CV1396" s="371"/>
      <c r="CW1396" s="371"/>
      <c r="CX1396" s="371"/>
    </row>
    <row r="1397" spans="1:102" s="6" customFormat="1" ht="15" customHeight="1" x14ac:dyDescent="0.2">
      <c r="A1397" s="307">
        <v>2013</v>
      </c>
      <c r="B1397" s="409" t="s">
        <v>45</v>
      </c>
      <c r="C1397" s="409" t="s">
        <v>110</v>
      </c>
      <c r="D1397" s="308">
        <v>60306.317500000019</v>
      </c>
      <c r="E1397" s="308">
        <v>166637.06849999996</v>
      </c>
      <c r="F1397" s="308">
        <v>51464.29800000001</v>
      </c>
      <c r="G1397" s="308">
        <v>16304.549999999997</v>
      </c>
      <c r="H1397" s="309">
        <v>294712.234</v>
      </c>
      <c r="I1397" s="301"/>
      <c r="J1397" s="58"/>
      <c r="CT1397" s="371"/>
      <c r="CU1397" s="371"/>
      <c r="CV1397" s="371"/>
      <c r="CW1397" s="371"/>
      <c r="CX1397" s="371"/>
    </row>
    <row r="1398" spans="1:102" s="6" customFormat="1" ht="15" customHeight="1" x14ac:dyDescent="0.2">
      <c r="A1398" s="307">
        <v>2013</v>
      </c>
      <c r="B1398" s="409" t="s">
        <v>33</v>
      </c>
      <c r="C1398" s="409" t="s">
        <v>110</v>
      </c>
      <c r="D1398" s="308">
        <v>65044.264999999999</v>
      </c>
      <c r="E1398" s="308">
        <v>182525.86350000004</v>
      </c>
      <c r="F1398" s="308">
        <v>65104.013499999994</v>
      </c>
      <c r="G1398" s="308">
        <v>17354.615499999996</v>
      </c>
      <c r="H1398" s="309">
        <v>330028.75750000001</v>
      </c>
      <c r="I1398" s="301"/>
      <c r="J1398" s="58"/>
      <c r="CT1398" s="371"/>
      <c r="CU1398" s="371"/>
      <c r="CV1398" s="371"/>
      <c r="CW1398" s="371"/>
      <c r="CX1398" s="371"/>
    </row>
    <row r="1399" spans="1:102" s="6" customFormat="1" ht="15" customHeight="1" x14ac:dyDescent="0.2">
      <c r="A1399" s="307">
        <v>2013</v>
      </c>
      <c r="B1399" s="409" t="s">
        <v>35</v>
      </c>
      <c r="C1399" s="409" t="s">
        <v>110</v>
      </c>
      <c r="D1399" s="308">
        <v>68748.710000000006</v>
      </c>
      <c r="E1399" s="308">
        <v>176072.11250000005</v>
      </c>
      <c r="F1399" s="308">
        <v>64710.664000000004</v>
      </c>
      <c r="G1399" s="308">
        <v>18547.406500000001</v>
      </c>
      <c r="H1399" s="309">
        <v>328078.89300000004</v>
      </c>
      <c r="I1399" s="301"/>
      <c r="J1399" s="58"/>
      <c r="CT1399" s="371"/>
      <c r="CU1399" s="371"/>
      <c r="CV1399" s="371"/>
      <c r="CW1399" s="371"/>
      <c r="CX1399" s="371"/>
    </row>
    <row r="1400" spans="1:102" s="6" customFormat="1" ht="15" customHeight="1" x14ac:dyDescent="0.2">
      <c r="A1400" s="307">
        <v>2013</v>
      </c>
      <c r="B1400" s="409" t="s">
        <v>36</v>
      </c>
      <c r="C1400" s="409" t="s">
        <v>110</v>
      </c>
      <c r="D1400" s="308">
        <v>63095.205000000016</v>
      </c>
      <c r="E1400" s="308">
        <v>172316.5845</v>
      </c>
      <c r="F1400" s="308">
        <v>58429.679999999993</v>
      </c>
      <c r="G1400" s="308">
        <v>17722.542000000005</v>
      </c>
      <c r="H1400" s="309">
        <v>311564.01150000008</v>
      </c>
      <c r="I1400" s="301"/>
      <c r="J1400" s="58"/>
      <c r="CT1400" s="371"/>
      <c r="CU1400" s="371"/>
      <c r="CV1400" s="371"/>
      <c r="CW1400" s="371"/>
      <c r="CX1400" s="371"/>
    </row>
    <row r="1401" spans="1:102" s="6" customFormat="1" ht="15" customHeight="1" x14ac:dyDescent="0.2">
      <c r="A1401" s="307">
        <v>2013</v>
      </c>
      <c r="B1401" s="409" t="s">
        <v>37</v>
      </c>
      <c r="C1401" s="409" t="s">
        <v>110</v>
      </c>
      <c r="D1401" s="308">
        <v>71973.727000000014</v>
      </c>
      <c r="E1401" s="308">
        <v>195272.25800000006</v>
      </c>
      <c r="F1401" s="308">
        <v>66139.59</v>
      </c>
      <c r="G1401" s="308">
        <v>20335.776500000004</v>
      </c>
      <c r="H1401" s="309">
        <v>353721.35149999993</v>
      </c>
      <c r="I1401" s="301"/>
      <c r="J1401" s="58"/>
      <c r="CT1401" s="371"/>
      <c r="CU1401" s="371"/>
      <c r="CV1401" s="371"/>
      <c r="CW1401" s="371"/>
      <c r="CX1401" s="371"/>
    </row>
    <row r="1402" spans="1:102" s="6" customFormat="1" ht="15" customHeight="1" x14ac:dyDescent="0.2">
      <c r="A1402" s="307">
        <v>2013</v>
      </c>
      <c r="B1402" s="409" t="s">
        <v>38</v>
      </c>
      <c r="C1402" s="409" t="s">
        <v>110</v>
      </c>
      <c r="D1402" s="308">
        <v>66968.389999999985</v>
      </c>
      <c r="E1402" s="308">
        <v>164802.31949999998</v>
      </c>
      <c r="F1402" s="308">
        <v>59473.547499999993</v>
      </c>
      <c r="G1402" s="308">
        <v>19209.967500000006</v>
      </c>
      <c r="H1402" s="309">
        <v>310454.22449999995</v>
      </c>
      <c r="I1402" s="301"/>
      <c r="J1402" s="58"/>
      <c r="CT1402" s="371"/>
      <c r="CU1402" s="371"/>
      <c r="CV1402" s="371"/>
      <c r="CW1402" s="371"/>
      <c r="CX1402" s="371"/>
    </row>
    <row r="1403" spans="1:102" s="6" customFormat="1" ht="15" customHeight="1" x14ac:dyDescent="0.2">
      <c r="A1403" s="307">
        <v>2013</v>
      </c>
      <c r="B1403" s="409" t="s">
        <v>39</v>
      </c>
      <c r="C1403" s="409" t="s">
        <v>110</v>
      </c>
      <c r="D1403" s="308">
        <v>71967.089499999987</v>
      </c>
      <c r="E1403" s="308">
        <v>187683.56099999996</v>
      </c>
      <c r="F1403" s="308">
        <v>63466.397999999994</v>
      </c>
      <c r="G1403" s="308">
        <v>21134.030999999999</v>
      </c>
      <c r="H1403" s="309">
        <v>344251.07949999999</v>
      </c>
      <c r="I1403" s="301"/>
      <c r="J1403" s="58"/>
      <c r="CT1403" s="371"/>
      <c r="CU1403" s="371"/>
      <c r="CV1403" s="371"/>
      <c r="CW1403" s="371"/>
      <c r="CX1403" s="371"/>
    </row>
    <row r="1404" spans="1:102" s="6" customFormat="1" ht="15" customHeight="1" x14ac:dyDescent="0.2">
      <c r="A1404" s="307">
        <v>2013</v>
      </c>
      <c r="B1404" s="409" t="s">
        <v>40</v>
      </c>
      <c r="C1404" s="409" t="s">
        <v>110</v>
      </c>
      <c r="D1404" s="308">
        <v>77558.224999999991</v>
      </c>
      <c r="E1404" s="308">
        <v>202723.10500000019</v>
      </c>
      <c r="F1404" s="308">
        <v>68408.892500000002</v>
      </c>
      <c r="G1404" s="308">
        <v>23760.718000000001</v>
      </c>
      <c r="H1404" s="309">
        <v>372450.94050000003</v>
      </c>
      <c r="I1404" s="301"/>
      <c r="J1404" s="58"/>
      <c r="CT1404" s="371"/>
      <c r="CU1404" s="371"/>
      <c r="CV1404" s="371"/>
      <c r="CW1404" s="371"/>
      <c r="CX1404" s="371"/>
    </row>
    <row r="1405" spans="1:102" s="6" customFormat="1" ht="15" customHeight="1" x14ac:dyDescent="0.2">
      <c r="A1405" s="307">
        <v>2013</v>
      </c>
      <c r="B1405" s="409" t="s">
        <v>41</v>
      </c>
      <c r="C1405" s="409" t="s">
        <v>110</v>
      </c>
      <c r="D1405" s="308">
        <v>78384.670999999988</v>
      </c>
      <c r="E1405" s="308">
        <v>197742.05250000005</v>
      </c>
      <c r="F1405" s="308">
        <v>62480.190499999982</v>
      </c>
      <c r="G1405" s="308">
        <v>21960.661499999998</v>
      </c>
      <c r="H1405" s="309">
        <v>360567.57550000015</v>
      </c>
      <c r="I1405" s="301"/>
      <c r="J1405" s="58"/>
      <c r="CT1405" s="371"/>
      <c r="CU1405" s="371"/>
      <c r="CV1405" s="371"/>
      <c r="CW1405" s="371"/>
      <c r="CX1405" s="371"/>
    </row>
    <row r="1406" spans="1:102" s="6" customFormat="1" ht="15" customHeight="1" x14ac:dyDescent="0.2">
      <c r="A1406" s="307">
        <v>2013</v>
      </c>
      <c r="B1406" s="409" t="s">
        <v>42</v>
      </c>
      <c r="C1406" s="409" t="s">
        <v>110</v>
      </c>
      <c r="D1406" s="308">
        <v>71736.642499999987</v>
      </c>
      <c r="E1406" s="308">
        <v>189352.86100000006</v>
      </c>
      <c r="F1406" s="308">
        <v>56763</v>
      </c>
      <c r="G1406" s="308">
        <v>18647.767499999998</v>
      </c>
      <c r="H1406" s="309">
        <v>336500.27100000001</v>
      </c>
      <c r="I1406" s="301"/>
      <c r="J1406" s="58"/>
      <c r="CT1406" s="378"/>
      <c r="CU1406" s="378"/>
      <c r="CV1406" s="378"/>
      <c r="CW1406" s="378"/>
      <c r="CX1406" s="378"/>
    </row>
    <row r="1407" spans="1:102" s="6" customFormat="1" ht="15" customHeight="1" x14ac:dyDescent="0.2">
      <c r="A1407" s="307">
        <v>2014</v>
      </c>
      <c r="B1407" s="409" t="s">
        <v>43</v>
      </c>
      <c r="C1407" s="409" t="s">
        <v>110</v>
      </c>
      <c r="D1407" s="308">
        <v>63790.852500000008</v>
      </c>
      <c r="E1407" s="308">
        <v>143213.84299999999</v>
      </c>
      <c r="F1407" s="308">
        <v>56079.17000000002</v>
      </c>
      <c r="G1407" s="308">
        <v>19458.845000000001</v>
      </c>
      <c r="H1407" s="309">
        <v>282542.71050000004</v>
      </c>
      <c r="I1407" s="301"/>
      <c r="J1407" s="58"/>
      <c r="CT1407" s="378"/>
      <c r="CU1407" s="378"/>
      <c r="CV1407" s="378"/>
      <c r="CW1407" s="378"/>
      <c r="CX1407" s="378"/>
    </row>
    <row r="1408" spans="1:102" s="6" customFormat="1" ht="15" customHeight="1" x14ac:dyDescent="0.2">
      <c r="A1408" s="307">
        <v>2014</v>
      </c>
      <c r="B1408" s="409" t="s">
        <v>44</v>
      </c>
      <c r="C1408" s="409" t="s">
        <v>110</v>
      </c>
      <c r="D1408" s="308">
        <v>74037.253999999986</v>
      </c>
      <c r="E1408" s="308">
        <v>182738.57200000013</v>
      </c>
      <c r="F1408" s="308">
        <v>61637.417500000003</v>
      </c>
      <c r="G1408" s="308">
        <v>18779.072500000002</v>
      </c>
      <c r="H1408" s="309">
        <v>337192.31600000011</v>
      </c>
      <c r="I1408" s="301"/>
      <c r="J1408" s="58"/>
      <c r="CT1408" s="378"/>
      <c r="CU1408" s="378"/>
      <c r="CV1408" s="378"/>
      <c r="CW1408" s="378"/>
      <c r="CX1408" s="378"/>
    </row>
    <row r="1409" spans="1:102" s="6" customFormat="1" ht="15" customHeight="1" x14ac:dyDescent="0.2">
      <c r="A1409" s="307">
        <v>2014</v>
      </c>
      <c r="B1409" s="409" t="s">
        <v>45</v>
      </c>
      <c r="C1409" s="409" t="s">
        <v>110</v>
      </c>
      <c r="D1409" s="308">
        <v>76484.25</v>
      </c>
      <c r="E1409" s="308">
        <v>235631.46700000006</v>
      </c>
      <c r="F1409" s="308">
        <v>59041.370999999985</v>
      </c>
      <c r="G1409" s="308">
        <v>18832.255500000007</v>
      </c>
      <c r="H1409" s="309">
        <v>389989.34350000019</v>
      </c>
      <c r="I1409" s="301"/>
      <c r="J1409" s="58"/>
      <c r="CT1409" s="378"/>
      <c r="CU1409" s="378"/>
      <c r="CV1409" s="378"/>
      <c r="CW1409" s="378"/>
      <c r="CX1409" s="378"/>
    </row>
    <row r="1410" spans="1:102" s="6" customFormat="1" ht="15" customHeight="1" x14ac:dyDescent="0.2">
      <c r="A1410" s="307">
        <v>2014</v>
      </c>
      <c r="B1410" s="409" t="s">
        <v>33</v>
      </c>
      <c r="C1410" s="409" t="s">
        <v>110</v>
      </c>
      <c r="D1410" s="308">
        <v>71920.535999999993</v>
      </c>
      <c r="E1410" s="308">
        <v>215117.19050000011</v>
      </c>
      <c r="F1410" s="308">
        <v>56639.121999999996</v>
      </c>
      <c r="G1410" s="308">
        <v>17060.186999999998</v>
      </c>
      <c r="H1410" s="309">
        <v>360737.03550000011</v>
      </c>
      <c r="I1410" s="301"/>
      <c r="J1410" s="58"/>
      <c r="CT1410" s="378"/>
      <c r="CU1410" s="378"/>
      <c r="CV1410" s="378"/>
      <c r="CW1410" s="378"/>
      <c r="CX1410" s="378"/>
    </row>
    <row r="1411" spans="1:102" s="6" customFormat="1" ht="15" customHeight="1" x14ac:dyDescent="0.2">
      <c r="A1411" s="307">
        <v>2014</v>
      </c>
      <c r="B1411" s="409" t="s">
        <v>35</v>
      </c>
      <c r="C1411" s="409" t="s">
        <v>110</v>
      </c>
      <c r="D1411" s="308">
        <v>73784.005000000005</v>
      </c>
      <c r="E1411" s="308">
        <v>216855.1525900001</v>
      </c>
      <c r="F1411" s="308">
        <v>56678.713500000005</v>
      </c>
      <c r="G1411" s="308">
        <v>21291.148000000001</v>
      </c>
      <c r="H1411" s="309">
        <v>368609.01909000013</v>
      </c>
      <c r="I1411" s="301"/>
      <c r="J1411" s="58"/>
      <c r="CT1411" s="378"/>
      <c r="CU1411" s="378"/>
      <c r="CV1411" s="378"/>
      <c r="CW1411" s="378"/>
      <c r="CX1411" s="378"/>
    </row>
    <row r="1412" spans="1:102" s="6" customFormat="1" ht="15" customHeight="1" x14ac:dyDescent="0.2">
      <c r="A1412" s="307">
        <v>2014</v>
      </c>
      <c r="B1412" s="409" t="s">
        <v>36</v>
      </c>
      <c r="C1412" s="409" t="s">
        <v>110</v>
      </c>
      <c r="D1412" s="308">
        <v>65389.497499999998</v>
      </c>
      <c r="E1412" s="308">
        <v>196064.89928337518</v>
      </c>
      <c r="F1412" s="308">
        <v>48368.214999999997</v>
      </c>
      <c r="G1412" s="308">
        <v>22713.977000000003</v>
      </c>
      <c r="H1412" s="309">
        <v>332536.5887833751</v>
      </c>
      <c r="I1412" s="301"/>
      <c r="J1412" s="58"/>
      <c r="CT1412" s="378"/>
      <c r="CU1412" s="378"/>
      <c r="CV1412" s="378"/>
      <c r="CW1412" s="378"/>
      <c r="CX1412" s="378"/>
    </row>
    <row r="1413" spans="1:102" s="6" customFormat="1" ht="15" customHeight="1" x14ac:dyDescent="0.2">
      <c r="A1413" s="307">
        <v>2014</v>
      </c>
      <c r="B1413" s="409" t="s">
        <v>37</v>
      </c>
      <c r="C1413" s="409" t="s">
        <v>110</v>
      </c>
      <c r="D1413" s="308">
        <v>74008.342999999993</v>
      </c>
      <c r="E1413" s="308">
        <v>238035.49000000008</v>
      </c>
      <c r="F1413" s="308">
        <v>54044.765999999989</v>
      </c>
      <c r="G1413" s="308">
        <v>20801.105000000003</v>
      </c>
      <c r="H1413" s="309">
        <v>386889.70400000014</v>
      </c>
      <c r="I1413" s="301"/>
      <c r="J1413" s="58"/>
      <c r="CT1413" s="378"/>
      <c r="CU1413" s="378"/>
      <c r="CV1413" s="378"/>
      <c r="CW1413" s="378"/>
      <c r="CX1413" s="378"/>
    </row>
    <row r="1414" spans="1:102" s="6" customFormat="1" ht="15" customHeight="1" x14ac:dyDescent="0.2">
      <c r="A1414" s="307">
        <v>2014</v>
      </c>
      <c r="B1414" s="409" t="s">
        <v>38</v>
      </c>
      <c r="C1414" s="409" t="s">
        <v>110</v>
      </c>
      <c r="D1414" s="308">
        <v>64755.314000000006</v>
      </c>
      <c r="E1414" s="308">
        <v>237914.61249999999</v>
      </c>
      <c r="F1414" s="308">
        <v>57215.490000000005</v>
      </c>
      <c r="G1414" s="308">
        <v>17741.796000000002</v>
      </c>
      <c r="H1414" s="309">
        <v>377627.2125000002</v>
      </c>
      <c r="I1414" s="301"/>
      <c r="J1414" s="58"/>
      <c r="CT1414" s="378"/>
      <c r="CU1414" s="378"/>
      <c r="CV1414" s="378"/>
      <c r="CW1414" s="378"/>
      <c r="CX1414" s="378"/>
    </row>
    <row r="1415" spans="1:102" s="6" customFormat="1" ht="15" customHeight="1" x14ac:dyDescent="0.2">
      <c r="A1415" s="307">
        <v>2014</v>
      </c>
      <c r="B1415" s="409" t="s">
        <v>39</v>
      </c>
      <c r="C1415" s="409" t="s">
        <v>110</v>
      </c>
      <c r="D1415" s="308">
        <v>61846.257500000014</v>
      </c>
      <c r="E1415" s="308">
        <v>257802.28950000016</v>
      </c>
      <c r="F1415" s="308">
        <v>62000.845500000003</v>
      </c>
      <c r="G1415" s="308">
        <v>19166.154999999999</v>
      </c>
      <c r="H1415" s="309">
        <v>400815.54749999993</v>
      </c>
      <c r="I1415" s="301"/>
      <c r="J1415" s="58"/>
      <c r="CT1415" s="389"/>
      <c r="CU1415" s="389"/>
      <c r="CV1415" s="389"/>
      <c r="CW1415" s="389"/>
      <c r="CX1415" s="389"/>
    </row>
    <row r="1416" spans="1:102" s="6" customFormat="1" ht="15" customHeight="1" x14ac:dyDescent="0.2">
      <c r="A1416" s="381">
        <v>2014</v>
      </c>
      <c r="B1416" s="74" t="s">
        <v>40</v>
      </c>
      <c r="C1416" s="302" t="s">
        <v>110</v>
      </c>
      <c r="D1416" s="303">
        <v>60092.546000000009</v>
      </c>
      <c r="E1416" s="303">
        <v>258143.34400000016</v>
      </c>
      <c r="F1416" s="304">
        <v>60337.490499999985</v>
      </c>
      <c r="G1416" s="304">
        <v>21612.787499999999</v>
      </c>
      <c r="H1416" s="133">
        <v>400186.16800000024</v>
      </c>
      <c r="I1416" s="301"/>
      <c r="J1416" s="58"/>
      <c r="CT1416" s="378"/>
      <c r="CU1416" s="378"/>
      <c r="CV1416" s="378"/>
      <c r="CW1416" s="378"/>
      <c r="CX1416" s="378"/>
    </row>
    <row r="1417" spans="1:102" s="6" customFormat="1" ht="15" customHeight="1" x14ac:dyDescent="0.2">
      <c r="A1417" s="381">
        <v>2014</v>
      </c>
      <c r="B1417" s="74" t="s">
        <v>41</v>
      </c>
      <c r="C1417" s="302" t="s">
        <v>110</v>
      </c>
      <c r="D1417" s="303">
        <v>57198.561000000023</v>
      </c>
      <c r="E1417" s="303">
        <v>246831.43750000006</v>
      </c>
      <c r="F1417" s="304">
        <v>58007.216000000008</v>
      </c>
      <c r="G1417" s="304">
        <v>21159.147500000003</v>
      </c>
      <c r="H1417" s="133">
        <v>383196.36199999996</v>
      </c>
      <c r="I1417" s="301"/>
      <c r="J1417" s="301"/>
      <c r="CT1417" s="391"/>
      <c r="CU1417" s="391"/>
      <c r="CV1417" s="391"/>
      <c r="CW1417" s="391"/>
      <c r="CX1417" s="391"/>
    </row>
    <row r="1418" spans="1:102" s="6" customFormat="1" ht="15" customHeight="1" x14ac:dyDescent="0.2">
      <c r="A1418" s="381">
        <v>2014</v>
      </c>
      <c r="B1418" s="74" t="s">
        <v>42</v>
      </c>
      <c r="C1418" s="302" t="s">
        <v>110</v>
      </c>
      <c r="D1418" s="303">
        <v>64379.707500000011</v>
      </c>
      <c r="E1418" s="303">
        <v>250734.22599999997</v>
      </c>
      <c r="F1418" s="304">
        <v>54518.399999999994</v>
      </c>
      <c r="G1418" s="304">
        <v>14895.9825</v>
      </c>
      <c r="H1418" s="133">
        <v>384528.31600000011</v>
      </c>
      <c r="I1418" s="301"/>
      <c r="J1418" s="301"/>
      <c r="CT1418" s="393"/>
      <c r="CU1418" s="393"/>
      <c r="CV1418" s="393"/>
      <c r="CW1418" s="393"/>
      <c r="CX1418" s="393"/>
    </row>
    <row r="1419" spans="1:102" s="6" customFormat="1" ht="15" customHeight="1" x14ac:dyDescent="0.2">
      <c r="A1419" s="381">
        <v>2015</v>
      </c>
      <c r="B1419" s="74" t="s">
        <v>43</v>
      </c>
      <c r="C1419" s="302" t="s">
        <v>110</v>
      </c>
      <c r="D1419" s="303">
        <v>58299.810000000005</v>
      </c>
      <c r="E1419" s="303">
        <v>226914.9200000001</v>
      </c>
      <c r="F1419" s="304">
        <v>53212.383000000009</v>
      </c>
      <c r="G1419" s="304">
        <v>17752.187999999995</v>
      </c>
      <c r="H1419" s="133">
        <v>356179.30099999992</v>
      </c>
      <c r="I1419" s="301"/>
      <c r="J1419" s="301"/>
      <c r="CT1419" s="396"/>
      <c r="CU1419" s="396"/>
      <c r="CV1419" s="396"/>
      <c r="CW1419" s="396"/>
      <c r="CX1419" s="396"/>
    </row>
    <row r="1420" spans="1:102" s="6" customFormat="1" ht="15" customHeight="1" x14ac:dyDescent="0.2">
      <c r="A1420" s="381">
        <v>2015</v>
      </c>
      <c r="B1420" s="74" t="s">
        <v>44</v>
      </c>
      <c r="C1420" s="302" t="s">
        <v>110</v>
      </c>
      <c r="D1420" s="303">
        <v>67284.22</v>
      </c>
      <c r="E1420" s="303">
        <v>221604.92799999996</v>
      </c>
      <c r="F1420" s="304">
        <v>59506.526000000005</v>
      </c>
      <c r="G1420" s="304">
        <v>19381.718000000001</v>
      </c>
      <c r="H1420" s="133">
        <v>367777.39200000017</v>
      </c>
      <c r="I1420" s="301"/>
      <c r="J1420" s="301"/>
      <c r="CT1420" s="396"/>
      <c r="CU1420" s="396"/>
      <c r="CV1420" s="396"/>
      <c r="CW1420" s="396"/>
      <c r="CX1420" s="396"/>
    </row>
    <row r="1421" spans="1:102" s="6" customFormat="1" ht="15" customHeight="1" x14ac:dyDescent="0.2">
      <c r="A1421" s="381">
        <v>2015</v>
      </c>
      <c r="B1421" s="74" t="s">
        <v>45</v>
      </c>
      <c r="C1421" s="302" t="s">
        <v>110</v>
      </c>
      <c r="D1421" s="303">
        <v>71105.47</v>
      </c>
      <c r="E1421" s="303">
        <v>249814.69899999994</v>
      </c>
      <c r="F1421" s="304">
        <v>61065.422500000001</v>
      </c>
      <c r="G1421" s="304">
        <v>19520.740000000002</v>
      </c>
      <c r="H1421" s="133">
        <v>401506.33149999997</v>
      </c>
      <c r="I1421" s="301"/>
      <c r="J1421" s="301"/>
      <c r="CT1421" s="396"/>
      <c r="CU1421" s="396"/>
      <c r="CV1421" s="396"/>
      <c r="CW1421" s="396"/>
      <c r="CX1421" s="396"/>
    </row>
    <row r="1422" spans="1:102" s="6" customFormat="1" ht="15" customHeight="1" x14ac:dyDescent="0.2">
      <c r="A1422" s="381">
        <v>2015</v>
      </c>
      <c r="B1422" s="74" t="s">
        <v>33</v>
      </c>
      <c r="C1422" s="302" t="s">
        <v>110</v>
      </c>
      <c r="D1422" s="303">
        <v>66294.674499999994</v>
      </c>
      <c r="E1422" s="303">
        <v>230617.77199999997</v>
      </c>
      <c r="F1422" s="304">
        <v>60336.647499999977</v>
      </c>
      <c r="G1422" s="304">
        <v>20502.562500000004</v>
      </c>
      <c r="H1422" s="133">
        <v>377751.6565000001</v>
      </c>
      <c r="I1422" s="301"/>
      <c r="J1422" s="301"/>
      <c r="CT1422" s="396"/>
      <c r="CU1422" s="396"/>
      <c r="CV1422" s="396"/>
      <c r="CW1422" s="396"/>
      <c r="CX1422" s="396"/>
    </row>
    <row r="1423" spans="1:102" s="6" customFormat="1" ht="15" customHeight="1" x14ac:dyDescent="0.2">
      <c r="A1423" s="381">
        <v>2015</v>
      </c>
      <c r="B1423" s="74" t="s">
        <v>35</v>
      </c>
      <c r="C1423" s="302" t="s">
        <v>110</v>
      </c>
      <c r="D1423" s="303">
        <v>74579.544000000024</v>
      </c>
      <c r="E1423" s="303">
        <v>236143.10400000008</v>
      </c>
      <c r="F1423" s="304">
        <v>65975.069499999998</v>
      </c>
      <c r="G1423" s="304">
        <v>22331.084999999999</v>
      </c>
      <c r="H1423" s="133">
        <v>399028.80249999999</v>
      </c>
      <c r="I1423" s="301"/>
      <c r="J1423" s="301"/>
      <c r="CT1423" s="396"/>
      <c r="CU1423" s="396"/>
      <c r="CV1423" s="396"/>
      <c r="CW1423" s="396"/>
      <c r="CX1423" s="396"/>
    </row>
    <row r="1424" spans="1:102" s="6" customFormat="1" ht="15" customHeight="1" x14ac:dyDescent="0.2">
      <c r="A1424" s="381">
        <v>2015</v>
      </c>
      <c r="B1424" s="74" t="s">
        <v>36</v>
      </c>
      <c r="C1424" s="302" t="s">
        <v>110</v>
      </c>
      <c r="D1424" s="303">
        <v>69223.132500000007</v>
      </c>
      <c r="E1424" s="303">
        <v>209513.24799999996</v>
      </c>
      <c r="F1424" s="304">
        <v>68390.83</v>
      </c>
      <c r="G1424" s="304">
        <v>20465.362999999998</v>
      </c>
      <c r="H1424" s="133">
        <v>367592.57350000006</v>
      </c>
      <c r="I1424" s="301"/>
      <c r="J1424" s="301"/>
      <c r="CT1424" s="396"/>
      <c r="CU1424" s="396"/>
      <c r="CV1424" s="396"/>
      <c r="CW1424" s="396"/>
      <c r="CX1424" s="396"/>
    </row>
    <row r="1425" spans="1:102" s="6" customFormat="1" ht="15" customHeight="1" x14ac:dyDescent="0.2">
      <c r="A1425" s="381">
        <v>2015</v>
      </c>
      <c r="B1425" s="74" t="s">
        <v>37</v>
      </c>
      <c r="C1425" s="302" t="s">
        <v>110</v>
      </c>
      <c r="D1425" s="303">
        <v>79349.580000000016</v>
      </c>
      <c r="E1425" s="303">
        <v>252720.86649999995</v>
      </c>
      <c r="F1425" s="304">
        <v>75854.44150000003</v>
      </c>
      <c r="G1425" s="304">
        <v>23011.762499999993</v>
      </c>
      <c r="H1425" s="133">
        <v>430936.65049999999</v>
      </c>
      <c r="I1425" s="301"/>
      <c r="J1425" s="301"/>
      <c r="CT1425" s="396"/>
      <c r="CU1425" s="396"/>
      <c r="CV1425" s="396"/>
      <c r="CW1425" s="396"/>
      <c r="CX1425" s="396"/>
    </row>
    <row r="1426" spans="1:102" s="6" customFormat="1" ht="15" customHeight="1" x14ac:dyDescent="0.2">
      <c r="A1426" s="381">
        <v>2015</v>
      </c>
      <c r="B1426" s="74" t="s">
        <v>38</v>
      </c>
      <c r="C1426" s="302" t="s">
        <v>110</v>
      </c>
      <c r="D1426" s="303">
        <v>78876.587500000009</v>
      </c>
      <c r="E1426" s="303">
        <v>243001.04950000005</v>
      </c>
      <c r="F1426" s="304">
        <v>74295.651000000027</v>
      </c>
      <c r="G1426" s="304">
        <v>24483.063499999997</v>
      </c>
      <c r="H1426" s="133">
        <v>420656.35149999999</v>
      </c>
      <c r="I1426" s="301"/>
      <c r="J1426" s="301"/>
      <c r="CT1426" s="399"/>
      <c r="CU1426" s="399"/>
      <c r="CV1426" s="399"/>
      <c r="CW1426" s="399"/>
      <c r="CX1426" s="399"/>
    </row>
    <row r="1427" spans="1:102" s="6" customFormat="1" ht="15" customHeight="1" x14ac:dyDescent="0.2">
      <c r="A1427" s="381">
        <v>2015</v>
      </c>
      <c r="B1427" s="74" t="s">
        <v>39</v>
      </c>
      <c r="C1427" s="302" t="s">
        <v>110</v>
      </c>
      <c r="D1427" s="303">
        <v>85537.530000000028</v>
      </c>
      <c r="E1427" s="303">
        <v>232130.88599999997</v>
      </c>
      <c r="F1427" s="304">
        <v>82242.05250000002</v>
      </c>
      <c r="G1427" s="304">
        <v>25489.402000000002</v>
      </c>
      <c r="H1427" s="133">
        <v>425399.87049999984</v>
      </c>
      <c r="I1427" s="301"/>
      <c r="J1427" s="301"/>
      <c r="CT1427" s="399"/>
      <c r="CU1427" s="399"/>
      <c r="CV1427" s="399"/>
      <c r="CW1427" s="399"/>
      <c r="CX1427" s="399"/>
    </row>
    <row r="1428" spans="1:102" s="6" customFormat="1" ht="15" customHeight="1" x14ac:dyDescent="0.2">
      <c r="A1428" s="381">
        <v>2015</v>
      </c>
      <c r="B1428" s="74" t="s">
        <v>40</v>
      </c>
      <c r="C1428" s="302" t="s">
        <v>110</v>
      </c>
      <c r="D1428" s="303">
        <v>85650.227500000037</v>
      </c>
      <c r="E1428" s="303">
        <v>237039.86700000023</v>
      </c>
      <c r="F1428" s="304">
        <v>85967.290999999983</v>
      </c>
      <c r="G1428" s="304">
        <v>26699.144</v>
      </c>
      <c r="H1428" s="133">
        <v>435356.52950000024</v>
      </c>
      <c r="I1428" s="301"/>
      <c r="J1428" s="301"/>
      <c r="CT1428" s="399"/>
      <c r="CU1428" s="399"/>
      <c r="CV1428" s="399"/>
      <c r="CW1428" s="399"/>
      <c r="CX1428" s="399"/>
    </row>
    <row r="1429" spans="1:102" s="6" customFormat="1" ht="15" customHeight="1" x14ac:dyDescent="0.2">
      <c r="A1429" s="381">
        <v>2015</v>
      </c>
      <c r="B1429" s="74" t="s">
        <v>41</v>
      </c>
      <c r="C1429" s="302" t="s">
        <v>110</v>
      </c>
      <c r="D1429" s="303">
        <v>78535.705000000002</v>
      </c>
      <c r="E1429" s="303">
        <v>228181.76800000007</v>
      </c>
      <c r="F1429" s="304">
        <v>79282.895499999984</v>
      </c>
      <c r="G1429" s="304">
        <v>23298.631000000008</v>
      </c>
      <c r="H1429" s="133">
        <v>409298.99950000009</v>
      </c>
      <c r="I1429" s="301"/>
      <c r="J1429" s="301"/>
      <c r="CT1429" s="399"/>
      <c r="CU1429" s="399"/>
      <c r="CV1429" s="399"/>
      <c r="CW1429" s="399"/>
      <c r="CX1429" s="399"/>
    </row>
    <row r="1430" spans="1:102" s="6" customFormat="1" ht="15" customHeight="1" x14ac:dyDescent="0.2">
      <c r="A1430" s="381">
        <v>2015</v>
      </c>
      <c r="B1430" s="74" t="s">
        <v>42</v>
      </c>
      <c r="C1430" s="302" t="s">
        <v>110</v>
      </c>
      <c r="D1430" s="303">
        <v>79701.392999999982</v>
      </c>
      <c r="E1430" s="303">
        <v>275670.36550000019</v>
      </c>
      <c r="F1430" s="304">
        <v>81582.545500000007</v>
      </c>
      <c r="G1430" s="304">
        <v>22723.47</v>
      </c>
      <c r="H1430" s="133">
        <v>459677.77400000038</v>
      </c>
      <c r="I1430" s="301"/>
      <c r="J1430" s="301"/>
      <c r="CT1430" s="399"/>
      <c r="CU1430" s="399"/>
      <c r="CV1430" s="399"/>
      <c r="CW1430" s="399"/>
      <c r="CX1430" s="399"/>
    </row>
    <row r="1431" spans="1:102" s="6" customFormat="1" ht="15" customHeight="1" x14ac:dyDescent="0.2">
      <c r="A1431" s="381">
        <v>2016</v>
      </c>
      <c r="B1431" s="74" t="s">
        <v>43</v>
      </c>
      <c r="C1431" s="302" t="s">
        <v>110</v>
      </c>
      <c r="D1431" s="303">
        <v>70873.427500000005</v>
      </c>
      <c r="E1431" s="303">
        <v>218287.451</v>
      </c>
      <c r="F1431" s="304">
        <v>63816.374999999978</v>
      </c>
      <c r="G1431" s="304">
        <v>20935.875500000002</v>
      </c>
      <c r="H1431" s="133">
        <v>373913.12900000013</v>
      </c>
      <c r="I1431" s="301"/>
      <c r="J1431" s="301"/>
      <c r="CT1431" s="399"/>
      <c r="CU1431" s="399"/>
      <c r="CV1431" s="399"/>
      <c r="CW1431" s="399"/>
      <c r="CX1431" s="399"/>
    </row>
    <row r="1432" spans="1:102" s="6" customFormat="1" ht="15" customHeight="1" x14ac:dyDescent="0.2">
      <c r="A1432" s="381">
        <v>2016</v>
      </c>
      <c r="B1432" s="74" t="s">
        <v>44</v>
      </c>
      <c r="C1432" s="302" t="s">
        <v>110</v>
      </c>
      <c r="D1432" s="303">
        <v>75016.087499999994</v>
      </c>
      <c r="E1432" s="303">
        <v>215432.11699999991</v>
      </c>
      <c r="F1432" s="304">
        <v>74940.424999999988</v>
      </c>
      <c r="G1432" s="304">
        <v>24228.085499999994</v>
      </c>
      <c r="H1432" s="133">
        <v>389616.71499999985</v>
      </c>
      <c r="I1432" s="301"/>
      <c r="J1432" s="301"/>
      <c r="CT1432" s="399"/>
      <c r="CU1432" s="399"/>
      <c r="CV1432" s="399"/>
      <c r="CW1432" s="399"/>
      <c r="CX1432" s="399"/>
    </row>
    <row r="1433" spans="1:102" s="6" customFormat="1" ht="15" customHeight="1" x14ac:dyDescent="0.2">
      <c r="A1433" s="381">
        <v>2016</v>
      </c>
      <c r="B1433" s="74" t="s">
        <v>45</v>
      </c>
      <c r="C1433" s="302" t="s">
        <v>110</v>
      </c>
      <c r="D1433" s="303">
        <v>70966.372499999998</v>
      </c>
      <c r="E1433" s="303">
        <v>221042.10150000005</v>
      </c>
      <c r="F1433" s="304">
        <v>71523.737500000003</v>
      </c>
      <c r="G1433" s="304">
        <v>21345.587</v>
      </c>
      <c r="H1433" s="133">
        <v>384877.79849999998</v>
      </c>
      <c r="I1433" s="301"/>
      <c r="J1433" s="301"/>
      <c r="CT1433" s="399"/>
      <c r="CU1433" s="399"/>
      <c r="CV1433" s="399"/>
      <c r="CW1433" s="399"/>
      <c r="CX1433" s="399"/>
    </row>
    <row r="1434" spans="1:102" s="6" customFormat="1" ht="15" customHeight="1" x14ac:dyDescent="0.2">
      <c r="A1434" s="381">
        <v>2016</v>
      </c>
      <c r="B1434" s="74" t="s">
        <v>33</v>
      </c>
      <c r="C1434" s="302" t="s">
        <v>110</v>
      </c>
      <c r="D1434" s="303">
        <v>77712.809999999983</v>
      </c>
      <c r="E1434" s="303">
        <v>234498.89250000013</v>
      </c>
      <c r="F1434" s="304">
        <v>71929.070000000007</v>
      </c>
      <c r="G1434" s="304">
        <v>20348.642000000003</v>
      </c>
      <c r="H1434" s="133">
        <v>404489.41449999984</v>
      </c>
      <c r="I1434" s="301"/>
      <c r="J1434" s="301"/>
      <c r="CT1434" s="399"/>
      <c r="CU1434" s="399"/>
      <c r="CV1434" s="399"/>
      <c r="CW1434" s="399"/>
      <c r="CX1434" s="399"/>
    </row>
    <row r="1435" spans="1:102" s="6" customFormat="1" ht="15" customHeight="1" x14ac:dyDescent="0.2">
      <c r="A1435" s="381">
        <v>2016</v>
      </c>
      <c r="B1435" s="74" t="s">
        <v>35</v>
      </c>
      <c r="C1435" s="302" t="s">
        <v>110</v>
      </c>
      <c r="D1435" s="303">
        <v>74890.978000000003</v>
      </c>
      <c r="E1435" s="303">
        <v>223990.72700000007</v>
      </c>
      <c r="F1435" s="304">
        <v>67337.295500000007</v>
      </c>
      <c r="G1435" s="304">
        <v>17938.138999999996</v>
      </c>
      <c r="H1435" s="133">
        <v>384157.13949999982</v>
      </c>
      <c r="I1435" s="301"/>
      <c r="J1435" s="301"/>
      <c r="CT1435" s="399"/>
      <c r="CU1435" s="399"/>
      <c r="CV1435" s="399"/>
      <c r="CW1435" s="399"/>
      <c r="CX1435" s="399"/>
    </row>
    <row r="1436" spans="1:102" s="6" customFormat="1" ht="15" customHeight="1" x14ac:dyDescent="0.2">
      <c r="A1436" s="381">
        <v>2016</v>
      </c>
      <c r="B1436" s="74" t="s">
        <v>36</v>
      </c>
      <c r="C1436" s="302" t="s">
        <v>110</v>
      </c>
      <c r="D1436" s="303">
        <v>73508.822</v>
      </c>
      <c r="E1436" s="303">
        <v>211487.15600000005</v>
      </c>
      <c r="F1436" s="304">
        <v>64197.392500000002</v>
      </c>
      <c r="G1436" s="304">
        <v>17281.112500000003</v>
      </c>
      <c r="H1436" s="133">
        <v>366474.48300000012</v>
      </c>
      <c r="I1436" s="301"/>
      <c r="J1436" s="301"/>
      <c r="CT1436" s="399"/>
      <c r="CU1436" s="399"/>
      <c r="CV1436" s="399"/>
      <c r="CW1436" s="399"/>
      <c r="CX1436" s="399"/>
    </row>
    <row r="1437" spans="1:102" s="6" customFormat="1" ht="15" customHeight="1" x14ac:dyDescent="0.2">
      <c r="A1437" s="381">
        <v>2016</v>
      </c>
      <c r="B1437" s="74" t="s">
        <v>37</v>
      </c>
      <c r="C1437" s="302" t="s">
        <v>110</v>
      </c>
      <c r="D1437" s="303">
        <v>70412.547500000001</v>
      </c>
      <c r="E1437" s="303">
        <v>204353.65000000014</v>
      </c>
      <c r="F1437" s="304">
        <v>59262.605000000018</v>
      </c>
      <c r="G1437" s="304">
        <v>13651.653999999999</v>
      </c>
      <c r="H1437" s="133">
        <v>347680.4565000002</v>
      </c>
      <c r="I1437" s="301"/>
      <c r="J1437" s="301"/>
      <c r="CT1437" s="399"/>
      <c r="CU1437" s="399"/>
      <c r="CV1437" s="399"/>
      <c r="CW1437" s="399"/>
      <c r="CX1437" s="399"/>
    </row>
    <row r="1438" spans="1:102" s="6" customFormat="1" ht="15" customHeight="1" x14ac:dyDescent="0.2">
      <c r="A1438" s="381">
        <v>2016</v>
      </c>
      <c r="B1438" s="74" t="s">
        <v>38</v>
      </c>
      <c r="C1438" s="302" t="s">
        <v>110</v>
      </c>
      <c r="D1438" s="303">
        <v>77013.64850000001</v>
      </c>
      <c r="E1438" s="303">
        <v>240424.7710000001</v>
      </c>
      <c r="F1438" s="304">
        <v>69038.355999999985</v>
      </c>
      <c r="G1438" s="304">
        <v>19181.436000000005</v>
      </c>
      <c r="H1438" s="133">
        <v>405658.21150000009</v>
      </c>
      <c r="I1438" s="301"/>
      <c r="J1438" s="301"/>
      <c r="CT1438" s="399"/>
      <c r="CU1438" s="399"/>
      <c r="CV1438" s="399"/>
      <c r="CW1438" s="399"/>
      <c r="CX1438" s="399"/>
    </row>
    <row r="1439" spans="1:102" s="6" customFormat="1" ht="15" customHeight="1" x14ac:dyDescent="0.2">
      <c r="A1439" s="381">
        <v>2016</v>
      </c>
      <c r="B1439" s="74" t="s">
        <v>39</v>
      </c>
      <c r="C1439" s="302" t="s">
        <v>110</v>
      </c>
      <c r="D1439" s="303">
        <v>74916.241500000004</v>
      </c>
      <c r="E1439" s="303">
        <v>222223.9789999999</v>
      </c>
      <c r="F1439" s="304">
        <v>63830.649000000005</v>
      </c>
      <c r="G1439" s="304">
        <v>21641.217000000001</v>
      </c>
      <c r="H1439" s="133">
        <v>382612.08650000009</v>
      </c>
      <c r="I1439" s="301"/>
      <c r="J1439" s="301"/>
      <c r="CT1439" s="396"/>
      <c r="CU1439" s="396"/>
      <c r="CV1439" s="396"/>
      <c r="CW1439" s="396"/>
      <c r="CX1439" s="396"/>
    </row>
    <row r="1440" spans="1:102" s="6" customFormat="1" ht="15" customHeight="1" x14ac:dyDescent="0.2">
      <c r="A1440" s="381">
        <v>2016</v>
      </c>
      <c r="B1440" s="74" t="s">
        <v>40</v>
      </c>
      <c r="C1440" s="302" t="s">
        <v>110</v>
      </c>
      <c r="D1440" s="303">
        <v>70592.465499999991</v>
      </c>
      <c r="E1440" s="303">
        <v>222192.46300000013</v>
      </c>
      <c r="F1440" s="304">
        <v>63506.964499999987</v>
      </c>
      <c r="G1440" s="304">
        <v>20355.556499999999</v>
      </c>
      <c r="H1440" s="133">
        <v>376647.44950000005</v>
      </c>
      <c r="I1440" s="301"/>
      <c r="J1440" s="301"/>
      <c r="CT1440" s="396"/>
      <c r="CU1440" s="396"/>
      <c r="CV1440" s="396"/>
      <c r="CW1440" s="396"/>
      <c r="CX1440" s="396"/>
    </row>
    <row r="1441" spans="1:102" s="6" customFormat="1" ht="15" customHeight="1" x14ac:dyDescent="0.2">
      <c r="A1441" s="381">
        <v>2016</v>
      </c>
      <c r="B1441" s="74" t="s">
        <v>41</v>
      </c>
      <c r="C1441" s="302" t="s">
        <v>110</v>
      </c>
      <c r="D1441" s="303">
        <v>69640.87450000002</v>
      </c>
      <c r="E1441" s="303">
        <v>234954.49700000003</v>
      </c>
      <c r="F1441" s="304">
        <v>65418.487499999981</v>
      </c>
      <c r="G1441" s="304">
        <v>21481.111500000003</v>
      </c>
      <c r="H1441" s="133">
        <v>391494.97049999994</v>
      </c>
      <c r="I1441" s="301"/>
      <c r="J1441" s="301"/>
      <c r="CT1441" s="396"/>
      <c r="CU1441" s="396"/>
      <c r="CV1441" s="396"/>
      <c r="CW1441" s="396"/>
      <c r="CX1441" s="396"/>
    </row>
    <row r="1442" spans="1:102" s="6" customFormat="1" ht="15" customHeight="1" x14ac:dyDescent="0.2">
      <c r="A1442" s="381">
        <v>2016</v>
      </c>
      <c r="B1442" s="74" t="s">
        <v>42</v>
      </c>
      <c r="C1442" s="302" t="s">
        <v>110</v>
      </c>
      <c r="D1442" s="303">
        <v>69301.292499999996</v>
      </c>
      <c r="E1442" s="303">
        <v>259134.9224999999</v>
      </c>
      <c r="F1442" s="304">
        <v>56736.601500000004</v>
      </c>
      <c r="G1442" s="304">
        <v>16327.0075</v>
      </c>
      <c r="H1442" s="133">
        <v>401499.82400000002</v>
      </c>
      <c r="I1442" s="301"/>
      <c r="J1442" s="301"/>
      <c r="CT1442" s="405"/>
      <c r="CU1442" s="405"/>
      <c r="CV1442" s="405"/>
      <c r="CW1442" s="405"/>
      <c r="CX1442" s="405"/>
    </row>
    <row r="1443" spans="1:102" s="6" customFormat="1" ht="15" customHeight="1" x14ac:dyDescent="0.2">
      <c r="A1443" s="381">
        <v>2017</v>
      </c>
      <c r="B1443" s="74" t="s">
        <v>43</v>
      </c>
      <c r="C1443" s="302" t="s">
        <v>110</v>
      </c>
      <c r="D1443" s="303">
        <v>61743.317499999983</v>
      </c>
      <c r="E1443" s="303">
        <v>210929.95100000003</v>
      </c>
      <c r="F1443" s="304">
        <v>59345.818499999987</v>
      </c>
      <c r="G1443" s="304">
        <v>18723.182500000003</v>
      </c>
      <c r="H1443" s="133">
        <v>350742.26949999999</v>
      </c>
      <c r="I1443" s="301"/>
      <c r="J1443" s="301"/>
      <c r="CT1443" s="405"/>
      <c r="CU1443" s="405"/>
      <c r="CV1443" s="405"/>
      <c r="CW1443" s="405"/>
      <c r="CX1443" s="405"/>
    </row>
    <row r="1444" spans="1:102" s="6" customFormat="1" ht="15" customHeight="1" x14ac:dyDescent="0.2">
      <c r="A1444" s="381">
        <v>2017</v>
      </c>
      <c r="B1444" s="74" t="s">
        <v>44</v>
      </c>
      <c r="C1444" s="302" t="s">
        <v>110</v>
      </c>
      <c r="D1444" s="303">
        <v>69319.283999999985</v>
      </c>
      <c r="E1444" s="303">
        <v>222125.54549999992</v>
      </c>
      <c r="F1444" s="304">
        <v>62142.095499999996</v>
      </c>
      <c r="G1444" s="304">
        <v>22318.463</v>
      </c>
      <c r="H1444" s="133">
        <v>375905.38799999992</v>
      </c>
      <c r="I1444" s="301"/>
      <c r="J1444" s="301"/>
      <c r="CT1444" s="405"/>
      <c r="CU1444" s="405"/>
      <c r="CV1444" s="405"/>
      <c r="CW1444" s="405"/>
      <c r="CX1444" s="405"/>
    </row>
    <row r="1445" spans="1:102" s="6" customFormat="1" ht="15" customHeight="1" x14ac:dyDescent="0.2">
      <c r="A1445" s="381">
        <v>2017</v>
      </c>
      <c r="B1445" s="74" t="s">
        <v>45</v>
      </c>
      <c r="C1445" s="302" t="s">
        <v>110</v>
      </c>
      <c r="D1445" s="303">
        <v>76293.127999999997</v>
      </c>
      <c r="E1445" s="303">
        <v>245230.19000000015</v>
      </c>
      <c r="F1445" s="304">
        <v>72266.868499999997</v>
      </c>
      <c r="G1445" s="304">
        <v>23093.102499999997</v>
      </c>
      <c r="H1445" s="133">
        <v>416883.28900000011</v>
      </c>
      <c r="I1445" s="301"/>
      <c r="J1445" s="301"/>
      <c r="CT1445" s="405"/>
      <c r="CU1445" s="405"/>
      <c r="CV1445" s="405"/>
      <c r="CW1445" s="405"/>
      <c r="CX1445" s="405"/>
    </row>
    <row r="1446" spans="1:102" s="6" customFormat="1" ht="15" customHeight="1" x14ac:dyDescent="0.2">
      <c r="A1446" s="381">
        <v>2017</v>
      </c>
      <c r="B1446" s="74" t="s">
        <v>33</v>
      </c>
      <c r="C1446" s="302" t="s">
        <v>110</v>
      </c>
      <c r="D1446" s="303">
        <v>64202.384999999987</v>
      </c>
      <c r="E1446" s="303">
        <v>210563.14449999991</v>
      </c>
      <c r="F1446" s="304">
        <v>59661.379000000001</v>
      </c>
      <c r="G1446" s="304">
        <v>14240.202499999999</v>
      </c>
      <c r="H1446" s="133">
        <v>348667.11099999992</v>
      </c>
      <c r="I1446" s="301"/>
      <c r="J1446" s="301"/>
      <c r="CT1446" s="405"/>
      <c r="CU1446" s="405"/>
      <c r="CV1446" s="405"/>
      <c r="CW1446" s="405"/>
      <c r="CX1446" s="405"/>
    </row>
    <row r="1447" spans="1:102" s="6" customFormat="1" ht="15" customHeight="1" x14ac:dyDescent="0.2">
      <c r="A1447" s="381">
        <v>2017</v>
      </c>
      <c r="B1447" s="74" t="s">
        <v>35</v>
      </c>
      <c r="C1447" s="302" t="s">
        <v>110</v>
      </c>
      <c r="D1447" s="303">
        <v>71653.650500000018</v>
      </c>
      <c r="E1447" s="303">
        <v>220850.68600000002</v>
      </c>
      <c r="F1447" s="304">
        <v>64184.9035</v>
      </c>
      <c r="G1447" s="304">
        <v>20519.875500000002</v>
      </c>
      <c r="H1447" s="133">
        <v>377209.11550000001</v>
      </c>
      <c r="I1447" s="301"/>
      <c r="J1447" s="301"/>
      <c r="CT1447" s="405"/>
      <c r="CU1447" s="405"/>
      <c r="CV1447" s="405"/>
      <c r="CW1447" s="405"/>
      <c r="CX1447" s="405"/>
    </row>
    <row r="1448" spans="1:102" s="6" customFormat="1" ht="15" customHeight="1" x14ac:dyDescent="0.2">
      <c r="A1448" s="381">
        <v>2017</v>
      </c>
      <c r="B1448" s="74" t="s">
        <v>36</v>
      </c>
      <c r="C1448" s="302" t="s">
        <v>110</v>
      </c>
      <c r="D1448" s="303">
        <v>66435.371000000014</v>
      </c>
      <c r="E1448" s="303">
        <v>213470.71049999993</v>
      </c>
      <c r="F1448" s="304">
        <v>67021.227499999994</v>
      </c>
      <c r="G1448" s="304">
        <v>19095.084499999997</v>
      </c>
      <c r="H1448" s="133">
        <v>366022.39350000001</v>
      </c>
      <c r="I1448" s="301"/>
      <c r="J1448" s="301"/>
      <c r="CT1448" s="405"/>
      <c r="CU1448" s="405"/>
      <c r="CV1448" s="405"/>
      <c r="CW1448" s="405"/>
      <c r="CX1448" s="405"/>
    </row>
    <row r="1449" spans="1:102" s="6" customFormat="1" ht="15" customHeight="1" x14ac:dyDescent="0.2">
      <c r="A1449" s="381">
        <v>2017</v>
      </c>
      <c r="B1449" s="74" t="s">
        <v>37</v>
      </c>
      <c r="C1449" s="302" t="s">
        <v>110</v>
      </c>
      <c r="D1449" s="303">
        <v>66461.8995</v>
      </c>
      <c r="E1449" s="303">
        <v>232896.24699999989</v>
      </c>
      <c r="F1449" s="304">
        <v>68577.166499999992</v>
      </c>
      <c r="G1449" s="304">
        <v>21703.917000000009</v>
      </c>
      <c r="H1449" s="133">
        <v>389639.22999999981</v>
      </c>
      <c r="I1449" s="301"/>
      <c r="J1449" s="301"/>
      <c r="CT1449" s="408"/>
      <c r="CU1449" s="408"/>
      <c r="CV1449" s="408"/>
      <c r="CW1449" s="408"/>
      <c r="CX1449" s="408"/>
    </row>
    <row r="1450" spans="1:102" s="6" customFormat="1" ht="15" customHeight="1" x14ac:dyDescent="0.2">
      <c r="A1450" s="381">
        <v>2017</v>
      </c>
      <c r="B1450" s="74" t="s">
        <v>38</v>
      </c>
      <c r="C1450" s="302" t="s">
        <v>110</v>
      </c>
      <c r="D1450" s="303">
        <v>66770.532000000021</v>
      </c>
      <c r="E1450" s="303">
        <v>226998.56149999995</v>
      </c>
      <c r="F1450" s="304">
        <v>74823.58550000003</v>
      </c>
      <c r="G1450" s="304">
        <v>21037.476500000001</v>
      </c>
      <c r="H1450" s="133">
        <v>389630.15549999999</v>
      </c>
      <c r="I1450" s="301"/>
      <c r="J1450" s="301"/>
      <c r="CT1450" s="408"/>
      <c r="CU1450" s="408"/>
      <c r="CV1450" s="408"/>
      <c r="CW1450" s="408"/>
      <c r="CX1450" s="408"/>
    </row>
    <row r="1451" spans="1:102" s="6" customFormat="1" ht="15" customHeight="1" x14ac:dyDescent="0.2">
      <c r="A1451" s="381">
        <v>2017</v>
      </c>
      <c r="B1451" s="74" t="s">
        <v>39</v>
      </c>
      <c r="C1451" s="302" t="s">
        <v>110</v>
      </c>
      <c r="D1451" s="303">
        <v>67005.282500000001</v>
      </c>
      <c r="E1451" s="303">
        <v>223095.82849999997</v>
      </c>
      <c r="F1451" s="304">
        <v>74546.053499999995</v>
      </c>
      <c r="G1451" s="304">
        <v>22416.089499999998</v>
      </c>
      <c r="H1451" s="133">
        <v>387063.25400000002</v>
      </c>
      <c r="I1451" s="301"/>
      <c r="J1451" s="301"/>
      <c r="CT1451" s="408"/>
      <c r="CU1451" s="408"/>
      <c r="CV1451" s="408"/>
      <c r="CW1451" s="408"/>
      <c r="CX1451" s="408"/>
    </row>
    <row r="1452" spans="1:102" s="6" customFormat="1" ht="15" customHeight="1" x14ac:dyDescent="0.2">
      <c r="A1452" s="381">
        <v>2017</v>
      </c>
      <c r="B1452" s="74" t="s">
        <v>40</v>
      </c>
      <c r="C1452" s="302" t="s">
        <v>110</v>
      </c>
      <c r="D1452" s="303">
        <v>64781.766499999991</v>
      </c>
      <c r="E1452" s="303">
        <v>227917.47649999996</v>
      </c>
      <c r="F1452" s="304">
        <v>73187.306500000006</v>
      </c>
      <c r="G1452" s="304">
        <v>23113.021000000008</v>
      </c>
      <c r="H1452" s="133">
        <v>388999.57049999991</v>
      </c>
      <c r="I1452" s="301"/>
      <c r="J1452" s="301"/>
      <c r="CT1452" s="408"/>
      <c r="CU1452" s="408"/>
      <c r="CV1452" s="408"/>
      <c r="CW1452" s="408"/>
      <c r="CX1452" s="408"/>
    </row>
    <row r="1453" spans="1:102" s="6" customFormat="1" ht="15" customHeight="1" x14ac:dyDescent="0.2">
      <c r="A1453" s="381">
        <v>2017</v>
      </c>
      <c r="B1453" s="74" t="s">
        <v>41</v>
      </c>
      <c r="C1453" s="302" t="s">
        <v>110</v>
      </c>
      <c r="D1453" s="303">
        <v>65957.936000000016</v>
      </c>
      <c r="E1453" s="303">
        <v>230899.12500000003</v>
      </c>
      <c r="F1453" s="304">
        <v>72459.003500000006</v>
      </c>
      <c r="G1453" s="304">
        <v>22956.334500000004</v>
      </c>
      <c r="H1453" s="133">
        <v>392272.39900000015</v>
      </c>
      <c r="I1453" s="301"/>
      <c r="J1453" s="301"/>
      <c r="CT1453" s="408"/>
      <c r="CU1453" s="408"/>
      <c r="CV1453" s="408"/>
      <c r="CW1453" s="408"/>
      <c r="CX1453" s="408"/>
    </row>
    <row r="1454" spans="1:102" s="6" customFormat="1" ht="15" customHeight="1" x14ac:dyDescent="0.2">
      <c r="A1454" s="381">
        <v>2017</v>
      </c>
      <c r="B1454" s="74" t="s">
        <v>42</v>
      </c>
      <c r="C1454" s="302" t="s">
        <v>110</v>
      </c>
      <c r="D1454" s="303">
        <v>65177.294499999996</v>
      </c>
      <c r="E1454" s="303">
        <v>228406.30500000005</v>
      </c>
      <c r="F1454" s="304">
        <v>65099.134999999995</v>
      </c>
      <c r="G1454" s="304">
        <v>20007.583999999999</v>
      </c>
      <c r="H1454" s="133">
        <v>378690.31850000011</v>
      </c>
      <c r="I1454" s="301"/>
      <c r="J1454" s="301"/>
      <c r="CT1454" s="408"/>
      <c r="CU1454" s="408"/>
      <c r="CV1454" s="408"/>
      <c r="CW1454" s="408"/>
      <c r="CX1454" s="408"/>
    </row>
    <row r="1455" spans="1:102" s="6" customFormat="1" ht="15" customHeight="1" x14ac:dyDescent="0.2">
      <c r="A1455" s="381">
        <v>2018</v>
      </c>
      <c r="B1455" s="74" t="s">
        <v>43</v>
      </c>
      <c r="C1455" s="302" t="s">
        <v>110</v>
      </c>
      <c r="D1455" s="303">
        <v>57294.197499999987</v>
      </c>
      <c r="E1455" s="303">
        <v>214476.77650000001</v>
      </c>
      <c r="F1455" s="304">
        <v>59248.521499999995</v>
      </c>
      <c r="G1455" s="304">
        <v>19777.175999999999</v>
      </c>
      <c r="H1455" s="133">
        <v>350796.67149999994</v>
      </c>
      <c r="I1455" s="301"/>
      <c r="J1455" s="301"/>
      <c r="CT1455" s="408"/>
      <c r="CU1455" s="408"/>
      <c r="CV1455" s="408"/>
      <c r="CW1455" s="408"/>
      <c r="CX1455" s="408"/>
    </row>
    <row r="1456" spans="1:102" s="6" customFormat="1" ht="15" customHeight="1" x14ac:dyDescent="0.2">
      <c r="A1456" s="381">
        <v>2018</v>
      </c>
      <c r="B1456" s="74" t="s">
        <v>44</v>
      </c>
      <c r="C1456" s="302" t="s">
        <v>110</v>
      </c>
      <c r="D1456" s="303">
        <v>60713.193499999994</v>
      </c>
      <c r="E1456" s="303">
        <v>212512.753</v>
      </c>
      <c r="F1456" s="304">
        <v>70150.771000000008</v>
      </c>
      <c r="G1456" s="304">
        <v>19968.832999999999</v>
      </c>
      <c r="H1456" s="133">
        <v>363345.55050000001</v>
      </c>
      <c r="I1456" s="301"/>
      <c r="J1456" s="301"/>
      <c r="CT1456" s="408"/>
      <c r="CU1456" s="408"/>
      <c r="CV1456" s="408"/>
      <c r="CW1456" s="408"/>
      <c r="CX1456" s="408"/>
    </row>
    <row r="1457" spans="1:102" s="6" customFormat="1" ht="15" customHeight="1" x14ac:dyDescent="0.2">
      <c r="A1457" s="381">
        <v>2018</v>
      </c>
      <c r="B1457" s="74" t="s">
        <v>45</v>
      </c>
      <c r="C1457" s="302" t="s">
        <v>110</v>
      </c>
      <c r="D1457" s="303">
        <v>67347.887000000002</v>
      </c>
      <c r="E1457" s="303">
        <v>227779.08399999994</v>
      </c>
      <c r="F1457" s="304">
        <v>67274.663</v>
      </c>
      <c r="G1457" s="304">
        <v>22452.715</v>
      </c>
      <c r="H1457" s="133">
        <v>384854.34899999975</v>
      </c>
      <c r="I1457" s="301"/>
      <c r="J1457" s="301"/>
      <c r="CT1457" s="408"/>
      <c r="CU1457" s="408"/>
      <c r="CV1457" s="408"/>
      <c r="CW1457" s="408"/>
      <c r="CX1457" s="408"/>
    </row>
    <row r="1458" spans="1:102" s="6" customFormat="1" ht="15" customHeight="1" x14ac:dyDescent="0.2">
      <c r="A1458" s="74">
        <v>2018</v>
      </c>
      <c r="B1458" s="74" t="s">
        <v>33</v>
      </c>
      <c r="C1458" s="302" t="s">
        <v>110</v>
      </c>
      <c r="D1458" s="303">
        <v>72111.927500000005</v>
      </c>
      <c r="E1458" s="303">
        <v>240984.48599999995</v>
      </c>
      <c r="F1458" s="304">
        <v>66806.145499999999</v>
      </c>
      <c r="G1458" s="304">
        <v>19072.872999999996</v>
      </c>
      <c r="H1458" s="133">
        <v>398975.4319999998</v>
      </c>
      <c r="I1458" s="301"/>
      <c r="J1458" s="301"/>
      <c r="CT1458" s="408"/>
      <c r="CU1458" s="408"/>
      <c r="CV1458" s="408"/>
      <c r="CW1458" s="408"/>
      <c r="CX1458" s="408"/>
    </row>
    <row r="1459" spans="1:102" s="6" customFormat="1" ht="15" customHeight="1" x14ac:dyDescent="0.2">
      <c r="A1459" s="74">
        <v>2018</v>
      </c>
      <c r="B1459" s="74" t="s">
        <v>35</v>
      </c>
      <c r="C1459" s="302" t="s">
        <v>110</v>
      </c>
      <c r="D1459" s="303">
        <v>70021.144000000029</v>
      </c>
      <c r="E1459" s="303">
        <v>212780.57599999994</v>
      </c>
      <c r="F1459" s="304">
        <v>68022.872000000018</v>
      </c>
      <c r="G1459" s="304">
        <v>21038.478500000001</v>
      </c>
      <c r="H1459" s="133">
        <v>371863.07049999991</v>
      </c>
      <c r="I1459" s="301"/>
      <c r="J1459" s="301"/>
      <c r="CT1459" s="455"/>
      <c r="CU1459" s="455"/>
      <c r="CV1459" s="455"/>
      <c r="CW1459" s="455"/>
      <c r="CX1459" s="455"/>
    </row>
    <row r="1460" spans="1:102" s="6" customFormat="1" ht="15" customHeight="1" x14ac:dyDescent="0.2">
      <c r="A1460" s="74">
        <v>2018</v>
      </c>
      <c r="B1460" s="74" t="s">
        <v>36</v>
      </c>
      <c r="C1460" s="302" t="s">
        <v>110</v>
      </c>
      <c r="D1460" s="303">
        <v>67428.866999999998</v>
      </c>
      <c r="E1460" s="303">
        <v>206381.12999999992</v>
      </c>
      <c r="F1460" s="304">
        <v>65427.977999999981</v>
      </c>
      <c r="G1460" s="304">
        <v>19588.200000000008</v>
      </c>
      <c r="H1460" s="133">
        <v>358826.17499999993</v>
      </c>
      <c r="I1460" s="301"/>
      <c r="J1460" s="301"/>
      <c r="CT1460" s="455"/>
      <c r="CU1460" s="455"/>
      <c r="CV1460" s="455"/>
      <c r="CW1460" s="455"/>
      <c r="CX1460" s="455"/>
    </row>
    <row r="1461" spans="1:102" s="6" customFormat="1" ht="15" customHeight="1" x14ac:dyDescent="0.2">
      <c r="A1461" s="74">
        <v>2018</v>
      </c>
      <c r="B1461" s="74" t="s">
        <v>37</v>
      </c>
      <c r="C1461" s="302" t="s">
        <v>110</v>
      </c>
      <c r="D1461" s="303">
        <v>66520.073000000004</v>
      </c>
      <c r="E1461" s="303">
        <v>221717.99899999995</v>
      </c>
      <c r="F1461" s="304">
        <v>63670.511999999995</v>
      </c>
      <c r="G1461" s="304">
        <v>20100.269999999997</v>
      </c>
      <c r="H1461" s="133">
        <v>372008.85400000005</v>
      </c>
      <c r="I1461" s="301"/>
      <c r="J1461" s="301"/>
      <c r="CT1461" s="455"/>
      <c r="CU1461" s="455"/>
      <c r="CV1461" s="455"/>
      <c r="CW1461" s="455"/>
      <c r="CX1461" s="455"/>
    </row>
    <row r="1462" spans="1:102" s="6" customFormat="1" ht="15" customHeight="1" x14ac:dyDescent="0.2">
      <c r="A1462" s="74">
        <v>2018</v>
      </c>
      <c r="B1462" s="74" t="s">
        <v>38</v>
      </c>
      <c r="C1462" s="302" t="s">
        <v>110</v>
      </c>
      <c r="D1462" s="303">
        <v>71037.267999999982</v>
      </c>
      <c r="E1462" s="303">
        <v>241495.5575</v>
      </c>
      <c r="F1462" s="304">
        <v>71598.376500000013</v>
      </c>
      <c r="G1462" s="304">
        <v>20378.8325</v>
      </c>
      <c r="H1462" s="133">
        <v>404510.03450000013</v>
      </c>
      <c r="I1462" s="301"/>
      <c r="J1462" s="301"/>
      <c r="CT1462" s="455"/>
      <c r="CU1462" s="455"/>
      <c r="CV1462" s="455"/>
      <c r="CW1462" s="455"/>
      <c r="CX1462" s="455"/>
    </row>
    <row r="1463" spans="1:102" s="6" customFormat="1" ht="15" customHeight="1" x14ac:dyDescent="0.2">
      <c r="A1463" s="74">
        <v>2018</v>
      </c>
      <c r="B1463" s="74" t="s">
        <v>39</v>
      </c>
      <c r="C1463" s="302" t="s">
        <v>110</v>
      </c>
      <c r="D1463" s="303">
        <v>70763.702499999999</v>
      </c>
      <c r="E1463" s="303">
        <v>231566.03500000009</v>
      </c>
      <c r="F1463" s="304">
        <v>71337.559999999969</v>
      </c>
      <c r="G1463" s="304">
        <v>18584.242999999999</v>
      </c>
      <c r="H1463" s="133">
        <v>392251.54050000006</v>
      </c>
      <c r="I1463" s="301"/>
      <c r="J1463" s="301"/>
      <c r="CT1463" s="455"/>
      <c r="CU1463" s="455"/>
      <c r="CV1463" s="455"/>
      <c r="CW1463" s="455"/>
      <c r="CX1463" s="455"/>
    </row>
    <row r="1464" spans="1:102" s="6" customFormat="1" ht="15" customHeight="1" x14ac:dyDescent="0.2">
      <c r="A1464" s="74">
        <v>2018</v>
      </c>
      <c r="B1464" s="74" t="s">
        <v>40</v>
      </c>
      <c r="C1464" s="302" t="s">
        <v>110</v>
      </c>
      <c r="D1464" s="303">
        <v>71095.40400000001</v>
      </c>
      <c r="E1464" s="303">
        <v>246906.24950000015</v>
      </c>
      <c r="F1464" s="304">
        <v>71861.537999999986</v>
      </c>
      <c r="G1464" s="304">
        <v>17474.910000000003</v>
      </c>
      <c r="H1464" s="133">
        <v>407338.10149999993</v>
      </c>
      <c r="I1464" s="301"/>
      <c r="J1464" s="301"/>
      <c r="CT1464" s="455"/>
      <c r="CU1464" s="455"/>
      <c r="CV1464" s="455"/>
      <c r="CW1464" s="455"/>
      <c r="CX1464" s="455"/>
    </row>
    <row r="1465" spans="1:102" s="6" customFormat="1" ht="15" customHeight="1" x14ac:dyDescent="0.2">
      <c r="A1465" s="74">
        <v>2018</v>
      </c>
      <c r="B1465" s="74" t="s">
        <v>41</v>
      </c>
      <c r="C1465" s="302" t="s">
        <v>110</v>
      </c>
      <c r="D1465" s="303">
        <v>68983.281499999983</v>
      </c>
      <c r="E1465" s="303">
        <v>250002.04149999999</v>
      </c>
      <c r="F1465" s="304">
        <v>70682.677499999991</v>
      </c>
      <c r="G1465" s="304">
        <v>17908.485000000008</v>
      </c>
      <c r="H1465" s="133">
        <v>407576.48549999995</v>
      </c>
      <c r="I1465" s="301"/>
      <c r="J1465" s="301"/>
      <c r="CT1465" s="455"/>
      <c r="CU1465" s="455"/>
      <c r="CV1465" s="455"/>
      <c r="CW1465" s="455"/>
      <c r="CX1465" s="455"/>
    </row>
    <row r="1466" spans="1:102" s="6" customFormat="1" ht="15" customHeight="1" x14ac:dyDescent="0.2">
      <c r="A1466" s="74">
        <v>2018</v>
      </c>
      <c r="B1466" s="74" t="s">
        <v>42</v>
      </c>
      <c r="C1466" s="302" t="s">
        <v>110</v>
      </c>
      <c r="D1466" s="303">
        <v>72296.547999999995</v>
      </c>
      <c r="E1466" s="303">
        <v>242223.0765</v>
      </c>
      <c r="F1466" s="304">
        <v>64446.871500000001</v>
      </c>
      <c r="G1466" s="304">
        <v>16112.272499999997</v>
      </c>
      <c r="H1466" s="133">
        <v>395078.76850000012</v>
      </c>
      <c r="I1466" s="301"/>
      <c r="J1466" s="301"/>
      <c r="CT1466" s="455"/>
      <c r="CU1466" s="455"/>
      <c r="CV1466" s="455"/>
      <c r="CW1466" s="455"/>
      <c r="CX1466" s="455"/>
    </row>
    <row r="1467" spans="1:102" s="6" customFormat="1" ht="15" customHeight="1" x14ac:dyDescent="0.2">
      <c r="A1467" s="74">
        <v>2019</v>
      </c>
      <c r="B1467" s="74" t="s">
        <v>43</v>
      </c>
      <c r="C1467" s="302" t="s">
        <v>110</v>
      </c>
      <c r="D1467" s="303">
        <v>63367.124000000003</v>
      </c>
      <c r="E1467" s="303">
        <v>229029.47900000008</v>
      </c>
      <c r="F1467" s="304">
        <v>56931.549999999996</v>
      </c>
      <c r="G1467" s="304">
        <v>15188.748000000003</v>
      </c>
      <c r="H1467" s="133">
        <v>364516.90100000001</v>
      </c>
      <c r="I1467" s="301"/>
      <c r="J1467" s="301"/>
      <c r="CT1467" s="455"/>
      <c r="CU1467" s="455"/>
      <c r="CV1467" s="455"/>
      <c r="CW1467" s="455"/>
      <c r="CX1467" s="455"/>
    </row>
    <row r="1468" spans="1:102" s="6" customFormat="1" ht="15" customHeight="1" x14ac:dyDescent="0.2">
      <c r="A1468" s="74">
        <v>2019</v>
      </c>
      <c r="B1468" s="74" t="s">
        <v>44</v>
      </c>
      <c r="C1468" s="302" t="s">
        <v>110</v>
      </c>
      <c r="D1468" s="303">
        <v>68734.138500000001</v>
      </c>
      <c r="E1468" s="303">
        <v>219614.58600000001</v>
      </c>
      <c r="F1468" s="304">
        <v>63630.320500000002</v>
      </c>
      <c r="G1468" s="304">
        <v>17245.870999999999</v>
      </c>
      <c r="H1468" s="133">
        <v>369224.91599999985</v>
      </c>
      <c r="I1468" s="301"/>
      <c r="J1468" s="301"/>
      <c r="CT1468" s="455"/>
      <c r="CU1468" s="455"/>
      <c r="CV1468" s="455"/>
      <c r="CW1468" s="455"/>
      <c r="CX1468" s="455"/>
    </row>
    <row r="1469" spans="1:102" s="6" customFormat="1" ht="15" customHeight="1" x14ac:dyDescent="0.2">
      <c r="A1469" s="74">
        <v>2019</v>
      </c>
      <c r="B1469" s="74" t="s">
        <v>45</v>
      </c>
      <c r="C1469" s="302" t="s">
        <v>110</v>
      </c>
      <c r="D1469" s="303">
        <v>71074.144499999995</v>
      </c>
      <c r="E1469" s="303">
        <v>227950.73250000004</v>
      </c>
      <c r="F1469" s="304">
        <v>59579.731500000002</v>
      </c>
      <c r="G1469" s="304">
        <v>16811.394999999997</v>
      </c>
      <c r="H1469" s="133">
        <v>375416.00350000011</v>
      </c>
      <c r="I1469" s="301"/>
      <c r="J1469" s="301"/>
      <c r="CT1469" s="457"/>
      <c r="CU1469" s="457"/>
      <c r="CV1469" s="457"/>
      <c r="CW1469" s="457"/>
      <c r="CX1469" s="457"/>
    </row>
    <row r="1470" spans="1:102" s="6" customFormat="1" ht="15" customHeight="1" x14ac:dyDescent="0.2">
      <c r="A1470" s="74">
        <v>2019</v>
      </c>
      <c r="B1470" s="74" t="s">
        <v>33</v>
      </c>
      <c r="C1470" s="302" t="s">
        <v>110</v>
      </c>
      <c r="D1470" s="303">
        <v>65153.579499999993</v>
      </c>
      <c r="E1470" s="303">
        <v>244470.37100000001</v>
      </c>
      <c r="F1470" s="304">
        <v>56505.387499999997</v>
      </c>
      <c r="G1470" s="304">
        <v>16373.195</v>
      </c>
      <c r="H1470" s="133">
        <v>382502.533</v>
      </c>
      <c r="I1470" s="301"/>
      <c r="J1470" s="301"/>
      <c r="CT1470" s="457"/>
      <c r="CU1470" s="457"/>
      <c r="CV1470" s="457"/>
      <c r="CW1470" s="457"/>
      <c r="CX1470" s="457"/>
    </row>
    <row r="1471" spans="1:102" s="6" customFormat="1" ht="15" customHeight="1" x14ac:dyDescent="0.2">
      <c r="A1471" s="74">
        <v>2019</v>
      </c>
      <c r="B1471" s="74" t="s">
        <v>35</v>
      </c>
      <c r="C1471" s="302" t="s">
        <v>110</v>
      </c>
      <c r="D1471" s="303">
        <v>70854.042499999981</v>
      </c>
      <c r="E1471" s="303">
        <v>229873.05700000006</v>
      </c>
      <c r="F1471" s="304">
        <v>65547.997999999992</v>
      </c>
      <c r="G1471" s="304">
        <v>18305.965</v>
      </c>
      <c r="H1471" s="133">
        <v>384581.0625</v>
      </c>
      <c r="I1471" s="301"/>
      <c r="J1471" s="301"/>
      <c r="CT1471" s="457"/>
      <c r="CU1471" s="457"/>
      <c r="CV1471" s="457"/>
      <c r="CW1471" s="457"/>
      <c r="CX1471" s="457"/>
    </row>
    <row r="1472" spans="1:102" s="6" customFormat="1" ht="15" customHeight="1" x14ac:dyDescent="0.2">
      <c r="A1472" s="74">
        <v>2019</v>
      </c>
      <c r="B1472" s="74" t="s">
        <v>36</v>
      </c>
      <c r="C1472" s="302" t="s">
        <v>110</v>
      </c>
      <c r="D1472" s="303">
        <v>65158.727499999994</v>
      </c>
      <c r="E1472" s="303">
        <v>207039.70400000009</v>
      </c>
      <c r="F1472" s="304">
        <v>63715.422500000008</v>
      </c>
      <c r="G1472" s="304">
        <v>17254.184999999998</v>
      </c>
      <c r="H1472" s="133">
        <v>353168.03899999999</v>
      </c>
      <c r="I1472" s="301"/>
      <c r="J1472" s="301"/>
      <c r="CT1472" s="457"/>
      <c r="CU1472" s="457"/>
      <c r="CV1472" s="457"/>
      <c r="CW1472" s="457"/>
      <c r="CX1472" s="457"/>
    </row>
    <row r="1473" spans="1:102" s="6" customFormat="1" ht="15" customHeight="1" x14ac:dyDescent="0.2">
      <c r="A1473" s="74">
        <v>2019</v>
      </c>
      <c r="B1473" s="74" t="s">
        <v>37</v>
      </c>
      <c r="C1473" s="302" t="s">
        <v>110</v>
      </c>
      <c r="D1473" s="303">
        <v>67105.861499999999</v>
      </c>
      <c r="E1473" s="303">
        <v>255102.92750000008</v>
      </c>
      <c r="F1473" s="304">
        <v>68585.50499999999</v>
      </c>
      <c r="G1473" s="304">
        <v>16977.371000000003</v>
      </c>
      <c r="H1473" s="133">
        <v>407771.66500000015</v>
      </c>
      <c r="I1473" s="301"/>
      <c r="J1473" s="301"/>
      <c r="CT1473" s="457"/>
      <c r="CU1473" s="457"/>
      <c r="CV1473" s="457"/>
      <c r="CW1473" s="457"/>
      <c r="CX1473" s="457"/>
    </row>
    <row r="1474" spans="1:102" s="6" customFormat="1" ht="15" customHeight="1" x14ac:dyDescent="0.2">
      <c r="A1474" s="74">
        <v>2019</v>
      </c>
      <c r="B1474" s="74" t="s">
        <v>38</v>
      </c>
      <c r="C1474" s="302" t="s">
        <v>110</v>
      </c>
      <c r="D1474" s="303">
        <v>74826.47</v>
      </c>
      <c r="E1474" s="303">
        <v>259065.693</v>
      </c>
      <c r="F1474" s="304">
        <v>66971.314000000013</v>
      </c>
      <c r="G1474" s="304">
        <v>18971.686999999994</v>
      </c>
      <c r="H1474" s="133">
        <v>419835.16400000011</v>
      </c>
      <c r="I1474" s="301"/>
      <c r="J1474" s="301"/>
      <c r="CT1474" s="457"/>
      <c r="CU1474" s="457"/>
      <c r="CV1474" s="457"/>
      <c r="CW1474" s="457"/>
      <c r="CX1474" s="457"/>
    </row>
    <row r="1475" spans="1:102" s="6" customFormat="1" ht="15" customHeight="1" x14ac:dyDescent="0.2">
      <c r="A1475" s="74">
        <v>2019</v>
      </c>
      <c r="B1475" s="74" t="s">
        <v>39</v>
      </c>
      <c r="C1475" s="302" t="s">
        <v>110</v>
      </c>
      <c r="D1475" s="303">
        <v>63929.832999999999</v>
      </c>
      <c r="E1475" s="303">
        <v>252114.46849999999</v>
      </c>
      <c r="F1475" s="304">
        <v>64457.242500000008</v>
      </c>
      <c r="G1475" s="304">
        <v>18458.118499999997</v>
      </c>
      <c r="H1475" s="133">
        <v>398959.66249999998</v>
      </c>
      <c r="I1475" s="301"/>
      <c r="J1475" s="301"/>
      <c r="CT1475" s="457"/>
      <c r="CU1475" s="457"/>
      <c r="CV1475" s="457"/>
      <c r="CW1475" s="457"/>
      <c r="CX1475" s="457"/>
    </row>
    <row r="1476" spans="1:102" s="6" customFormat="1" ht="15" customHeight="1" x14ac:dyDescent="0.2">
      <c r="A1476" s="74">
        <v>2019</v>
      </c>
      <c r="B1476" s="74" t="s">
        <v>40</v>
      </c>
      <c r="C1476" s="302" t="s">
        <v>110</v>
      </c>
      <c r="D1476" s="303">
        <v>70210.377500000002</v>
      </c>
      <c r="E1476" s="303">
        <v>249313.42350000012</v>
      </c>
      <c r="F1476" s="304">
        <v>67111.686999999991</v>
      </c>
      <c r="G1476" s="304">
        <v>24583.879999999997</v>
      </c>
      <c r="H1476" s="133">
        <v>411219.36800000013</v>
      </c>
      <c r="I1476" s="301"/>
      <c r="J1476" s="301"/>
      <c r="CT1476" s="457"/>
      <c r="CU1476" s="457"/>
      <c r="CV1476" s="457"/>
      <c r="CW1476" s="457"/>
      <c r="CX1476" s="457"/>
    </row>
    <row r="1477" spans="1:102" s="6" customFormat="1" ht="15" customHeight="1" x14ac:dyDescent="0.2">
      <c r="A1477" s="74">
        <v>2019</v>
      </c>
      <c r="B1477" s="74" t="s">
        <v>41</v>
      </c>
      <c r="C1477" s="302" t="s">
        <v>110</v>
      </c>
      <c r="D1477" s="303">
        <v>71668.446000000011</v>
      </c>
      <c r="E1477" s="303">
        <v>259578.0585000001</v>
      </c>
      <c r="F1477" s="304">
        <v>65977.662499999991</v>
      </c>
      <c r="G1477" s="304">
        <v>23594.021000000001</v>
      </c>
      <c r="H1477" s="133">
        <v>420818.18799999991</v>
      </c>
      <c r="I1477" s="301"/>
      <c r="J1477" s="301"/>
      <c r="CT1477" s="457"/>
      <c r="CU1477" s="457"/>
      <c r="CV1477" s="457"/>
      <c r="CW1477" s="457"/>
      <c r="CX1477" s="457"/>
    </row>
    <row r="1478" spans="1:102" s="6" customFormat="1" ht="15" customHeight="1" x14ac:dyDescent="0.2">
      <c r="A1478" s="74">
        <v>2019</v>
      </c>
      <c r="B1478" s="74" t="s">
        <v>42</v>
      </c>
      <c r="C1478" s="302" t="s">
        <v>110</v>
      </c>
      <c r="D1478" s="303">
        <v>75504.715499999991</v>
      </c>
      <c r="E1478" s="303">
        <v>263938.39449999999</v>
      </c>
      <c r="F1478" s="304">
        <v>64167.697499999995</v>
      </c>
      <c r="G1478" s="304">
        <v>20960.297499999993</v>
      </c>
      <c r="H1478" s="133">
        <v>424571.10500000004</v>
      </c>
      <c r="I1478" s="301"/>
      <c r="J1478" s="301"/>
      <c r="CT1478" s="461"/>
      <c r="CU1478" s="461"/>
      <c r="CV1478" s="461"/>
      <c r="CW1478" s="461"/>
      <c r="CX1478" s="461"/>
    </row>
    <row r="1479" spans="1:102" s="6" customFormat="1" ht="15" customHeight="1" x14ac:dyDescent="0.2">
      <c r="A1479" s="74">
        <v>2020</v>
      </c>
      <c r="B1479" s="74" t="s">
        <v>43</v>
      </c>
      <c r="C1479" s="302" t="s">
        <v>110</v>
      </c>
      <c r="D1479" s="303">
        <v>58821.950000000012</v>
      </c>
      <c r="E1479" s="303">
        <v>245380.97450000004</v>
      </c>
      <c r="F1479" s="304">
        <v>55874.777000000016</v>
      </c>
      <c r="G1479" s="304">
        <v>23396.157500000005</v>
      </c>
      <c r="H1479" s="133">
        <v>383473.85899999988</v>
      </c>
      <c r="I1479" s="301"/>
      <c r="J1479" s="301"/>
      <c r="CT1479" s="461"/>
      <c r="CU1479" s="461"/>
      <c r="CV1479" s="461"/>
      <c r="CW1479" s="461"/>
      <c r="CX1479" s="461"/>
    </row>
    <row r="1480" spans="1:102" s="6" customFormat="1" ht="15" customHeight="1" x14ac:dyDescent="0.2">
      <c r="A1480" s="74">
        <v>2020</v>
      </c>
      <c r="B1480" s="74" t="s">
        <v>44</v>
      </c>
      <c r="C1480" s="302" t="s">
        <v>110</v>
      </c>
      <c r="D1480" s="303">
        <v>73276.528499999986</v>
      </c>
      <c r="E1480" s="303">
        <v>220123.62700000004</v>
      </c>
      <c r="F1480" s="304">
        <v>66065.747500000012</v>
      </c>
      <c r="G1480" s="304">
        <v>23128.504499999992</v>
      </c>
      <c r="H1480" s="133">
        <v>382594.40750000015</v>
      </c>
      <c r="I1480" s="301"/>
      <c r="J1480" s="301"/>
      <c r="CT1480" s="465"/>
      <c r="CU1480" s="465"/>
      <c r="CV1480" s="465"/>
      <c r="CW1480" s="465"/>
      <c r="CX1480" s="465"/>
    </row>
    <row r="1481" spans="1:102" s="6" customFormat="1" ht="15" customHeight="1" x14ac:dyDescent="0.2">
      <c r="A1481" s="74">
        <v>2020</v>
      </c>
      <c r="B1481" s="74" t="s">
        <v>45</v>
      </c>
      <c r="C1481" s="302" t="s">
        <v>110</v>
      </c>
      <c r="D1481" s="303">
        <v>50741.989999999991</v>
      </c>
      <c r="E1481" s="303">
        <v>177069.4455</v>
      </c>
      <c r="F1481" s="304">
        <v>53499.6</v>
      </c>
      <c r="G1481" s="304">
        <v>15213.155000000002</v>
      </c>
      <c r="H1481" s="133">
        <v>296524.19050000003</v>
      </c>
      <c r="I1481" s="301"/>
      <c r="J1481" s="301"/>
      <c r="CT1481" s="465"/>
      <c r="CU1481" s="465"/>
      <c r="CV1481" s="465"/>
      <c r="CW1481" s="465"/>
      <c r="CX1481" s="465"/>
    </row>
    <row r="1482" spans="1:102" s="6" customFormat="1" ht="15" customHeight="1" x14ac:dyDescent="0.2">
      <c r="A1482" s="74">
        <v>2020</v>
      </c>
      <c r="B1482" s="74" t="s">
        <v>33</v>
      </c>
      <c r="C1482" s="302" t="s">
        <v>110</v>
      </c>
      <c r="D1482" s="303">
        <v>5632.1479999999992</v>
      </c>
      <c r="E1482" s="303">
        <v>92523.024999999994</v>
      </c>
      <c r="F1482" s="304">
        <v>14884.95</v>
      </c>
      <c r="G1482" s="304">
        <v>3077.335</v>
      </c>
      <c r="H1482" s="133">
        <v>116117.45800000003</v>
      </c>
      <c r="I1482" s="301"/>
      <c r="J1482" s="301"/>
      <c r="CT1482" s="465"/>
      <c r="CU1482" s="465"/>
      <c r="CV1482" s="465"/>
      <c r="CW1482" s="465"/>
      <c r="CX1482" s="465"/>
    </row>
    <row r="1483" spans="1:102" s="6" customFormat="1" ht="15" customHeight="1" x14ac:dyDescent="0.2">
      <c r="A1483" s="74">
        <v>2020</v>
      </c>
      <c r="B1483" s="74" t="s">
        <v>35</v>
      </c>
      <c r="C1483" s="302" t="s">
        <v>110</v>
      </c>
      <c r="D1483" s="303">
        <v>37300.83850579834</v>
      </c>
      <c r="E1483" s="303">
        <v>180156.53800993372</v>
      </c>
      <c r="F1483" s="304">
        <v>44823.977960662844</v>
      </c>
      <c r="G1483" s="304">
        <v>13651.175000000001</v>
      </c>
      <c r="H1483" s="133">
        <v>275932.52947639499</v>
      </c>
      <c r="I1483" s="301"/>
      <c r="J1483" s="301"/>
      <c r="CT1483" s="465"/>
      <c r="CU1483" s="465"/>
      <c r="CV1483" s="465"/>
      <c r="CW1483" s="465"/>
      <c r="CX1483" s="465"/>
    </row>
    <row r="1484" spans="1:102" s="6" customFormat="1" ht="15" customHeight="1" x14ac:dyDescent="0.2">
      <c r="A1484" s="74">
        <v>2020</v>
      </c>
      <c r="B1484" s="74" t="s">
        <v>36</v>
      </c>
      <c r="C1484" s="302" t="s">
        <v>110</v>
      </c>
      <c r="D1484" s="303">
        <v>55036.593991760259</v>
      </c>
      <c r="E1484" s="303">
        <v>220725.43296721083</v>
      </c>
      <c r="F1484" s="304">
        <v>53918.762467956549</v>
      </c>
      <c r="G1484" s="304">
        <v>19370.545500000004</v>
      </c>
      <c r="H1484" s="133">
        <v>349051.33492692752</v>
      </c>
      <c r="I1484" s="301"/>
      <c r="J1484" s="301"/>
      <c r="CT1484" s="465"/>
      <c r="CU1484" s="465"/>
      <c r="CV1484" s="465"/>
      <c r="CW1484" s="465"/>
      <c r="CX1484" s="465"/>
    </row>
    <row r="1485" spans="1:102" s="6" customFormat="1" ht="15" customHeight="1" x14ac:dyDescent="0.2">
      <c r="A1485" s="74">
        <v>2020</v>
      </c>
      <c r="B1485" s="74" t="s">
        <v>37</v>
      </c>
      <c r="C1485" s="302" t="s">
        <v>110</v>
      </c>
      <c r="D1485" s="303">
        <v>65215.602506713876</v>
      </c>
      <c r="E1485" s="303">
        <v>269273.95516333019</v>
      </c>
      <c r="F1485" s="304">
        <v>69681.605474288954</v>
      </c>
      <c r="G1485" s="304">
        <v>21438.407500000001</v>
      </c>
      <c r="H1485" s="133">
        <v>425609.57064433297</v>
      </c>
      <c r="I1485" s="301"/>
      <c r="J1485" s="301"/>
      <c r="CT1485" s="465"/>
      <c r="CU1485" s="465"/>
      <c r="CV1485" s="465"/>
      <c r="CW1485" s="465"/>
      <c r="CX1485" s="465"/>
    </row>
    <row r="1486" spans="1:102" s="6" customFormat="1" ht="15" customHeight="1" x14ac:dyDescent="0.2">
      <c r="A1486" s="74">
        <v>2020</v>
      </c>
      <c r="B1486" s="74" t="s">
        <v>38</v>
      </c>
      <c r="C1486" s="302" t="s">
        <v>110</v>
      </c>
      <c r="D1486" s="303">
        <v>65135.400009155273</v>
      </c>
      <c r="E1486" s="303">
        <v>250389.82540991966</v>
      </c>
      <c r="F1486" s="304">
        <v>71551.292462997444</v>
      </c>
      <c r="G1486" s="304">
        <v>23532.640003356933</v>
      </c>
      <c r="H1486" s="133">
        <v>410609.15788542933</v>
      </c>
      <c r="I1486" s="301"/>
      <c r="J1486" s="301"/>
      <c r="CT1486" s="465"/>
      <c r="CU1486" s="465"/>
      <c r="CV1486" s="465"/>
      <c r="CW1486" s="465"/>
      <c r="CX1486" s="465"/>
    </row>
    <row r="1487" spans="1:102" s="6" customFormat="1" ht="15" customHeight="1" x14ac:dyDescent="0.2">
      <c r="A1487" s="74">
        <v>2020</v>
      </c>
      <c r="B1487" s="74" t="s">
        <v>39</v>
      </c>
      <c r="C1487" s="302" t="s">
        <v>110</v>
      </c>
      <c r="D1487" s="303">
        <v>72585.280019378668</v>
      </c>
      <c r="E1487" s="303">
        <v>266127.80421240244</v>
      </c>
      <c r="F1487" s="304">
        <v>77898.249977416985</v>
      </c>
      <c r="G1487" s="304">
        <v>22927.96199771118</v>
      </c>
      <c r="H1487" s="133">
        <v>439539.29620690923</v>
      </c>
      <c r="I1487" s="301"/>
      <c r="J1487" s="301"/>
      <c r="CT1487" s="465"/>
      <c r="CU1487" s="465"/>
      <c r="CV1487" s="465"/>
      <c r="CW1487" s="465"/>
      <c r="CX1487" s="465"/>
    </row>
    <row r="1488" spans="1:102" s="6" customFormat="1" ht="15" customHeight="1" x14ac:dyDescent="0.2">
      <c r="A1488" s="74">
        <v>2020</v>
      </c>
      <c r="B1488" s="74" t="s">
        <v>40</v>
      </c>
      <c r="C1488" s="302" t="s">
        <v>110</v>
      </c>
      <c r="D1488" s="303">
        <v>75335.1825250244</v>
      </c>
      <c r="E1488" s="303">
        <v>276168.79803682712</v>
      </c>
      <c r="F1488" s="304">
        <v>80470.125030269613</v>
      </c>
      <c r="G1488" s="304">
        <v>25208.260500000004</v>
      </c>
      <c r="H1488" s="133">
        <v>457182.36609212123</v>
      </c>
      <c r="I1488" s="301"/>
      <c r="J1488" s="301"/>
      <c r="CT1488" s="465"/>
      <c r="CU1488" s="465"/>
      <c r="CV1488" s="465"/>
      <c r="CW1488" s="465"/>
      <c r="CX1488" s="465"/>
    </row>
    <row r="1489" spans="1:102" s="6" customFormat="1" ht="15" customHeight="1" x14ac:dyDescent="0.2">
      <c r="A1489" s="74">
        <v>2020</v>
      </c>
      <c r="B1489" s="74" t="s">
        <v>41</v>
      </c>
      <c r="C1489" s="302" t="s">
        <v>110</v>
      </c>
      <c r="D1489" s="303">
        <v>65415.362690234382</v>
      </c>
      <c r="E1489" s="303">
        <v>276711.48104334559</v>
      </c>
      <c r="F1489" s="304">
        <v>77360.680980163597</v>
      </c>
      <c r="G1489" s="304">
        <v>24984.045998474125</v>
      </c>
      <c r="H1489" s="133">
        <v>444471.57071221765</v>
      </c>
      <c r="I1489" s="301"/>
      <c r="J1489" s="301"/>
      <c r="CT1489" s="465"/>
      <c r="CU1489" s="465"/>
      <c r="CV1489" s="465"/>
      <c r="CW1489" s="465"/>
      <c r="CX1489" s="465"/>
    </row>
    <row r="1490" spans="1:102" s="6" customFormat="1" ht="15" customHeight="1" x14ac:dyDescent="0.2">
      <c r="A1490" s="74">
        <v>2020</v>
      </c>
      <c r="B1490" s="74" t="s">
        <v>42</v>
      </c>
      <c r="C1490" s="302" t="s">
        <v>110</v>
      </c>
      <c r="D1490" s="303">
        <v>65757.920596632088</v>
      </c>
      <c r="E1490" s="303">
        <v>275537.53387438587</v>
      </c>
      <c r="F1490" s="304">
        <v>71131.252003204354</v>
      </c>
      <c r="G1490" s="304">
        <v>23485.149996337892</v>
      </c>
      <c r="H1490" s="133">
        <v>435911.85647056025</v>
      </c>
      <c r="I1490" s="301"/>
      <c r="J1490" s="301"/>
      <c r="CT1490" s="465"/>
      <c r="CU1490" s="465"/>
      <c r="CV1490" s="465"/>
      <c r="CW1490" s="465"/>
      <c r="CX1490" s="465"/>
    </row>
    <row r="1491" spans="1:102" s="6" customFormat="1" ht="15" customHeight="1" x14ac:dyDescent="0.2">
      <c r="A1491" s="74">
        <v>2021</v>
      </c>
      <c r="B1491" s="74" t="s">
        <v>43</v>
      </c>
      <c r="C1491" s="302" t="s">
        <v>110</v>
      </c>
      <c r="D1491" s="303">
        <v>53017.828502136239</v>
      </c>
      <c r="E1491" s="303">
        <v>256359.17104767618</v>
      </c>
      <c r="F1491" s="304">
        <v>70521.419501525874</v>
      </c>
      <c r="G1491" s="304">
        <v>25030.687499084474</v>
      </c>
      <c r="H1491" s="133">
        <v>404929.10655042267</v>
      </c>
      <c r="I1491" s="301"/>
      <c r="J1491" s="301"/>
      <c r="CT1491" s="465"/>
      <c r="CU1491" s="465"/>
      <c r="CV1491" s="465"/>
      <c r="CW1491" s="465"/>
      <c r="CX1491" s="465"/>
    </row>
    <row r="1492" spans="1:102" s="6" customFormat="1" ht="15" customHeight="1" x14ac:dyDescent="0.2">
      <c r="A1492" s="74">
        <v>2021</v>
      </c>
      <c r="B1492" s="74" t="s">
        <v>44</v>
      </c>
      <c r="C1492" s="302" t="s">
        <v>110</v>
      </c>
      <c r="D1492" s="303">
        <v>68492.560979249989</v>
      </c>
      <c r="E1492" s="303">
        <v>267255.25099874998</v>
      </c>
      <c r="F1492" s="304">
        <v>71887.60003132002</v>
      </c>
      <c r="G1492" s="304">
        <v>22590.900000599999</v>
      </c>
      <c r="H1492" s="133">
        <v>430226.31200992002</v>
      </c>
      <c r="I1492" s="301"/>
      <c r="J1492" s="301"/>
      <c r="CT1492" s="465"/>
      <c r="CU1492" s="465"/>
      <c r="CV1492" s="465"/>
      <c r="CW1492" s="465"/>
      <c r="CX1492" s="465"/>
    </row>
    <row r="1493" spans="1:102" s="6" customFormat="1" ht="15" customHeight="1" x14ac:dyDescent="0.2">
      <c r="A1493" s="74">
        <v>2021</v>
      </c>
      <c r="B1493" s="74" t="s">
        <v>45</v>
      </c>
      <c r="C1493" s="302" t="s">
        <v>110</v>
      </c>
      <c r="D1493" s="303">
        <v>78295.755901231692</v>
      </c>
      <c r="E1493" s="303">
        <v>293858.36963232391</v>
      </c>
      <c r="F1493" s="304">
        <v>76596.968033721932</v>
      </c>
      <c r="G1493" s="304">
        <v>25521.879001360445</v>
      </c>
      <c r="H1493" s="133">
        <v>474272.97256863792</v>
      </c>
      <c r="I1493" s="301"/>
      <c r="J1493" s="301"/>
      <c r="CT1493" s="465"/>
      <c r="CU1493" s="465"/>
      <c r="CV1493" s="465"/>
      <c r="CW1493" s="465"/>
      <c r="CX1493" s="465"/>
    </row>
    <row r="1494" spans="1:102" s="6" customFormat="1" ht="15" customHeight="1" x14ac:dyDescent="0.2">
      <c r="A1494" s="74">
        <v>2021</v>
      </c>
      <c r="B1494" s="74" t="s">
        <v>33</v>
      </c>
      <c r="C1494" s="302" t="s">
        <v>110</v>
      </c>
      <c r="D1494" s="303">
        <v>62967.514822207013</v>
      </c>
      <c r="E1494" s="303">
        <v>263129.44542667206</v>
      </c>
      <c r="F1494" s="304">
        <v>69680.93752807616</v>
      </c>
      <c r="G1494" s="304">
        <v>20946.560500000007</v>
      </c>
      <c r="H1494" s="133">
        <v>416724.45827695524</v>
      </c>
      <c r="I1494" s="301"/>
      <c r="J1494" s="301"/>
      <c r="CT1494" s="465"/>
      <c r="CU1494" s="465"/>
      <c r="CV1494" s="465"/>
      <c r="CW1494" s="465"/>
      <c r="CX1494" s="465"/>
    </row>
    <row r="1495" spans="1:102" s="6" customFormat="1" ht="15" customHeight="1" x14ac:dyDescent="0.2">
      <c r="A1495" s="74">
        <v>2021</v>
      </c>
      <c r="B1495" s="74" t="s">
        <v>35</v>
      </c>
      <c r="C1495" s="302" t="s">
        <v>110</v>
      </c>
      <c r="D1495" s="303">
        <v>57532.67431260497</v>
      </c>
      <c r="E1495" s="303">
        <v>172161.51149319104</v>
      </c>
      <c r="F1495" s="304">
        <v>49834.325016937262</v>
      </c>
      <c r="G1495" s="304">
        <v>18670.368003051757</v>
      </c>
      <c r="H1495" s="133">
        <v>298198.87882578513</v>
      </c>
      <c r="I1495" s="301"/>
      <c r="J1495" s="301"/>
      <c r="CT1495" s="465"/>
      <c r="CU1495" s="465"/>
      <c r="CV1495" s="465"/>
      <c r="CW1495" s="465"/>
      <c r="CX1495" s="465"/>
    </row>
    <row r="1496" spans="1:102" s="6" customFormat="1" ht="15" customHeight="1" x14ac:dyDescent="0.2">
      <c r="A1496" s="74">
        <v>2021</v>
      </c>
      <c r="B1496" s="74" t="s">
        <v>36</v>
      </c>
      <c r="C1496" s="302" t="s">
        <v>110</v>
      </c>
      <c r="D1496" s="303">
        <v>71924.622119531239</v>
      </c>
      <c r="E1496" s="303">
        <v>270747.48360258923</v>
      </c>
      <c r="F1496" s="304">
        <v>62353.515945587147</v>
      </c>
      <c r="G1496" s="304">
        <v>23416.646488555911</v>
      </c>
      <c r="H1496" s="133">
        <v>428442.2681562634</v>
      </c>
      <c r="I1496" s="301"/>
      <c r="J1496" s="301"/>
      <c r="CT1496" s="465"/>
      <c r="CU1496" s="465"/>
      <c r="CV1496" s="465"/>
      <c r="CW1496" s="465"/>
      <c r="CX1496" s="465"/>
    </row>
    <row r="1497" spans="1:102" s="6" customFormat="1" ht="15" customHeight="1" x14ac:dyDescent="0.2">
      <c r="A1497" s="74">
        <v>2021</v>
      </c>
      <c r="B1497" s="74" t="s">
        <v>37</v>
      </c>
      <c r="C1497" s="302" t="s">
        <v>110</v>
      </c>
      <c r="D1497" s="303">
        <v>78701.908501983635</v>
      </c>
      <c r="E1497" s="303">
        <v>269700.95947342453</v>
      </c>
      <c r="F1497" s="304">
        <v>71917.287994659448</v>
      </c>
      <c r="G1497" s="304">
        <v>25051.026986267087</v>
      </c>
      <c r="H1497" s="133">
        <v>445371.18295633455</v>
      </c>
      <c r="I1497" s="301"/>
      <c r="J1497" s="301"/>
      <c r="CT1497" s="465"/>
      <c r="CU1497" s="465"/>
      <c r="CV1497" s="465"/>
      <c r="CW1497" s="465"/>
      <c r="CX1497" s="465"/>
    </row>
    <row r="1498" spans="1:102" s="6" customFormat="1" ht="15" customHeight="1" x14ac:dyDescent="0.2">
      <c r="A1498" s="383">
        <v>2021</v>
      </c>
      <c r="B1498" s="383" t="s">
        <v>38</v>
      </c>
      <c r="C1498" s="374" t="s">
        <v>110</v>
      </c>
      <c r="D1498" s="384">
        <v>76773.650797863753</v>
      </c>
      <c r="E1498" s="384">
        <v>256101.88553317345</v>
      </c>
      <c r="F1498" s="385">
        <v>67995.683942237869</v>
      </c>
      <c r="G1498" s="385">
        <v>23828.465002746576</v>
      </c>
      <c r="H1498" s="386">
        <v>424699.6852760216</v>
      </c>
      <c r="I1498" s="301"/>
      <c r="J1498" s="301"/>
      <c r="CT1498" s="465"/>
      <c r="CU1498" s="465"/>
      <c r="CV1498" s="465"/>
      <c r="CW1498" s="465"/>
      <c r="CX1498" s="465"/>
    </row>
    <row r="1499" spans="1:102" s="6" customFormat="1" ht="15" customHeight="1" x14ac:dyDescent="0.2">
      <c r="A1499" s="313"/>
      <c r="B1499" s="372"/>
      <c r="C1499" s="372"/>
      <c r="D1499" s="308"/>
      <c r="E1499" s="308"/>
      <c r="F1499" s="308"/>
      <c r="G1499" s="308"/>
      <c r="H1499" s="308"/>
      <c r="I1499" s="301"/>
      <c r="J1499" s="58"/>
      <c r="CT1499" s="371"/>
      <c r="CU1499" s="371"/>
      <c r="CV1499" s="371"/>
      <c r="CW1499" s="371"/>
      <c r="CX1499" s="371"/>
    </row>
    <row r="1500" spans="1:102" x14ac:dyDescent="0.2">
      <c r="A1500" s="314"/>
      <c r="B1500" s="315"/>
      <c r="C1500" s="316"/>
      <c r="D1500" s="317"/>
      <c r="E1500" s="317"/>
      <c r="F1500" s="317"/>
      <c r="G1500" s="317"/>
      <c r="H1500" s="318"/>
    </row>
    <row r="1501" spans="1:102" x14ac:dyDescent="0.2">
      <c r="A1501" s="192" t="s">
        <v>111</v>
      </c>
      <c r="B1501" s="319"/>
      <c r="C1501" s="319"/>
      <c r="D1501" s="319"/>
      <c r="E1501" s="319"/>
      <c r="F1501" s="319"/>
      <c r="G1501" s="320"/>
      <c r="H1501" s="321"/>
    </row>
    <row r="1502" spans="1:102" ht="21" customHeight="1" x14ac:dyDescent="0.2">
      <c r="A1502" s="525" t="s">
        <v>58</v>
      </c>
      <c r="B1502" s="526"/>
      <c r="C1502" s="526"/>
      <c r="D1502" s="526"/>
      <c r="E1502" s="526"/>
      <c r="F1502" s="526"/>
      <c r="G1502" s="526"/>
      <c r="H1502" s="527"/>
    </row>
    <row r="1503" spans="1:102" ht="18" customHeight="1" x14ac:dyDescent="0.2">
      <c r="A1503" s="322" t="s">
        <v>112</v>
      </c>
      <c r="B1503" s="319"/>
      <c r="C1503" s="319"/>
      <c r="D1503" s="319"/>
      <c r="E1503" s="319"/>
      <c r="F1503" s="319"/>
      <c r="G1503" s="319"/>
      <c r="H1503" s="321"/>
    </row>
    <row r="1504" spans="1:102" ht="21" customHeight="1" x14ac:dyDescent="0.2">
      <c r="A1504" s="562" t="s">
        <v>113</v>
      </c>
      <c r="B1504" s="563"/>
      <c r="C1504" s="563"/>
      <c r="D1504" s="563"/>
      <c r="E1504" s="563"/>
      <c r="F1504" s="563"/>
      <c r="G1504" s="563"/>
      <c r="H1504" s="564"/>
    </row>
    <row r="1505" spans="1:8" x14ac:dyDescent="0.2">
      <c r="A1505" s="562"/>
      <c r="B1505" s="563"/>
      <c r="C1505" s="563"/>
      <c r="D1505" s="563"/>
      <c r="E1505" s="563"/>
      <c r="F1505" s="563"/>
      <c r="G1505" s="563"/>
      <c r="H1505" s="564"/>
    </row>
    <row r="1506" spans="1:8" x14ac:dyDescent="0.2">
      <c r="A1506" s="565" t="s">
        <v>60</v>
      </c>
      <c r="B1506" s="566"/>
      <c r="C1506" s="566"/>
      <c r="D1506" s="566"/>
      <c r="E1506" s="566"/>
      <c r="F1506" s="566"/>
      <c r="G1506" s="566"/>
      <c r="H1506" s="321"/>
    </row>
    <row r="1507" spans="1:8" ht="33" customHeight="1" x14ac:dyDescent="0.2">
      <c r="A1507" s="567" t="s">
        <v>114</v>
      </c>
      <c r="B1507" s="568"/>
      <c r="C1507" s="568"/>
      <c r="D1507" s="568"/>
      <c r="E1507" s="568"/>
      <c r="F1507" s="568"/>
      <c r="G1507" s="568"/>
      <c r="H1507" s="569"/>
    </row>
    <row r="1508" spans="1:8" ht="16.5" customHeight="1" x14ac:dyDescent="0.2">
      <c r="A1508" s="323" t="str">
        <f>+'Anexo 1 '!A164</f>
        <v>Actualizado el 30 de septiembre de 2021</v>
      </c>
      <c r="B1508" s="319"/>
      <c r="C1508" s="319"/>
      <c r="D1508" s="319"/>
      <c r="E1508" s="319"/>
      <c r="F1508" s="319"/>
      <c r="G1508" s="319"/>
      <c r="H1508" s="89" t="s">
        <v>61</v>
      </c>
    </row>
    <row r="1509" spans="1:8" ht="6" customHeight="1" x14ac:dyDescent="0.2">
      <c r="A1509" s="324"/>
      <c r="B1509" s="325"/>
      <c r="C1509" s="325"/>
      <c r="D1509" s="325"/>
      <c r="E1509" s="325"/>
      <c r="F1509" s="325"/>
      <c r="G1509" s="325"/>
      <c r="H1509" s="94"/>
    </row>
  </sheetData>
  <mergeCells count="10">
    <mergeCell ref="A1502:H1502"/>
    <mergeCell ref="A1504:H1505"/>
    <mergeCell ref="A1506:G1506"/>
    <mergeCell ref="A1507:H1507"/>
    <mergeCell ref="A1:H1"/>
    <mergeCell ref="A3:H4"/>
    <mergeCell ref="A7:A8"/>
    <mergeCell ref="B7:B8"/>
    <mergeCell ref="C7:C8"/>
    <mergeCell ref="D7:H7"/>
  </mergeCells>
  <phoneticPr fontId="57" type="noConversion"/>
  <conditionalFormatting sqref="CM3:CQ234">
    <cfRule type="cellIs" dxfId="1" priority="2" stopIfTrue="1" operator="notEqual">
      <formula>0</formula>
    </cfRule>
  </conditionalFormatting>
  <conditionalFormatting sqref="DA3:DE234">
    <cfRule type="cellIs" dxfId="0" priority="1" stopIfTrue="1" operator="notEqual">
      <formula>0</formula>
    </cfRule>
  </conditionalFormatting>
  <hyperlinks>
    <hyperlink ref="H1508" location="Contenido!A1" display="Volver " xr:uid="{00000000-0004-0000-0700-000000000000}"/>
  </hyperlinks>
  <pageMargins left="0.7" right="0.7" top="0.75" bottom="0.75" header="0.3" footer="0.3"/>
  <pageSetup paperSize="9" orientation="portrait" horizontalDpi="300" verticalDpi="300"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911"/>
  <sheetViews>
    <sheetView showGridLines="0" zoomScaleNormal="100" workbookViewId="0">
      <pane ySplit="8" topLeftCell="A890" activePane="bottomLeft" state="frozen"/>
      <selection activeCell="AG3" sqref="AG3"/>
      <selection pane="bottomLeft" activeCell="A902" sqref="A902"/>
    </sheetView>
  </sheetViews>
  <sheetFormatPr baseColWidth="10" defaultRowHeight="12.75" x14ac:dyDescent="0.2"/>
  <cols>
    <col min="1" max="1" width="15.140625" customWidth="1"/>
    <col min="2" max="2" width="11.85546875" customWidth="1"/>
    <col min="3" max="3" width="26.28515625" customWidth="1"/>
    <col min="4" max="4" width="15.28515625" customWidth="1"/>
    <col min="5" max="5" width="18.5703125" customWidth="1"/>
    <col min="6" max="6" width="19.42578125" customWidth="1"/>
    <col min="7" max="7" width="9.85546875" customWidth="1"/>
    <col min="8" max="8" width="8.7109375" customWidth="1"/>
  </cols>
  <sheetData>
    <row r="1" spans="1:8" ht="62.25" customHeight="1" x14ac:dyDescent="0.25">
      <c r="A1" s="517"/>
      <c r="B1" s="517"/>
      <c r="C1" s="517"/>
      <c r="D1" s="517"/>
      <c r="E1" s="517"/>
      <c r="F1" s="517"/>
    </row>
    <row r="2" spans="1:8" ht="14.25" hidden="1" x14ac:dyDescent="0.25">
      <c r="A2" s="8"/>
      <c r="B2" s="8"/>
      <c r="C2" s="8"/>
      <c r="D2" s="8"/>
      <c r="E2" s="8"/>
      <c r="F2" s="8"/>
    </row>
    <row r="3" spans="1:8" x14ac:dyDescent="0.2">
      <c r="A3" s="518" t="s">
        <v>20</v>
      </c>
      <c r="B3" s="518"/>
      <c r="C3" s="518"/>
      <c r="D3" s="518"/>
      <c r="E3" s="518"/>
      <c r="F3" s="518"/>
    </row>
    <row r="4" spans="1:8" x14ac:dyDescent="0.2">
      <c r="A4" s="518"/>
      <c r="B4" s="518"/>
      <c r="C4" s="518"/>
      <c r="D4" s="518"/>
      <c r="E4" s="518"/>
      <c r="F4" s="518"/>
    </row>
    <row r="5" spans="1:8" x14ac:dyDescent="0.2">
      <c r="A5" s="175" t="s">
        <v>115</v>
      </c>
      <c r="B5" s="22"/>
      <c r="C5" s="22"/>
      <c r="D5" s="22"/>
      <c r="E5" s="22"/>
      <c r="F5" s="195"/>
    </row>
    <row r="6" spans="1:8" ht="14.25" x14ac:dyDescent="0.2">
      <c r="A6" s="25" t="s">
        <v>151</v>
      </c>
      <c r="B6" s="22"/>
      <c r="C6" s="22"/>
      <c r="D6" s="22"/>
      <c r="E6" s="22"/>
      <c r="F6" s="195"/>
    </row>
    <row r="7" spans="1:8" ht="17.25" customHeight="1" x14ac:dyDescent="0.2">
      <c r="A7" s="545" t="s">
        <v>86</v>
      </c>
      <c r="B7" s="547" t="s">
        <v>24</v>
      </c>
      <c r="C7" s="558" t="s">
        <v>116</v>
      </c>
      <c r="D7" s="577" t="s">
        <v>83</v>
      </c>
      <c r="E7" s="577"/>
      <c r="F7" s="578"/>
    </row>
    <row r="8" spans="1:8" x14ac:dyDescent="0.2">
      <c r="A8" s="556"/>
      <c r="B8" s="557"/>
      <c r="C8" s="559"/>
      <c r="D8" s="266" t="s">
        <v>64</v>
      </c>
      <c r="E8" s="266" t="s">
        <v>65</v>
      </c>
      <c r="F8" s="267" t="s">
        <v>57</v>
      </c>
    </row>
    <row r="9" spans="1:8" s="333" customFormat="1" ht="14.25" x14ac:dyDescent="0.25">
      <c r="A9" s="326">
        <v>2009</v>
      </c>
      <c r="B9" s="327" t="s">
        <v>33</v>
      </c>
      <c r="C9" s="328" t="s">
        <v>117</v>
      </c>
      <c r="D9" s="329">
        <v>24627.51</v>
      </c>
      <c r="E9" s="329">
        <v>98540.174999999988</v>
      </c>
      <c r="F9" s="330">
        <v>123167.68500000001</v>
      </c>
      <c r="G9" s="331"/>
      <c r="H9" s="332"/>
    </row>
    <row r="10" spans="1:8" s="333" customFormat="1" ht="14.25" x14ac:dyDescent="0.25">
      <c r="A10" s="334">
        <v>2009</v>
      </c>
      <c r="B10" s="335" t="s">
        <v>35</v>
      </c>
      <c r="C10" s="336" t="s">
        <v>117</v>
      </c>
      <c r="D10" s="337">
        <v>23828.839999999997</v>
      </c>
      <c r="E10" s="337">
        <v>99594.27</v>
      </c>
      <c r="F10" s="338">
        <v>123423.11000000002</v>
      </c>
      <c r="G10" s="331"/>
      <c r="H10" s="332"/>
    </row>
    <row r="11" spans="1:8" s="333" customFormat="1" ht="14.25" x14ac:dyDescent="0.25">
      <c r="A11" s="334">
        <v>2009</v>
      </c>
      <c r="B11" s="335" t="s">
        <v>36</v>
      </c>
      <c r="C11" s="336" t="s">
        <v>117</v>
      </c>
      <c r="D11" s="337">
        <v>24648.641999999993</v>
      </c>
      <c r="E11" s="337">
        <v>85242.02</v>
      </c>
      <c r="F11" s="338">
        <v>109890.662</v>
      </c>
      <c r="G11" s="331"/>
      <c r="H11" s="332"/>
    </row>
    <row r="12" spans="1:8" s="333" customFormat="1" ht="14.25" x14ac:dyDescent="0.25">
      <c r="A12" s="334">
        <v>2009</v>
      </c>
      <c r="B12" s="335" t="s">
        <v>37</v>
      </c>
      <c r="C12" s="336" t="s">
        <v>117</v>
      </c>
      <c r="D12" s="337">
        <v>27590.93</v>
      </c>
      <c r="E12" s="337">
        <v>103479.76000000002</v>
      </c>
      <c r="F12" s="338">
        <v>131070.69000000002</v>
      </c>
      <c r="G12" s="331"/>
      <c r="H12" s="332"/>
    </row>
    <row r="13" spans="1:8" s="333" customFormat="1" ht="14.25" x14ac:dyDescent="0.25">
      <c r="A13" s="334">
        <v>2009</v>
      </c>
      <c r="B13" s="335" t="s">
        <v>38</v>
      </c>
      <c r="C13" s="336" t="s">
        <v>117</v>
      </c>
      <c r="D13" s="337">
        <v>26036.069999999996</v>
      </c>
      <c r="E13" s="337">
        <v>94387.16750000001</v>
      </c>
      <c r="F13" s="338">
        <v>120423.2375</v>
      </c>
      <c r="G13" s="331"/>
      <c r="H13" s="332"/>
    </row>
    <row r="14" spans="1:8" s="333" customFormat="1" ht="14.25" x14ac:dyDescent="0.25">
      <c r="A14" s="334">
        <v>2009</v>
      </c>
      <c r="B14" s="335" t="s">
        <v>39</v>
      </c>
      <c r="C14" s="336" t="s">
        <v>117</v>
      </c>
      <c r="D14" s="337">
        <v>26989.799999999996</v>
      </c>
      <c r="E14" s="337">
        <v>92486.44249999999</v>
      </c>
      <c r="F14" s="338">
        <v>119476.24250000002</v>
      </c>
      <c r="G14" s="331"/>
      <c r="H14" s="332"/>
    </row>
    <row r="15" spans="1:8" s="333" customFormat="1" ht="14.25" x14ac:dyDescent="0.25">
      <c r="A15" s="334">
        <v>2009</v>
      </c>
      <c r="B15" s="335" t="s">
        <v>40</v>
      </c>
      <c r="C15" s="336" t="s">
        <v>117</v>
      </c>
      <c r="D15" s="337">
        <v>27489.43</v>
      </c>
      <c r="E15" s="337">
        <v>100472.77499999999</v>
      </c>
      <c r="F15" s="338">
        <v>127962.20499999997</v>
      </c>
      <c r="G15" s="331"/>
      <c r="H15" s="332"/>
    </row>
    <row r="16" spans="1:8" s="333" customFormat="1" ht="14.25" x14ac:dyDescent="0.25">
      <c r="A16" s="334">
        <v>2009</v>
      </c>
      <c r="B16" s="335" t="s">
        <v>41</v>
      </c>
      <c r="C16" s="336" t="s">
        <v>117</v>
      </c>
      <c r="D16" s="337">
        <v>24281.120000000003</v>
      </c>
      <c r="E16" s="337">
        <v>98900.794999999998</v>
      </c>
      <c r="F16" s="338">
        <v>123181.91499999999</v>
      </c>
      <c r="G16" s="331"/>
      <c r="H16" s="332"/>
    </row>
    <row r="17" spans="1:8" s="333" customFormat="1" ht="14.25" x14ac:dyDescent="0.25">
      <c r="A17" s="334">
        <v>2009</v>
      </c>
      <c r="B17" s="335" t="s">
        <v>42</v>
      </c>
      <c r="C17" s="336" t="s">
        <v>117</v>
      </c>
      <c r="D17" s="337">
        <v>26334.859999999997</v>
      </c>
      <c r="E17" s="337">
        <v>105911.81750000002</v>
      </c>
      <c r="F17" s="338">
        <v>132246.67749999999</v>
      </c>
      <c r="G17" s="331"/>
      <c r="H17" s="332"/>
    </row>
    <row r="18" spans="1:8" s="333" customFormat="1" ht="14.25" x14ac:dyDescent="0.25">
      <c r="A18" s="334">
        <v>2010</v>
      </c>
      <c r="B18" s="335" t="s">
        <v>43</v>
      </c>
      <c r="C18" s="336" t="s">
        <v>117</v>
      </c>
      <c r="D18" s="337">
        <v>23626.61</v>
      </c>
      <c r="E18" s="337">
        <v>98829.925000000003</v>
      </c>
      <c r="F18" s="338">
        <v>122456.535</v>
      </c>
      <c r="G18" s="331"/>
      <c r="H18" s="332"/>
    </row>
    <row r="19" spans="1:8" s="333" customFormat="1" ht="14.25" x14ac:dyDescent="0.25">
      <c r="A19" s="334">
        <v>2010</v>
      </c>
      <c r="B19" s="335" t="s">
        <v>44</v>
      </c>
      <c r="C19" s="336" t="s">
        <v>117</v>
      </c>
      <c r="D19" s="337">
        <v>23419.465000000004</v>
      </c>
      <c r="E19" s="337">
        <v>93391.072500000009</v>
      </c>
      <c r="F19" s="338">
        <v>116810.53750000001</v>
      </c>
      <c r="G19" s="331"/>
      <c r="H19" s="332"/>
    </row>
    <row r="20" spans="1:8" s="333" customFormat="1" ht="14.25" x14ac:dyDescent="0.25">
      <c r="A20" s="334">
        <v>2010</v>
      </c>
      <c r="B20" s="335" t="s">
        <v>45</v>
      </c>
      <c r="C20" s="336" t="s">
        <v>117</v>
      </c>
      <c r="D20" s="337">
        <v>27004.889999999996</v>
      </c>
      <c r="E20" s="337">
        <v>111732.0975</v>
      </c>
      <c r="F20" s="338">
        <v>138736.98749999999</v>
      </c>
      <c r="G20" s="331"/>
      <c r="H20" s="332"/>
    </row>
    <row r="21" spans="1:8" s="333" customFormat="1" ht="14.25" x14ac:dyDescent="0.25">
      <c r="A21" s="334">
        <v>2010</v>
      </c>
      <c r="B21" s="335" t="s">
        <v>33</v>
      </c>
      <c r="C21" s="336" t="s">
        <v>117</v>
      </c>
      <c r="D21" s="337">
        <v>24447.39</v>
      </c>
      <c r="E21" s="337">
        <v>99310.902500000011</v>
      </c>
      <c r="F21" s="338">
        <v>123758.2925</v>
      </c>
      <c r="G21" s="331"/>
      <c r="H21" s="332"/>
    </row>
    <row r="22" spans="1:8" s="333" customFormat="1" ht="14.25" x14ac:dyDescent="0.25">
      <c r="A22" s="334">
        <v>2010</v>
      </c>
      <c r="B22" s="335" t="s">
        <v>35</v>
      </c>
      <c r="C22" s="336" t="s">
        <v>117</v>
      </c>
      <c r="D22" s="337">
        <v>26136.490000000005</v>
      </c>
      <c r="E22" s="337">
        <v>113123.54</v>
      </c>
      <c r="F22" s="338">
        <v>139260.03</v>
      </c>
      <c r="G22" s="331"/>
      <c r="H22" s="332"/>
    </row>
    <row r="23" spans="1:8" s="333" customFormat="1" ht="14.25" x14ac:dyDescent="0.25">
      <c r="A23" s="334">
        <v>2010</v>
      </c>
      <c r="B23" s="335" t="s">
        <v>36</v>
      </c>
      <c r="C23" s="336" t="s">
        <v>117</v>
      </c>
      <c r="D23" s="337">
        <v>24829.42</v>
      </c>
      <c r="E23" s="337">
        <v>94700.595000000001</v>
      </c>
      <c r="F23" s="338">
        <v>119530.015</v>
      </c>
      <c r="G23" s="331"/>
      <c r="H23" s="332"/>
    </row>
    <row r="24" spans="1:8" s="333" customFormat="1" ht="14.25" x14ac:dyDescent="0.25">
      <c r="A24" s="334">
        <v>2010</v>
      </c>
      <c r="B24" s="335" t="s">
        <v>37</v>
      </c>
      <c r="C24" s="336" t="s">
        <v>117</v>
      </c>
      <c r="D24" s="337">
        <v>27267.055000000004</v>
      </c>
      <c r="E24" s="337">
        <v>100124.03249999999</v>
      </c>
      <c r="F24" s="338">
        <v>127391.08749999999</v>
      </c>
      <c r="G24" s="331"/>
      <c r="H24" s="332"/>
    </row>
    <row r="25" spans="1:8" s="333" customFormat="1" ht="14.25" x14ac:dyDescent="0.25">
      <c r="A25" s="334">
        <v>2010</v>
      </c>
      <c r="B25" s="335" t="s">
        <v>38</v>
      </c>
      <c r="C25" s="336" t="s">
        <v>117</v>
      </c>
      <c r="D25" s="337">
        <v>25735.715000000004</v>
      </c>
      <c r="E25" s="337">
        <v>99417.604999999996</v>
      </c>
      <c r="F25" s="338">
        <v>125153.32</v>
      </c>
      <c r="G25" s="331"/>
      <c r="H25" s="332"/>
    </row>
    <row r="26" spans="1:8" s="333" customFormat="1" ht="14.25" x14ac:dyDescent="0.25">
      <c r="A26" s="334">
        <v>2010</v>
      </c>
      <c r="B26" s="335" t="s">
        <v>39</v>
      </c>
      <c r="C26" s="336" t="s">
        <v>117</v>
      </c>
      <c r="D26" s="337">
        <v>24677.739999999998</v>
      </c>
      <c r="E26" s="337">
        <v>99656.067499999976</v>
      </c>
      <c r="F26" s="338">
        <v>124333.80749999997</v>
      </c>
      <c r="G26" s="331"/>
      <c r="H26" s="332"/>
    </row>
    <row r="27" spans="1:8" s="333" customFormat="1" ht="14.25" x14ac:dyDescent="0.25">
      <c r="A27" s="334">
        <v>2010</v>
      </c>
      <c r="B27" s="335" t="s">
        <v>40</v>
      </c>
      <c r="C27" s="336" t="s">
        <v>117</v>
      </c>
      <c r="D27" s="337">
        <v>26902.04</v>
      </c>
      <c r="E27" s="337">
        <v>99925.707600000009</v>
      </c>
      <c r="F27" s="338">
        <v>126827.7476</v>
      </c>
      <c r="G27" s="331"/>
      <c r="H27" s="332"/>
    </row>
    <row r="28" spans="1:8" s="333" customFormat="1" ht="14.25" x14ac:dyDescent="0.25">
      <c r="A28" s="334">
        <v>2010</v>
      </c>
      <c r="B28" s="335" t="s">
        <v>41</v>
      </c>
      <c r="C28" s="336" t="s">
        <v>117</v>
      </c>
      <c r="D28" s="337">
        <v>24559.65</v>
      </c>
      <c r="E28" s="337">
        <v>99000.780000000013</v>
      </c>
      <c r="F28" s="338">
        <v>123560.43000000001</v>
      </c>
      <c r="G28" s="331"/>
      <c r="H28" s="332"/>
    </row>
    <row r="29" spans="1:8" s="333" customFormat="1" ht="14.25" x14ac:dyDescent="0.25">
      <c r="A29" s="334">
        <v>2010</v>
      </c>
      <c r="B29" s="335" t="s">
        <v>42</v>
      </c>
      <c r="C29" s="336" t="s">
        <v>117</v>
      </c>
      <c r="D29" s="337">
        <v>27935.070000000007</v>
      </c>
      <c r="E29" s="337">
        <v>105736.91500000001</v>
      </c>
      <c r="F29" s="338">
        <v>133671.98499999999</v>
      </c>
      <c r="G29" s="331"/>
      <c r="H29" s="332"/>
    </row>
    <row r="30" spans="1:8" s="333" customFormat="1" ht="14.25" x14ac:dyDescent="0.25">
      <c r="A30" s="334">
        <v>2011</v>
      </c>
      <c r="B30" s="335" t="s">
        <v>43</v>
      </c>
      <c r="C30" s="336" t="s">
        <v>117</v>
      </c>
      <c r="D30" s="337">
        <v>29900.2</v>
      </c>
      <c r="E30" s="337">
        <v>105505.63750000003</v>
      </c>
      <c r="F30" s="338">
        <v>135405.83750000002</v>
      </c>
      <c r="G30" s="331"/>
      <c r="H30" s="332"/>
    </row>
    <row r="31" spans="1:8" s="333" customFormat="1" ht="14.25" x14ac:dyDescent="0.25">
      <c r="A31" s="334">
        <v>2011</v>
      </c>
      <c r="B31" s="335" t="s">
        <v>44</v>
      </c>
      <c r="C31" s="336" t="s">
        <v>117</v>
      </c>
      <c r="D31" s="337">
        <v>33860.14</v>
      </c>
      <c r="E31" s="337">
        <v>106638.68749999999</v>
      </c>
      <c r="F31" s="338">
        <v>140498.82750000004</v>
      </c>
      <c r="G31" s="331"/>
      <c r="H31" s="332"/>
    </row>
    <row r="32" spans="1:8" s="333" customFormat="1" ht="14.25" x14ac:dyDescent="0.25">
      <c r="A32" s="334">
        <v>2011</v>
      </c>
      <c r="B32" s="335" t="s">
        <v>45</v>
      </c>
      <c r="C32" s="336" t="s">
        <v>117</v>
      </c>
      <c r="D32" s="337">
        <v>40903.988000000005</v>
      </c>
      <c r="E32" s="337">
        <v>130888.94499999999</v>
      </c>
      <c r="F32" s="338">
        <v>171792.93299999999</v>
      </c>
      <c r="G32" s="331"/>
      <c r="H32" s="332"/>
    </row>
    <row r="33" spans="1:8" s="333" customFormat="1" ht="14.25" x14ac:dyDescent="0.25">
      <c r="A33" s="334">
        <v>2011</v>
      </c>
      <c r="B33" s="335" t="s">
        <v>33</v>
      </c>
      <c r="C33" s="336" t="s">
        <v>117</v>
      </c>
      <c r="D33" s="337">
        <v>39057.884000000005</v>
      </c>
      <c r="E33" s="337">
        <v>112583.05250000001</v>
      </c>
      <c r="F33" s="338">
        <v>151640.93649999998</v>
      </c>
      <c r="G33" s="331"/>
      <c r="H33" s="332"/>
    </row>
    <row r="34" spans="1:8" s="333" customFormat="1" ht="14.25" x14ac:dyDescent="0.25">
      <c r="A34" s="334">
        <v>2011</v>
      </c>
      <c r="B34" s="335" t="s">
        <v>35</v>
      </c>
      <c r="C34" s="336" t="s">
        <v>117</v>
      </c>
      <c r="D34" s="337">
        <v>38999.49</v>
      </c>
      <c r="E34" s="337">
        <v>124565.83500000002</v>
      </c>
      <c r="F34" s="338">
        <v>163565.32500000004</v>
      </c>
      <c r="G34" s="331"/>
      <c r="H34" s="332"/>
    </row>
    <row r="35" spans="1:8" s="333" customFormat="1" ht="14.25" x14ac:dyDescent="0.25">
      <c r="A35" s="334">
        <v>2011</v>
      </c>
      <c r="B35" s="335" t="s">
        <v>36</v>
      </c>
      <c r="C35" s="336" t="s">
        <v>117</v>
      </c>
      <c r="D35" s="337">
        <v>32051.670000000002</v>
      </c>
      <c r="E35" s="337">
        <v>108715.97249999999</v>
      </c>
      <c r="F35" s="338">
        <v>140767.64249999999</v>
      </c>
      <c r="G35" s="331"/>
      <c r="H35" s="332"/>
    </row>
    <row r="36" spans="1:8" s="333" customFormat="1" ht="14.25" x14ac:dyDescent="0.25">
      <c r="A36" s="334">
        <v>2011</v>
      </c>
      <c r="B36" s="335" t="s">
        <v>37</v>
      </c>
      <c r="C36" s="336" t="s">
        <v>117</v>
      </c>
      <c r="D36" s="337">
        <v>33250.61</v>
      </c>
      <c r="E36" s="337">
        <v>114407.63</v>
      </c>
      <c r="F36" s="338">
        <v>147658.24000000002</v>
      </c>
      <c r="G36" s="331"/>
      <c r="H36" s="332"/>
    </row>
    <row r="37" spans="1:8" s="333" customFormat="1" ht="14.25" x14ac:dyDescent="0.25">
      <c r="A37" s="334">
        <v>2011</v>
      </c>
      <c r="B37" s="335" t="s">
        <v>38</v>
      </c>
      <c r="C37" s="336" t="s">
        <v>117</v>
      </c>
      <c r="D37" s="337">
        <v>32352.180000000008</v>
      </c>
      <c r="E37" s="337">
        <v>123324.88250000001</v>
      </c>
      <c r="F37" s="338">
        <v>155677.0625</v>
      </c>
      <c r="G37" s="331"/>
      <c r="H37" s="332"/>
    </row>
    <row r="38" spans="1:8" s="333" customFormat="1" ht="14.25" x14ac:dyDescent="0.25">
      <c r="A38" s="334">
        <v>2011</v>
      </c>
      <c r="B38" s="335" t="s">
        <v>39</v>
      </c>
      <c r="C38" s="336" t="s">
        <v>117</v>
      </c>
      <c r="D38" s="337">
        <v>29680.307999999997</v>
      </c>
      <c r="E38" s="337">
        <v>123911.15999999999</v>
      </c>
      <c r="F38" s="338">
        <v>153591.46799999996</v>
      </c>
      <c r="G38" s="331"/>
      <c r="H38" s="332"/>
    </row>
    <row r="39" spans="1:8" s="333" customFormat="1" ht="14.25" x14ac:dyDescent="0.25">
      <c r="A39" s="334">
        <v>2011</v>
      </c>
      <c r="B39" s="335" t="s">
        <v>40</v>
      </c>
      <c r="C39" s="336" t="s">
        <v>117</v>
      </c>
      <c r="D39" s="337">
        <v>31570.639999999996</v>
      </c>
      <c r="E39" s="337">
        <v>119180.59</v>
      </c>
      <c r="F39" s="338">
        <v>150751.23000000004</v>
      </c>
      <c r="G39" s="331"/>
      <c r="H39" s="332"/>
    </row>
    <row r="40" spans="1:8" s="333" customFormat="1" ht="14.25" x14ac:dyDescent="0.25">
      <c r="A40" s="334">
        <v>2011</v>
      </c>
      <c r="B40" s="335" t="s">
        <v>41</v>
      </c>
      <c r="C40" s="336" t="s">
        <v>117</v>
      </c>
      <c r="D40" s="337">
        <v>28638.529999999995</v>
      </c>
      <c r="E40" s="337">
        <v>112331.065</v>
      </c>
      <c r="F40" s="338">
        <v>140969.59500000003</v>
      </c>
      <c r="G40" s="331"/>
      <c r="H40" s="332"/>
    </row>
    <row r="41" spans="1:8" s="333" customFormat="1" ht="14.25" x14ac:dyDescent="0.25">
      <c r="A41" s="334">
        <v>2011</v>
      </c>
      <c r="B41" s="335" t="s">
        <v>42</v>
      </c>
      <c r="C41" s="336" t="s">
        <v>117</v>
      </c>
      <c r="D41" s="337">
        <v>29738.16</v>
      </c>
      <c r="E41" s="337">
        <v>120687.20000000001</v>
      </c>
      <c r="F41" s="338">
        <v>150425.35999999999</v>
      </c>
      <c r="G41" s="331"/>
      <c r="H41" s="332"/>
    </row>
    <row r="42" spans="1:8" s="333" customFormat="1" ht="14.25" x14ac:dyDescent="0.25">
      <c r="A42" s="334">
        <v>2012</v>
      </c>
      <c r="B42" s="335" t="s">
        <v>43</v>
      </c>
      <c r="C42" s="336" t="s">
        <v>117</v>
      </c>
      <c r="D42" s="337">
        <v>33242.920000000006</v>
      </c>
      <c r="E42" s="337">
        <v>114650.95999999998</v>
      </c>
      <c r="F42" s="338">
        <v>147893.88000000003</v>
      </c>
      <c r="G42" s="331"/>
      <c r="H42" s="332"/>
    </row>
    <row r="43" spans="1:8" s="333" customFormat="1" ht="14.25" x14ac:dyDescent="0.25">
      <c r="A43" s="334">
        <v>2012</v>
      </c>
      <c r="B43" s="335" t="s">
        <v>44</v>
      </c>
      <c r="C43" s="336" t="s">
        <v>117</v>
      </c>
      <c r="D43" s="337">
        <v>36040.61</v>
      </c>
      <c r="E43" s="337">
        <v>114720.6225</v>
      </c>
      <c r="F43" s="338">
        <v>150761.23249999998</v>
      </c>
      <c r="G43" s="331"/>
      <c r="H43" s="332"/>
    </row>
    <row r="44" spans="1:8" ht="14.25" x14ac:dyDescent="0.25">
      <c r="A44" s="339">
        <v>2012</v>
      </c>
      <c r="B44" s="335" t="s">
        <v>45</v>
      </c>
      <c r="C44" s="336" t="s">
        <v>117</v>
      </c>
      <c r="D44" s="337">
        <v>44637.16</v>
      </c>
      <c r="E44" s="337">
        <v>135997.65500000003</v>
      </c>
      <c r="F44" s="338">
        <v>180634.81500000003</v>
      </c>
      <c r="G44" s="331"/>
      <c r="H44" s="332"/>
    </row>
    <row r="45" spans="1:8" ht="14.25" x14ac:dyDescent="0.25">
      <c r="A45" s="339">
        <v>2012</v>
      </c>
      <c r="B45" s="335" t="s">
        <v>33</v>
      </c>
      <c r="C45" s="336" t="s">
        <v>117</v>
      </c>
      <c r="D45" s="337">
        <v>39076.940999999999</v>
      </c>
      <c r="E45" s="337">
        <v>110549.5325</v>
      </c>
      <c r="F45" s="338">
        <v>149626.47349999999</v>
      </c>
      <c r="G45" s="331"/>
      <c r="H45" s="332"/>
    </row>
    <row r="46" spans="1:8" ht="14.25" x14ac:dyDescent="0.25">
      <c r="A46" s="339">
        <v>2012</v>
      </c>
      <c r="B46" s="335" t="s">
        <v>35</v>
      </c>
      <c r="C46" s="336" t="s">
        <v>117</v>
      </c>
      <c r="D46" s="337">
        <v>41363.03</v>
      </c>
      <c r="E46" s="337">
        <v>115273.62999999999</v>
      </c>
      <c r="F46" s="338">
        <v>156636.66</v>
      </c>
      <c r="G46" s="331"/>
      <c r="H46" s="332"/>
    </row>
    <row r="47" spans="1:8" ht="14.25" x14ac:dyDescent="0.25">
      <c r="A47" s="339">
        <v>2012</v>
      </c>
      <c r="B47" s="335" t="s">
        <v>36</v>
      </c>
      <c r="C47" s="336" t="s">
        <v>117</v>
      </c>
      <c r="D47" s="337">
        <v>46892.160000000003</v>
      </c>
      <c r="E47" s="337">
        <v>113332.43</v>
      </c>
      <c r="F47" s="338">
        <v>160224.59000000003</v>
      </c>
      <c r="G47" s="331"/>
      <c r="H47" s="332"/>
    </row>
    <row r="48" spans="1:8" ht="14.25" x14ac:dyDescent="0.25">
      <c r="A48" s="339">
        <v>2012</v>
      </c>
      <c r="B48" s="335" t="s">
        <v>37</v>
      </c>
      <c r="C48" s="336" t="s">
        <v>117</v>
      </c>
      <c r="D48" s="337">
        <v>43788.119999999995</v>
      </c>
      <c r="E48" s="337">
        <v>116075.16499999999</v>
      </c>
      <c r="F48" s="338">
        <v>159863.28499999997</v>
      </c>
      <c r="G48" s="331"/>
      <c r="H48" s="332"/>
    </row>
    <row r="49" spans="1:8" ht="14.25" x14ac:dyDescent="0.25">
      <c r="A49" s="339">
        <v>2012</v>
      </c>
      <c r="B49" s="335" t="s">
        <v>38</v>
      </c>
      <c r="C49" s="336" t="s">
        <v>117</v>
      </c>
      <c r="D49" s="337">
        <v>45794.414999999994</v>
      </c>
      <c r="E49" s="337">
        <v>117919.535</v>
      </c>
      <c r="F49" s="338">
        <v>163713.95000000001</v>
      </c>
      <c r="G49" s="331"/>
      <c r="H49" s="332"/>
    </row>
    <row r="50" spans="1:8" ht="14.25" x14ac:dyDescent="0.25">
      <c r="A50" s="339">
        <v>2012</v>
      </c>
      <c r="B50" s="335" t="s">
        <v>39</v>
      </c>
      <c r="C50" s="336" t="s">
        <v>117</v>
      </c>
      <c r="D50" s="337">
        <v>45535.66</v>
      </c>
      <c r="E50" s="337">
        <v>111667.11749999999</v>
      </c>
      <c r="F50" s="338">
        <v>157202.7775</v>
      </c>
      <c r="G50" s="331"/>
      <c r="H50" s="332"/>
    </row>
    <row r="51" spans="1:8" ht="14.25" x14ac:dyDescent="0.25">
      <c r="A51" s="339">
        <v>2012</v>
      </c>
      <c r="B51" s="335" t="s">
        <v>40</v>
      </c>
      <c r="C51" s="336" t="s">
        <v>117</v>
      </c>
      <c r="D51" s="337">
        <v>43930.28</v>
      </c>
      <c r="E51" s="337">
        <v>120726.23550000001</v>
      </c>
      <c r="F51" s="338">
        <v>164656.51550000001</v>
      </c>
      <c r="G51" s="331"/>
      <c r="H51" s="332"/>
    </row>
    <row r="52" spans="1:8" ht="14.25" x14ac:dyDescent="0.25">
      <c r="A52" s="339">
        <v>2012</v>
      </c>
      <c r="B52" s="335" t="s">
        <v>41</v>
      </c>
      <c r="C52" s="336" t="s">
        <v>117</v>
      </c>
      <c r="D52" s="337">
        <v>43427.09</v>
      </c>
      <c r="E52" s="337">
        <v>122961.3</v>
      </c>
      <c r="F52" s="338">
        <v>166388.39000000001</v>
      </c>
      <c r="G52" s="331"/>
      <c r="H52" s="332"/>
    </row>
    <row r="53" spans="1:8" ht="14.25" x14ac:dyDescent="0.25">
      <c r="A53" s="339">
        <v>2012</v>
      </c>
      <c r="B53" s="335" t="s">
        <v>42</v>
      </c>
      <c r="C53" s="336" t="s">
        <v>117</v>
      </c>
      <c r="D53" s="337">
        <v>39159.891000000003</v>
      </c>
      <c r="E53" s="337">
        <v>125938.24300000002</v>
      </c>
      <c r="F53" s="338">
        <v>165098.13399999999</v>
      </c>
      <c r="G53" s="331"/>
      <c r="H53" s="332"/>
    </row>
    <row r="54" spans="1:8" ht="14.25" x14ac:dyDescent="0.25">
      <c r="A54" s="339">
        <v>2013</v>
      </c>
      <c r="B54" s="335" t="s">
        <v>43</v>
      </c>
      <c r="C54" s="336" t="s">
        <v>117</v>
      </c>
      <c r="D54" s="337">
        <v>48831.119999999995</v>
      </c>
      <c r="E54" s="337">
        <v>114381.94949999999</v>
      </c>
      <c r="F54" s="338">
        <v>163213.06949999998</v>
      </c>
      <c r="G54" s="331"/>
      <c r="H54" s="332"/>
    </row>
    <row r="55" spans="1:8" ht="14.25" x14ac:dyDescent="0.25">
      <c r="A55" s="339">
        <v>2013</v>
      </c>
      <c r="B55" s="335" t="s">
        <v>44</v>
      </c>
      <c r="C55" s="336" t="s">
        <v>117</v>
      </c>
      <c r="D55" s="337">
        <v>47118.349999999991</v>
      </c>
      <c r="E55" s="337">
        <v>112290.62450000001</v>
      </c>
      <c r="F55" s="338">
        <v>159408.97449999998</v>
      </c>
      <c r="G55" s="331"/>
      <c r="H55" s="332"/>
    </row>
    <row r="56" spans="1:8" ht="14.25" x14ac:dyDescent="0.25">
      <c r="A56" s="339">
        <v>2013</v>
      </c>
      <c r="B56" s="335" t="s">
        <v>45</v>
      </c>
      <c r="C56" s="336" t="s">
        <v>117</v>
      </c>
      <c r="D56" s="337">
        <v>52448.47</v>
      </c>
      <c r="E56" s="337">
        <v>114292.4515</v>
      </c>
      <c r="F56" s="338">
        <v>166740.9215</v>
      </c>
      <c r="G56" s="331"/>
      <c r="H56" s="332"/>
    </row>
    <row r="57" spans="1:8" ht="14.25" x14ac:dyDescent="0.25">
      <c r="A57" s="339">
        <v>2013</v>
      </c>
      <c r="B57" s="335" t="s">
        <v>33</v>
      </c>
      <c r="C57" s="336" t="s">
        <v>117</v>
      </c>
      <c r="D57" s="337">
        <v>55212.66</v>
      </c>
      <c r="E57" s="337">
        <v>128234.31199999999</v>
      </c>
      <c r="F57" s="338">
        <v>183446.97200000001</v>
      </c>
      <c r="G57" s="331"/>
      <c r="H57" s="332"/>
    </row>
    <row r="58" spans="1:8" ht="14.25" x14ac:dyDescent="0.25">
      <c r="A58" s="339">
        <v>2013</v>
      </c>
      <c r="B58" s="335" t="s">
        <v>35</v>
      </c>
      <c r="C58" s="336" t="s">
        <v>117</v>
      </c>
      <c r="D58" s="337">
        <v>58518.75</v>
      </c>
      <c r="E58" s="337">
        <v>124048.05150000002</v>
      </c>
      <c r="F58" s="338">
        <v>182566.8015</v>
      </c>
      <c r="G58" s="331"/>
      <c r="H58" s="332"/>
    </row>
    <row r="59" spans="1:8" ht="14.25" x14ac:dyDescent="0.25">
      <c r="A59" s="339">
        <v>2013</v>
      </c>
      <c r="B59" s="335" t="s">
        <v>36</v>
      </c>
      <c r="C59" s="336" t="s">
        <v>117</v>
      </c>
      <c r="D59" s="337">
        <v>54138.409999999996</v>
      </c>
      <c r="E59" s="337">
        <v>110620.8125</v>
      </c>
      <c r="F59" s="338">
        <v>164759.2225</v>
      </c>
      <c r="G59" s="331"/>
      <c r="H59" s="332"/>
    </row>
    <row r="60" spans="1:8" ht="14.25" x14ac:dyDescent="0.25">
      <c r="A60" s="339">
        <v>2013</v>
      </c>
      <c r="B60" s="335" t="s">
        <v>37</v>
      </c>
      <c r="C60" s="336" t="s">
        <v>117</v>
      </c>
      <c r="D60" s="337">
        <v>60941.2</v>
      </c>
      <c r="E60" s="337">
        <v>132325.54750000002</v>
      </c>
      <c r="F60" s="338">
        <v>193266.7475</v>
      </c>
      <c r="G60" s="331"/>
      <c r="H60" s="332"/>
    </row>
    <row r="61" spans="1:8" ht="14.25" x14ac:dyDescent="0.25">
      <c r="A61" s="339">
        <v>2013</v>
      </c>
      <c r="B61" s="335" t="s">
        <v>38</v>
      </c>
      <c r="C61" s="336" t="s">
        <v>117</v>
      </c>
      <c r="D61" s="337">
        <v>59880.62000000001</v>
      </c>
      <c r="E61" s="337">
        <v>113478.73299999999</v>
      </c>
      <c r="F61" s="338">
        <v>173359.35299999997</v>
      </c>
      <c r="G61" s="331"/>
      <c r="H61" s="332"/>
    </row>
    <row r="62" spans="1:8" ht="14.25" x14ac:dyDescent="0.25">
      <c r="A62" s="339">
        <v>2013</v>
      </c>
      <c r="B62" s="335" t="s">
        <v>39</v>
      </c>
      <c r="C62" s="336" t="s">
        <v>117</v>
      </c>
      <c r="D62" s="337">
        <v>60229.326999999997</v>
      </c>
      <c r="E62" s="337">
        <v>115674.15850000001</v>
      </c>
      <c r="F62" s="338">
        <v>175903.48549999998</v>
      </c>
      <c r="G62" s="331"/>
      <c r="H62" s="332"/>
    </row>
    <row r="63" spans="1:8" ht="14.25" x14ac:dyDescent="0.25">
      <c r="A63" s="339">
        <v>2013</v>
      </c>
      <c r="B63" s="335" t="s">
        <v>40</v>
      </c>
      <c r="C63" s="336" t="s">
        <v>117</v>
      </c>
      <c r="D63" s="337">
        <v>66451.89</v>
      </c>
      <c r="E63" s="337">
        <v>124313.96899999998</v>
      </c>
      <c r="F63" s="338">
        <v>190765.859</v>
      </c>
      <c r="G63" s="331"/>
      <c r="H63" s="332"/>
    </row>
    <row r="64" spans="1:8" ht="14.25" x14ac:dyDescent="0.25">
      <c r="A64" s="339">
        <v>2013</v>
      </c>
      <c r="B64" s="335" t="s">
        <v>41</v>
      </c>
      <c r="C64" s="336" t="s">
        <v>117</v>
      </c>
      <c r="D64" s="337">
        <v>66453.315999999992</v>
      </c>
      <c r="E64" s="337">
        <v>110974.63749999998</v>
      </c>
      <c r="F64" s="338">
        <v>177427.95349999997</v>
      </c>
      <c r="G64" s="331"/>
      <c r="H64" s="332"/>
    </row>
    <row r="65" spans="1:8" ht="14.25" x14ac:dyDescent="0.25">
      <c r="A65" s="339">
        <v>2013</v>
      </c>
      <c r="B65" s="335" t="s">
        <v>42</v>
      </c>
      <c r="C65" s="336" t="s">
        <v>117</v>
      </c>
      <c r="D65" s="337">
        <v>59454.42</v>
      </c>
      <c r="E65" s="337">
        <v>105508.7225</v>
      </c>
      <c r="F65" s="338">
        <v>164963.14250000002</v>
      </c>
      <c r="G65" s="331"/>
      <c r="H65" s="332"/>
    </row>
    <row r="66" spans="1:8" ht="14.25" x14ac:dyDescent="0.25">
      <c r="A66" s="339">
        <v>2014</v>
      </c>
      <c r="B66" s="335" t="s">
        <v>43</v>
      </c>
      <c r="C66" s="336" t="s">
        <v>117</v>
      </c>
      <c r="D66" s="337">
        <v>58710.69000000001</v>
      </c>
      <c r="E66" s="337">
        <v>85394.6</v>
      </c>
      <c r="F66" s="338">
        <v>144105.29</v>
      </c>
      <c r="G66" s="331"/>
      <c r="H66" s="332"/>
    </row>
    <row r="67" spans="1:8" ht="14.25" x14ac:dyDescent="0.25">
      <c r="A67" s="339">
        <v>2014</v>
      </c>
      <c r="B67" s="335" t="s">
        <v>44</v>
      </c>
      <c r="C67" s="336" t="s">
        <v>117</v>
      </c>
      <c r="D67" s="337">
        <v>66554.614000000001</v>
      </c>
      <c r="E67" s="337">
        <v>98275.900000000009</v>
      </c>
      <c r="F67" s="338">
        <v>164830.51400000002</v>
      </c>
      <c r="G67" s="331"/>
      <c r="H67" s="332"/>
    </row>
    <row r="68" spans="1:8" ht="14.25" x14ac:dyDescent="0.25">
      <c r="A68" s="339">
        <v>2014</v>
      </c>
      <c r="B68" s="335" t="s">
        <v>45</v>
      </c>
      <c r="C68" s="336" t="s">
        <v>117</v>
      </c>
      <c r="D68" s="337">
        <v>66055.8</v>
      </c>
      <c r="E68" s="337">
        <v>143977.29999999999</v>
      </c>
      <c r="F68" s="338">
        <v>210033.1</v>
      </c>
      <c r="G68" s="331"/>
      <c r="H68" s="332"/>
    </row>
    <row r="69" spans="1:8" ht="14.25" x14ac:dyDescent="0.25">
      <c r="A69" s="339">
        <v>2014</v>
      </c>
      <c r="B69" s="335" t="s">
        <v>33</v>
      </c>
      <c r="C69" s="336" t="s">
        <v>117</v>
      </c>
      <c r="D69" s="337">
        <v>60287.14</v>
      </c>
      <c r="E69" s="337">
        <v>130758.2855</v>
      </c>
      <c r="F69" s="338">
        <v>191045.42550000001</v>
      </c>
      <c r="G69" s="331"/>
      <c r="H69" s="332"/>
    </row>
    <row r="70" spans="1:8" ht="14.25" x14ac:dyDescent="0.25">
      <c r="A70" s="339">
        <v>2014</v>
      </c>
      <c r="B70" s="335" t="s">
        <v>35</v>
      </c>
      <c r="C70" s="336" t="s">
        <v>117</v>
      </c>
      <c r="D70" s="337">
        <v>66393.37</v>
      </c>
      <c r="E70" s="337">
        <v>138505.43359</v>
      </c>
      <c r="F70" s="338">
        <v>204898.80359000002</v>
      </c>
      <c r="G70" s="331"/>
      <c r="H70" s="332"/>
    </row>
    <row r="71" spans="1:8" ht="14.25" x14ac:dyDescent="0.25">
      <c r="A71" s="339">
        <v>2014</v>
      </c>
      <c r="B71" s="335" t="s">
        <v>36</v>
      </c>
      <c r="C71" s="336" t="s">
        <v>117</v>
      </c>
      <c r="D71" s="337">
        <v>55672.380659999995</v>
      </c>
      <c r="E71" s="337">
        <v>119609.87577087502</v>
      </c>
      <c r="F71" s="338">
        <v>175282.25643087502</v>
      </c>
      <c r="G71" s="331"/>
      <c r="H71" s="332"/>
    </row>
    <row r="72" spans="1:8" ht="14.25" x14ac:dyDescent="0.25">
      <c r="A72" s="339">
        <v>2014</v>
      </c>
      <c r="B72" s="335" t="s">
        <v>37</v>
      </c>
      <c r="C72" s="336" t="s">
        <v>117</v>
      </c>
      <c r="D72" s="337">
        <v>63307.988000000005</v>
      </c>
      <c r="E72" s="337">
        <v>144205.84000000003</v>
      </c>
      <c r="F72" s="338">
        <v>207513.82799999998</v>
      </c>
      <c r="G72" s="331"/>
      <c r="H72" s="332"/>
    </row>
    <row r="73" spans="1:8" ht="14.25" x14ac:dyDescent="0.25">
      <c r="A73" s="339">
        <v>2014</v>
      </c>
      <c r="B73" s="335" t="s">
        <v>38</v>
      </c>
      <c r="C73" s="336" t="s">
        <v>117</v>
      </c>
      <c r="D73" s="337">
        <v>53186.40400000001</v>
      </c>
      <c r="E73" s="337">
        <v>140193.99600000001</v>
      </c>
      <c r="F73" s="338">
        <v>193380.4</v>
      </c>
      <c r="G73" s="331"/>
      <c r="H73" s="332"/>
    </row>
    <row r="74" spans="1:8" ht="14.25" x14ac:dyDescent="0.25">
      <c r="A74" s="339">
        <v>2014</v>
      </c>
      <c r="B74" s="335" t="s">
        <v>39</v>
      </c>
      <c r="C74" s="336" t="s">
        <v>117</v>
      </c>
      <c r="D74" s="337">
        <v>53441.5</v>
      </c>
      <c r="E74" s="337">
        <v>147765.47649999999</v>
      </c>
      <c r="F74" s="338">
        <v>201206.97649999999</v>
      </c>
      <c r="G74" s="331"/>
      <c r="H74" s="332"/>
    </row>
    <row r="75" spans="1:8" ht="14.25" x14ac:dyDescent="0.25">
      <c r="A75" s="339">
        <v>2014</v>
      </c>
      <c r="B75" s="335" t="s">
        <v>40</v>
      </c>
      <c r="C75" s="336" t="s">
        <v>117</v>
      </c>
      <c r="D75" s="337">
        <v>50176.616000000002</v>
      </c>
      <c r="E75" s="337">
        <v>150821.32250000001</v>
      </c>
      <c r="F75" s="338">
        <v>200997.93849999999</v>
      </c>
      <c r="G75" s="331"/>
      <c r="H75" s="332"/>
    </row>
    <row r="76" spans="1:8" ht="14.25" x14ac:dyDescent="0.25">
      <c r="A76" s="339">
        <v>2014</v>
      </c>
      <c r="B76" s="335" t="s">
        <v>41</v>
      </c>
      <c r="C76" s="336" t="s">
        <v>117</v>
      </c>
      <c r="D76" s="337">
        <v>46692.485999999997</v>
      </c>
      <c r="E76" s="337">
        <v>136945.18349999998</v>
      </c>
      <c r="F76" s="338">
        <v>183637.66949999999</v>
      </c>
      <c r="G76" s="331"/>
      <c r="H76" s="332"/>
    </row>
    <row r="77" spans="1:8" ht="14.25" x14ac:dyDescent="0.25">
      <c r="A77" s="339">
        <v>2014</v>
      </c>
      <c r="B77" s="335" t="s">
        <v>42</v>
      </c>
      <c r="C77" s="336" t="s">
        <v>117</v>
      </c>
      <c r="D77" s="337">
        <v>52892.039999999994</v>
      </c>
      <c r="E77" s="337">
        <v>140199.5975</v>
      </c>
      <c r="F77" s="338">
        <v>193091.63750000001</v>
      </c>
      <c r="G77" s="331"/>
      <c r="H77" s="332"/>
    </row>
    <row r="78" spans="1:8" ht="14.25" x14ac:dyDescent="0.25">
      <c r="A78" s="339">
        <v>2015</v>
      </c>
      <c r="B78" s="335" t="s">
        <v>43</v>
      </c>
      <c r="C78" s="336" t="s">
        <v>117</v>
      </c>
      <c r="D78" s="337">
        <v>48237.880000000005</v>
      </c>
      <c r="E78" s="337">
        <v>142148.4535</v>
      </c>
      <c r="F78" s="338">
        <v>190386.33350000001</v>
      </c>
      <c r="G78" s="331"/>
      <c r="H78" s="332"/>
    </row>
    <row r="79" spans="1:8" ht="14.25" x14ac:dyDescent="0.25">
      <c r="A79" s="339">
        <v>2015</v>
      </c>
      <c r="B79" s="335" t="s">
        <v>44</v>
      </c>
      <c r="C79" s="336" t="s">
        <v>117</v>
      </c>
      <c r="D79" s="337">
        <v>55025.249999999993</v>
      </c>
      <c r="E79" s="337">
        <v>140638.32</v>
      </c>
      <c r="F79" s="338">
        <v>195663.57</v>
      </c>
      <c r="G79" s="331"/>
      <c r="H79" s="332"/>
    </row>
    <row r="80" spans="1:8" ht="14.25" x14ac:dyDescent="0.25">
      <c r="A80" s="339">
        <v>2015</v>
      </c>
      <c r="B80" s="335" t="s">
        <v>45</v>
      </c>
      <c r="C80" s="336" t="s">
        <v>117</v>
      </c>
      <c r="D80" s="337">
        <v>59826.86</v>
      </c>
      <c r="E80" s="337">
        <v>166529.19700000001</v>
      </c>
      <c r="F80" s="338">
        <v>226356.057</v>
      </c>
      <c r="G80" s="331"/>
      <c r="H80" s="332"/>
    </row>
    <row r="81" spans="1:8" ht="14.25" x14ac:dyDescent="0.25">
      <c r="A81" s="339">
        <v>2015</v>
      </c>
      <c r="B81" s="335" t="s">
        <v>33</v>
      </c>
      <c r="C81" s="336" t="s">
        <v>117</v>
      </c>
      <c r="D81" s="337">
        <v>58317.947</v>
      </c>
      <c r="E81" s="337">
        <v>147434.962</v>
      </c>
      <c r="F81" s="338">
        <v>205752.90900000001</v>
      </c>
      <c r="G81" s="331"/>
      <c r="H81" s="332"/>
    </row>
    <row r="82" spans="1:8" ht="14.25" x14ac:dyDescent="0.25">
      <c r="A82" s="339">
        <v>2015</v>
      </c>
      <c r="B82" s="335" t="s">
        <v>35</v>
      </c>
      <c r="C82" s="336" t="s">
        <v>117</v>
      </c>
      <c r="D82" s="337">
        <v>59920.929000000004</v>
      </c>
      <c r="E82" s="337">
        <v>153198.16800000001</v>
      </c>
      <c r="F82" s="338">
        <v>213119.09700000001</v>
      </c>
      <c r="G82" s="331"/>
      <c r="H82" s="332"/>
    </row>
    <row r="83" spans="1:8" ht="14.25" x14ac:dyDescent="0.25">
      <c r="A83" s="339">
        <v>2015</v>
      </c>
      <c r="B83" s="335" t="s">
        <v>36</v>
      </c>
      <c r="C83" s="336" t="s">
        <v>117</v>
      </c>
      <c r="D83" s="337">
        <v>58487.962999999996</v>
      </c>
      <c r="E83" s="337">
        <v>134269.802</v>
      </c>
      <c r="F83" s="338">
        <v>192757.76499999998</v>
      </c>
      <c r="G83" s="331"/>
      <c r="H83" s="332"/>
    </row>
    <row r="84" spans="1:8" ht="14.25" x14ac:dyDescent="0.25">
      <c r="A84" s="339">
        <v>2015</v>
      </c>
      <c r="B84" s="335" t="s">
        <v>37</v>
      </c>
      <c r="C84" s="336" t="s">
        <v>117</v>
      </c>
      <c r="D84" s="337">
        <v>65138.280000000013</v>
      </c>
      <c r="E84" s="337">
        <v>171541.552</v>
      </c>
      <c r="F84" s="338">
        <v>236679.83199999999</v>
      </c>
      <c r="G84" s="331"/>
      <c r="H84" s="332"/>
    </row>
    <row r="85" spans="1:8" ht="14.25" x14ac:dyDescent="0.25">
      <c r="A85" s="339">
        <v>2015</v>
      </c>
      <c r="B85" s="335" t="s">
        <v>38</v>
      </c>
      <c r="C85" s="336" t="s">
        <v>117</v>
      </c>
      <c r="D85" s="337">
        <v>65042.43</v>
      </c>
      <c r="E85" s="337">
        <v>153424.9375</v>
      </c>
      <c r="F85" s="338">
        <v>218467.36749999999</v>
      </c>
      <c r="G85" s="331"/>
      <c r="H85" s="332"/>
    </row>
    <row r="86" spans="1:8" ht="14.25" x14ac:dyDescent="0.25">
      <c r="A86" s="339">
        <v>2015</v>
      </c>
      <c r="B86" s="335" t="s">
        <v>39</v>
      </c>
      <c r="C86" s="336" t="s">
        <v>117</v>
      </c>
      <c r="D86" s="337">
        <v>71706.87000000001</v>
      </c>
      <c r="E86" s="337">
        <v>152852.23100000003</v>
      </c>
      <c r="F86" s="338">
        <v>224559.101</v>
      </c>
      <c r="G86" s="331"/>
      <c r="H86" s="332"/>
    </row>
    <row r="87" spans="1:8" ht="14.25" x14ac:dyDescent="0.25">
      <c r="A87" s="339">
        <v>2015</v>
      </c>
      <c r="B87" s="335" t="s">
        <v>40</v>
      </c>
      <c r="C87" s="336" t="s">
        <v>117</v>
      </c>
      <c r="D87" s="337">
        <v>67510.055000000008</v>
      </c>
      <c r="E87" s="337">
        <v>148376.37849999999</v>
      </c>
      <c r="F87" s="338">
        <v>215886.43350000001</v>
      </c>
      <c r="G87" s="331"/>
      <c r="H87" s="332"/>
    </row>
    <row r="88" spans="1:8" ht="14.25" x14ac:dyDescent="0.25">
      <c r="A88" s="339">
        <v>2015</v>
      </c>
      <c r="B88" s="335" t="s">
        <v>41</v>
      </c>
      <c r="C88" s="336" t="s">
        <v>117</v>
      </c>
      <c r="D88" s="337">
        <v>62474.43</v>
      </c>
      <c r="E88" s="337">
        <v>145574.44399999999</v>
      </c>
      <c r="F88" s="338">
        <v>208048.87400000001</v>
      </c>
      <c r="G88" s="331"/>
      <c r="H88" s="332"/>
    </row>
    <row r="89" spans="1:8" ht="14.25" x14ac:dyDescent="0.25">
      <c r="A89" s="339">
        <v>2015</v>
      </c>
      <c r="B89" s="335" t="s">
        <v>42</v>
      </c>
      <c r="C89" s="336" t="s">
        <v>117</v>
      </c>
      <c r="D89" s="337">
        <v>64428.58</v>
      </c>
      <c r="E89" s="337">
        <v>166721.38750000001</v>
      </c>
      <c r="F89" s="338">
        <v>231149.96749999997</v>
      </c>
      <c r="G89" s="331"/>
      <c r="H89" s="332"/>
    </row>
    <row r="90" spans="1:8" ht="14.25" x14ac:dyDescent="0.25">
      <c r="A90" s="339">
        <v>2016</v>
      </c>
      <c r="B90" s="335" t="s">
        <v>43</v>
      </c>
      <c r="C90" s="336" t="s">
        <v>117</v>
      </c>
      <c r="D90" s="337">
        <v>57767.680000000008</v>
      </c>
      <c r="E90" s="337">
        <v>138657.60499999998</v>
      </c>
      <c r="F90" s="338">
        <v>196425.28500000003</v>
      </c>
      <c r="G90" s="331"/>
      <c r="H90" s="332"/>
    </row>
    <row r="91" spans="1:8" ht="14.25" x14ac:dyDescent="0.25">
      <c r="A91" s="339">
        <v>2016</v>
      </c>
      <c r="B91" s="335" t="s">
        <v>44</v>
      </c>
      <c r="C91" s="336" t="s">
        <v>117</v>
      </c>
      <c r="D91" s="337">
        <v>58688.23000000001</v>
      </c>
      <c r="E91" s="337">
        <v>138455.209</v>
      </c>
      <c r="F91" s="338">
        <v>197143.43900000004</v>
      </c>
      <c r="G91" s="331"/>
      <c r="H91" s="332"/>
    </row>
    <row r="92" spans="1:8" ht="14.25" x14ac:dyDescent="0.25">
      <c r="A92" s="339">
        <v>2016</v>
      </c>
      <c r="B92" s="335" t="s">
        <v>45</v>
      </c>
      <c r="C92" s="336" t="s">
        <v>117</v>
      </c>
      <c r="D92" s="337">
        <v>55528.320000000007</v>
      </c>
      <c r="E92" s="337">
        <v>138931.56099999999</v>
      </c>
      <c r="F92" s="338">
        <v>194459.88099999999</v>
      </c>
      <c r="G92" s="331"/>
      <c r="H92" s="332"/>
    </row>
    <row r="93" spans="1:8" ht="14.25" x14ac:dyDescent="0.25">
      <c r="A93" s="339">
        <v>2016</v>
      </c>
      <c r="B93" s="335" t="s">
        <v>33</v>
      </c>
      <c r="C93" s="336" t="s">
        <v>117</v>
      </c>
      <c r="D93" s="337">
        <v>60867.3</v>
      </c>
      <c r="E93" s="337">
        <v>150597.88200000004</v>
      </c>
      <c r="F93" s="338">
        <v>211465.18200000006</v>
      </c>
      <c r="G93" s="331"/>
      <c r="H93" s="332"/>
    </row>
    <row r="94" spans="1:8" ht="14.25" x14ac:dyDescent="0.25">
      <c r="A94" s="339">
        <v>2016</v>
      </c>
      <c r="B94" s="335" t="s">
        <v>35</v>
      </c>
      <c r="C94" s="336" t="s">
        <v>117</v>
      </c>
      <c r="D94" s="337">
        <v>57413.523000000001</v>
      </c>
      <c r="E94" s="337">
        <v>141221.0925</v>
      </c>
      <c r="F94" s="338">
        <v>198634.61550000001</v>
      </c>
      <c r="G94" s="331"/>
      <c r="H94" s="332"/>
    </row>
    <row r="95" spans="1:8" ht="14.25" x14ac:dyDescent="0.25">
      <c r="A95" s="339">
        <v>2016</v>
      </c>
      <c r="B95" s="335" t="s">
        <v>36</v>
      </c>
      <c r="C95" s="336" t="s">
        <v>117</v>
      </c>
      <c r="D95" s="337">
        <v>57900.517000000007</v>
      </c>
      <c r="E95" s="337">
        <v>147479.84900000002</v>
      </c>
      <c r="F95" s="338">
        <v>205380.36600000001</v>
      </c>
      <c r="G95" s="331"/>
      <c r="H95" s="332"/>
    </row>
    <row r="96" spans="1:8" ht="14.25" x14ac:dyDescent="0.25">
      <c r="A96" s="339">
        <v>2016</v>
      </c>
      <c r="B96" s="335" t="s">
        <v>37</v>
      </c>
      <c r="C96" s="336" t="s">
        <v>117</v>
      </c>
      <c r="D96" s="337">
        <v>58153.489000000009</v>
      </c>
      <c r="E96" s="337">
        <v>138426.34749999997</v>
      </c>
      <c r="F96" s="338">
        <v>196579.8365</v>
      </c>
      <c r="G96" s="331"/>
      <c r="H96" s="332"/>
    </row>
    <row r="97" spans="1:8" ht="14.25" x14ac:dyDescent="0.25">
      <c r="A97" s="339">
        <v>2016</v>
      </c>
      <c r="B97" s="335" t="s">
        <v>38</v>
      </c>
      <c r="C97" s="336" t="s">
        <v>117</v>
      </c>
      <c r="D97" s="337">
        <v>61901.575999999994</v>
      </c>
      <c r="E97" s="337">
        <v>135459.60100000002</v>
      </c>
      <c r="F97" s="338">
        <v>197361.17700000003</v>
      </c>
      <c r="G97" s="331"/>
      <c r="H97" s="332"/>
    </row>
    <row r="98" spans="1:8" ht="14.25" x14ac:dyDescent="0.25">
      <c r="A98" s="339">
        <v>2016</v>
      </c>
      <c r="B98" s="335" t="s">
        <v>39</v>
      </c>
      <c r="C98" s="336" t="s">
        <v>117</v>
      </c>
      <c r="D98" s="337">
        <v>63341.894</v>
      </c>
      <c r="E98" s="337">
        <v>132014.10750000001</v>
      </c>
      <c r="F98" s="338">
        <v>195356.00150000001</v>
      </c>
      <c r="G98" s="331"/>
      <c r="H98" s="332"/>
    </row>
    <row r="99" spans="1:8" ht="14.25" x14ac:dyDescent="0.25">
      <c r="A99" s="339">
        <v>2016</v>
      </c>
      <c r="B99" s="335" t="s">
        <v>40</v>
      </c>
      <c r="C99" s="336" t="s">
        <v>117</v>
      </c>
      <c r="D99" s="337">
        <v>63979.372999999992</v>
      </c>
      <c r="E99" s="337">
        <v>129263.51999999999</v>
      </c>
      <c r="F99" s="338">
        <v>193242.89299999998</v>
      </c>
      <c r="G99" s="331"/>
      <c r="H99" s="332"/>
    </row>
    <row r="100" spans="1:8" ht="14.25" x14ac:dyDescent="0.25">
      <c r="A100" s="339">
        <v>2016</v>
      </c>
      <c r="B100" s="335" t="s">
        <v>41</v>
      </c>
      <c r="C100" s="336" t="s">
        <v>117</v>
      </c>
      <c r="D100" s="337">
        <v>60901.946000000011</v>
      </c>
      <c r="E100" s="337">
        <v>132809.52000000002</v>
      </c>
      <c r="F100" s="338">
        <v>193711.46600000001</v>
      </c>
      <c r="G100" s="331"/>
      <c r="H100" s="332"/>
    </row>
    <row r="101" spans="1:8" ht="14.25" x14ac:dyDescent="0.25">
      <c r="A101" s="339">
        <v>2016</v>
      </c>
      <c r="B101" s="335" t="s">
        <v>42</v>
      </c>
      <c r="C101" s="336" t="s">
        <v>117</v>
      </c>
      <c r="D101" s="337">
        <v>56734.16</v>
      </c>
      <c r="E101" s="337">
        <v>149397.58550000002</v>
      </c>
      <c r="F101" s="338">
        <v>206131.74550000002</v>
      </c>
      <c r="G101" s="331"/>
      <c r="H101" s="332"/>
    </row>
    <row r="102" spans="1:8" ht="14.25" x14ac:dyDescent="0.25">
      <c r="A102" s="339">
        <v>2017</v>
      </c>
      <c r="B102" s="335" t="s">
        <v>43</v>
      </c>
      <c r="C102" s="336" t="s">
        <v>117</v>
      </c>
      <c r="D102" s="337">
        <v>50938.077999999994</v>
      </c>
      <c r="E102" s="337">
        <v>131991.49999999997</v>
      </c>
      <c r="F102" s="338">
        <v>182929.57799999998</v>
      </c>
      <c r="G102" s="331"/>
      <c r="H102" s="332"/>
    </row>
    <row r="103" spans="1:8" ht="14.25" x14ac:dyDescent="0.25">
      <c r="A103" s="339">
        <v>2017</v>
      </c>
      <c r="B103" s="335" t="s">
        <v>44</v>
      </c>
      <c r="C103" s="336" t="s">
        <v>117</v>
      </c>
      <c r="D103" s="337">
        <v>54382.441999999995</v>
      </c>
      <c r="E103" s="337">
        <v>131074.24550000002</v>
      </c>
      <c r="F103" s="338">
        <v>185456.68750000003</v>
      </c>
      <c r="G103" s="331"/>
      <c r="H103" s="332"/>
    </row>
    <row r="104" spans="1:8" ht="14.25" x14ac:dyDescent="0.25">
      <c r="A104" s="339">
        <v>2017</v>
      </c>
      <c r="B104" s="335" t="s">
        <v>45</v>
      </c>
      <c r="C104" s="336" t="s">
        <v>117</v>
      </c>
      <c r="D104" s="337">
        <v>65754.1109</v>
      </c>
      <c r="E104" s="337">
        <v>159767.27099999998</v>
      </c>
      <c r="F104" s="338">
        <v>225521.38189999998</v>
      </c>
      <c r="G104" s="331"/>
      <c r="H104" s="332"/>
    </row>
    <row r="105" spans="1:8" ht="14.25" x14ac:dyDescent="0.25">
      <c r="A105" s="339">
        <v>2017</v>
      </c>
      <c r="B105" s="335" t="s">
        <v>33</v>
      </c>
      <c r="C105" s="336" t="s">
        <v>117</v>
      </c>
      <c r="D105" s="337">
        <v>52277.498</v>
      </c>
      <c r="E105" s="337">
        <v>126959.9945</v>
      </c>
      <c r="F105" s="338">
        <v>179237.49249999999</v>
      </c>
      <c r="G105" s="331"/>
      <c r="H105" s="332"/>
    </row>
    <row r="106" spans="1:8" ht="14.25" x14ac:dyDescent="0.25">
      <c r="A106" s="339">
        <v>2017</v>
      </c>
      <c r="B106" s="335" t="s">
        <v>35</v>
      </c>
      <c r="C106" s="336" t="s">
        <v>117</v>
      </c>
      <c r="D106" s="337">
        <v>59516.913</v>
      </c>
      <c r="E106" s="337">
        <v>133378.60550000001</v>
      </c>
      <c r="F106" s="338">
        <v>192895.51850000001</v>
      </c>
      <c r="G106" s="331"/>
      <c r="H106" s="332"/>
    </row>
    <row r="107" spans="1:8" ht="14.25" x14ac:dyDescent="0.25">
      <c r="A107" s="339">
        <v>2017</v>
      </c>
      <c r="B107" s="335" t="s">
        <v>36</v>
      </c>
      <c r="C107" s="336" t="s">
        <v>117</v>
      </c>
      <c r="D107" s="337">
        <v>56114.297999999995</v>
      </c>
      <c r="E107" s="337">
        <v>131229.87150000001</v>
      </c>
      <c r="F107" s="338">
        <v>187344.16949999999</v>
      </c>
      <c r="G107" s="331"/>
      <c r="H107" s="332"/>
    </row>
    <row r="108" spans="1:8" ht="14.25" x14ac:dyDescent="0.25">
      <c r="A108" s="339">
        <v>2017</v>
      </c>
      <c r="B108" s="335" t="s">
        <v>37</v>
      </c>
      <c r="C108" s="336" t="s">
        <v>117</v>
      </c>
      <c r="D108" s="337">
        <v>52888.50499999999</v>
      </c>
      <c r="E108" s="337">
        <v>141469.1085</v>
      </c>
      <c r="F108" s="338">
        <v>194357.61350000001</v>
      </c>
      <c r="G108" s="331"/>
      <c r="H108" s="332"/>
    </row>
    <row r="109" spans="1:8" ht="14.25" x14ac:dyDescent="0.25">
      <c r="A109" s="339">
        <v>2017</v>
      </c>
      <c r="B109" s="335" t="s">
        <v>38</v>
      </c>
      <c r="C109" s="336" t="s">
        <v>117</v>
      </c>
      <c r="D109" s="337">
        <v>51537.773000000001</v>
      </c>
      <c r="E109" s="337">
        <v>140266.52250000002</v>
      </c>
      <c r="F109" s="338">
        <v>191804.29550000001</v>
      </c>
      <c r="G109" s="331"/>
      <c r="H109" s="332"/>
    </row>
    <row r="110" spans="1:8" ht="14.25" x14ac:dyDescent="0.25">
      <c r="A110" s="339">
        <v>2017</v>
      </c>
      <c r="B110" s="335" t="s">
        <v>39</v>
      </c>
      <c r="C110" s="336" t="s">
        <v>117</v>
      </c>
      <c r="D110" s="337">
        <v>54228.43</v>
      </c>
      <c r="E110" s="337">
        <v>134747.33049999998</v>
      </c>
      <c r="F110" s="338">
        <v>188975.76049999997</v>
      </c>
      <c r="G110" s="331"/>
      <c r="H110" s="332"/>
    </row>
    <row r="111" spans="1:8" ht="14.25" x14ac:dyDescent="0.25">
      <c r="A111" s="339">
        <v>2017</v>
      </c>
      <c r="B111" s="335" t="s">
        <v>40</v>
      </c>
      <c r="C111" s="336" t="s">
        <v>117</v>
      </c>
      <c r="D111" s="337">
        <v>50404.349000000002</v>
      </c>
      <c r="E111" s="337">
        <v>140443.46950000001</v>
      </c>
      <c r="F111" s="338">
        <v>190847.81849999996</v>
      </c>
      <c r="G111" s="331"/>
      <c r="H111" s="332"/>
    </row>
    <row r="112" spans="1:8" ht="14.25" x14ac:dyDescent="0.25">
      <c r="A112" s="339">
        <v>2017</v>
      </c>
      <c r="B112" s="335" t="s">
        <v>41</v>
      </c>
      <c r="C112" s="336" t="s">
        <v>117</v>
      </c>
      <c r="D112" s="337">
        <v>49867.310999999994</v>
      </c>
      <c r="E112" s="337">
        <v>143921.37699999998</v>
      </c>
      <c r="F112" s="338">
        <v>193788.68799999999</v>
      </c>
      <c r="G112" s="331"/>
      <c r="H112" s="332"/>
    </row>
    <row r="113" spans="1:8" ht="14.25" x14ac:dyDescent="0.25">
      <c r="A113" s="339">
        <v>2017</v>
      </c>
      <c r="B113" s="335" t="s">
        <v>42</v>
      </c>
      <c r="C113" s="336" t="s">
        <v>117</v>
      </c>
      <c r="D113" s="337">
        <v>53209.083999999995</v>
      </c>
      <c r="E113" s="337">
        <v>137918.79750000002</v>
      </c>
      <c r="F113" s="338">
        <v>191127.88149999996</v>
      </c>
      <c r="G113" s="331"/>
      <c r="H113" s="332"/>
    </row>
    <row r="114" spans="1:8" ht="14.25" x14ac:dyDescent="0.25">
      <c r="A114" s="339">
        <v>2018</v>
      </c>
      <c r="B114" s="335" t="s">
        <v>43</v>
      </c>
      <c r="C114" s="336" t="s">
        <v>117</v>
      </c>
      <c r="D114" s="337">
        <v>44960.411999999997</v>
      </c>
      <c r="E114" s="337">
        <v>134683.22599999997</v>
      </c>
      <c r="F114" s="338">
        <v>179643.63799999998</v>
      </c>
      <c r="G114" s="331"/>
      <c r="H114" s="332"/>
    </row>
    <row r="115" spans="1:8" ht="14.25" x14ac:dyDescent="0.25">
      <c r="A115" s="339">
        <v>2018</v>
      </c>
      <c r="B115" s="335" t="s">
        <v>44</v>
      </c>
      <c r="C115" s="336" t="s">
        <v>117</v>
      </c>
      <c r="D115" s="337">
        <v>48394.550999999992</v>
      </c>
      <c r="E115" s="337">
        <v>135642.774</v>
      </c>
      <c r="F115" s="338">
        <v>184037.32499999998</v>
      </c>
      <c r="G115" s="331"/>
      <c r="H115" s="332"/>
    </row>
    <row r="116" spans="1:8" ht="14.25" x14ac:dyDescent="0.25">
      <c r="A116" s="339">
        <v>2018</v>
      </c>
      <c r="B116" s="335" t="s">
        <v>45</v>
      </c>
      <c r="C116" s="336" t="s">
        <v>117</v>
      </c>
      <c r="D116" s="337">
        <v>54185.936999999991</v>
      </c>
      <c r="E116" s="337">
        <v>147718.96950000001</v>
      </c>
      <c r="F116" s="338">
        <v>201904.90649999998</v>
      </c>
      <c r="G116" s="331"/>
      <c r="H116" s="332"/>
    </row>
    <row r="117" spans="1:8" ht="14.25" x14ac:dyDescent="0.25">
      <c r="A117" s="339">
        <v>2018</v>
      </c>
      <c r="B117" s="335" t="s">
        <v>33</v>
      </c>
      <c r="C117" s="336" t="s">
        <v>117</v>
      </c>
      <c r="D117" s="337">
        <v>55857.770000000004</v>
      </c>
      <c r="E117" s="337">
        <v>154969.55650000001</v>
      </c>
      <c r="F117" s="338">
        <v>210827.32649999997</v>
      </c>
      <c r="G117" s="331"/>
      <c r="H117" s="332"/>
    </row>
    <row r="118" spans="1:8" ht="14.25" x14ac:dyDescent="0.25">
      <c r="A118" s="339">
        <v>2018</v>
      </c>
      <c r="B118" s="335" t="s">
        <v>35</v>
      </c>
      <c r="C118" s="336" t="s">
        <v>117</v>
      </c>
      <c r="D118" s="337">
        <v>55091.592999999993</v>
      </c>
      <c r="E118" s="337">
        <v>131809.78400000001</v>
      </c>
      <c r="F118" s="338">
        <v>186901.37700000001</v>
      </c>
      <c r="G118" s="331"/>
      <c r="H118" s="332"/>
    </row>
    <row r="119" spans="1:8" ht="14.25" x14ac:dyDescent="0.25">
      <c r="A119" s="339">
        <v>2018</v>
      </c>
      <c r="B119" s="335" t="s">
        <v>36</v>
      </c>
      <c r="C119" s="336" t="s">
        <v>117</v>
      </c>
      <c r="D119" s="337">
        <v>49758.056999999993</v>
      </c>
      <c r="E119" s="337">
        <v>130114.52599999998</v>
      </c>
      <c r="F119" s="338">
        <v>179872.58300000001</v>
      </c>
      <c r="G119" s="331"/>
      <c r="H119" s="332"/>
    </row>
    <row r="120" spans="1:8" ht="14.25" x14ac:dyDescent="0.25">
      <c r="A120" s="339">
        <v>2018</v>
      </c>
      <c r="B120" s="335" t="s">
        <v>37</v>
      </c>
      <c r="C120" s="336" t="s">
        <v>117</v>
      </c>
      <c r="D120" s="337">
        <v>50239.343999999997</v>
      </c>
      <c r="E120" s="337">
        <v>141386.25350000002</v>
      </c>
      <c r="F120" s="338">
        <v>191625.59750000003</v>
      </c>
      <c r="G120" s="331"/>
      <c r="H120" s="332"/>
    </row>
    <row r="121" spans="1:8" ht="14.25" x14ac:dyDescent="0.25">
      <c r="A121" s="339">
        <v>2018</v>
      </c>
      <c r="B121" s="335" t="s">
        <v>38</v>
      </c>
      <c r="C121" s="336" t="s">
        <v>117</v>
      </c>
      <c r="D121" s="337">
        <v>52489.123</v>
      </c>
      <c r="E121" s="337">
        <v>148699.99949999995</v>
      </c>
      <c r="F121" s="338">
        <v>201189.12249999997</v>
      </c>
      <c r="G121" s="331"/>
      <c r="H121" s="332"/>
    </row>
    <row r="122" spans="1:8" ht="14.25" x14ac:dyDescent="0.25">
      <c r="A122" s="339">
        <v>2018</v>
      </c>
      <c r="B122" s="335" t="s">
        <v>39</v>
      </c>
      <c r="C122" s="336" t="s">
        <v>117</v>
      </c>
      <c r="D122" s="337">
        <v>53428.04</v>
      </c>
      <c r="E122" s="337">
        <v>140752.17600000001</v>
      </c>
      <c r="F122" s="338">
        <v>194180.21599999999</v>
      </c>
      <c r="G122" s="331"/>
      <c r="H122" s="332"/>
    </row>
    <row r="123" spans="1:8" ht="14.25" x14ac:dyDescent="0.25">
      <c r="A123" s="339">
        <v>2018</v>
      </c>
      <c r="B123" s="335" t="s">
        <v>40</v>
      </c>
      <c r="C123" s="336" t="s">
        <v>117</v>
      </c>
      <c r="D123" s="337">
        <v>54298.884999999995</v>
      </c>
      <c r="E123" s="337">
        <v>150306.26999999999</v>
      </c>
      <c r="F123" s="338">
        <v>204605.155</v>
      </c>
      <c r="G123" s="331"/>
      <c r="H123" s="332"/>
    </row>
    <row r="124" spans="1:8" ht="14.25" x14ac:dyDescent="0.25">
      <c r="A124" s="339">
        <v>2018</v>
      </c>
      <c r="B124" s="335" t="s">
        <v>41</v>
      </c>
      <c r="C124" s="336" t="s">
        <v>117</v>
      </c>
      <c r="D124" s="337">
        <v>49865.123999999996</v>
      </c>
      <c r="E124" s="337">
        <v>146723.94649999999</v>
      </c>
      <c r="F124" s="338">
        <v>196589.07049999997</v>
      </c>
      <c r="G124" s="331"/>
      <c r="H124" s="332"/>
    </row>
    <row r="125" spans="1:8" ht="14.25" x14ac:dyDescent="0.25">
      <c r="A125" s="339">
        <v>2018</v>
      </c>
      <c r="B125" s="335" t="s">
        <v>42</v>
      </c>
      <c r="C125" s="336" t="s">
        <v>117</v>
      </c>
      <c r="D125" s="337">
        <v>55188.382999999994</v>
      </c>
      <c r="E125" s="337">
        <v>144895.17300000001</v>
      </c>
      <c r="F125" s="338">
        <v>200083.55599999998</v>
      </c>
      <c r="G125" s="331"/>
      <c r="H125" s="332"/>
    </row>
    <row r="126" spans="1:8" ht="14.25" x14ac:dyDescent="0.25">
      <c r="A126" s="339">
        <v>2019</v>
      </c>
      <c r="B126" s="335" t="s">
        <v>43</v>
      </c>
      <c r="C126" s="336" t="s">
        <v>117</v>
      </c>
      <c r="D126" s="337">
        <v>49437.093999999997</v>
      </c>
      <c r="E126" s="337">
        <v>142786.715</v>
      </c>
      <c r="F126" s="338">
        <v>192223.80900000001</v>
      </c>
      <c r="G126" s="331"/>
      <c r="H126" s="332"/>
    </row>
    <row r="127" spans="1:8" ht="14.25" x14ac:dyDescent="0.25">
      <c r="A127" s="339">
        <v>2019</v>
      </c>
      <c r="B127" s="335" t="s">
        <v>44</v>
      </c>
      <c r="C127" s="336" t="s">
        <v>117</v>
      </c>
      <c r="D127" s="337">
        <v>54833.08400000001</v>
      </c>
      <c r="E127" s="337">
        <v>138110.13449999999</v>
      </c>
      <c r="F127" s="338">
        <v>192943.21850000002</v>
      </c>
      <c r="G127" s="331"/>
      <c r="H127" s="332"/>
    </row>
    <row r="128" spans="1:8" ht="14.25" x14ac:dyDescent="0.25">
      <c r="A128" s="339">
        <v>2019</v>
      </c>
      <c r="B128" s="335" t="s">
        <v>45</v>
      </c>
      <c r="C128" s="336" t="s">
        <v>117</v>
      </c>
      <c r="D128" s="337">
        <v>56806.576999999997</v>
      </c>
      <c r="E128" s="337">
        <v>149976.0085</v>
      </c>
      <c r="F128" s="338">
        <v>206782.58549999996</v>
      </c>
      <c r="G128" s="331"/>
      <c r="H128" s="332"/>
    </row>
    <row r="129" spans="1:8" ht="14.25" x14ac:dyDescent="0.25">
      <c r="A129" s="339">
        <v>2019</v>
      </c>
      <c r="B129" s="335" t="s">
        <v>33</v>
      </c>
      <c r="C129" s="336" t="s">
        <v>117</v>
      </c>
      <c r="D129" s="337">
        <v>52440.701999999983</v>
      </c>
      <c r="E129" s="337">
        <v>146052.674</v>
      </c>
      <c r="F129" s="338">
        <v>198493.37599999999</v>
      </c>
      <c r="G129" s="331"/>
      <c r="H129" s="332"/>
    </row>
    <row r="130" spans="1:8" ht="14.25" x14ac:dyDescent="0.25">
      <c r="A130" s="339">
        <v>2019</v>
      </c>
      <c r="B130" s="335" t="s">
        <v>35</v>
      </c>
      <c r="C130" s="336" t="s">
        <v>117</v>
      </c>
      <c r="D130" s="337">
        <v>56337.099999999991</v>
      </c>
      <c r="E130" s="337">
        <v>138113.96299999999</v>
      </c>
      <c r="F130" s="338">
        <v>194451.06300000002</v>
      </c>
      <c r="G130" s="331"/>
      <c r="H130" s="332"/>
    </row>
    <row r="131" spans="1:8" ht="14.25" x14ac:dyDescent="0.25">
      <c r="A131" s="339">
        <v>2019</v>
      </c>
      <c r="B131" s="335" t="s">
        <v>36</v>
      </c>
      <c r="C131" s="336" t="s">
        <v>117</v>
      </c>
      <c r="D131" s="337">
        <v>54461.7</v>
      </c>
      <c r="E131" s="337">
        <v>125912.193</v>
      </c>
      <c r="F131" s="338">
        <v>180373.89300000001</v>
      </c>
      <c r="G131" s="331"/>
      <c r="H131" s="332"/>
    </row>
    <row r="132" spans="1:8" ht="14.25" x14ac:dyDescent="0.25">
      <c r="A132" s="339">
        <v>2019</v>
      </c>
      <c r="B132" s="335" t="s">
        <v>37</v>
      </c>
      <c r="C132" s="336" t="s">
        <v>117</v>
      </c>
      <c r="D132" s="337">
        <v>58928.108999999997</v>
      </c>
      <c r="E132" s="337">
        <v>146737.53049999999</v>
      </c>
      <c r="F132" s="338">
        <v>205665.63949999999</v>
      </c>
      <c r="G132" s="331"/>
      <c r="H132" s="332"/>
    </row>
    <row r="133" spans="1:8" ht="14.25" x14ac:dyDescent="0.25">
      <c r="A133" s="339">
        <v>2019</v>
      </c>
      <c r="B133" s="335" t="s">
        <v>38</v>
      </c>
      <c r="C133" s="336" t="s">
        <v>117</v>
      </c>
      <c r="D133" s="337">
        <v>61197.138999999996</v>
      </c>
      <c r="E133" s="337">
        <v>146549.79500000001</v>
      </c>
      <c r="F133" s="338">
        <v>207746.93400000001</v>
      </c>
      <c r="G133" s="331"/>
      <c r="H133" s="332"/>
    </row>
    <row r="134" spans="1:8" ht="14.25" x14ac:dyDescent="0.25">
      <c r="A134" s="339">
        <v>2019</v>
      </c>
      <c r="B134" s="335" t="s">
        <v>39</v>
      </c>
      <c r="C134" s="336" t="s">
        <v>117</v>
      </c>
      <c r="D134" s="337">
        <v>52988.078000000009</v>
      </c>
      <c r="E134" s="337">
        <v>137638.16650000002</v>
      </c>
      <c r="F134" s="338">
        <v>190626.2445</v>
      </c>
      <c r="G134" s="331"/>
      <c r="H134" s="332"/>
    </row>
    <row r="135" spans="1:8" ht="14.25" x14ac:dyDescent="0.25">
      <c r="A135" s="339">
        <v>2019</v>
      </c>
      <c r="B135" s="335" t="s">
        <v>40</v>
      </c>
      <c r="C135" s="336" t="s">
        <v>117</v>
      </c>
      <c r="D135" s="337">
        <v>58673.118999999992</v>
      </c>
      <c r="E135" s="337">
        <v>136657.8175</v>
      </c>
      <c r="F135" s="338">
        <v>195330.93649999998</v>
      </c>
      <c r="G135" s="331"/>
      <c r="H135" s="332"/>
    </row>
    <row r="136" spans="1:8" ht="14.25" x14ac:dyDescent="0.25">
      <c r="A136" s="339">
        <v>2019</v>
      </c>
      <c r="B136" s="335" t="s">
        <v>41</v>
      </c>
      <c r="C136" s="336" t="s">
        <v>117</v>
      </c>
      <c r="D136" s="337">
        <v>58856.548999999992</v>
      </c>
      <c r="E136" s="337">
        <v>147042.31400000001</v>
      </c>
      <c r="F136" s="338">
        <v>205898.86300000001</v>
      </c>
      <c r="G136" s="331"/>
      <c r="H136" s="332"/>
    </row>
    <row r="137" spans="1:8" ht="14.25" x14ac:dyDescent="0.25">
      <c r="A137" s="339">
        <v>2019</v>
      </c>
      <c r="B137" s="335" t="s">
        <v>42</v>
      </c>
      <c r="C137" s="336" t="s">
        <v>117</v>
      </c>
      <c r="D137" s="337">
        <v>59308.122999999992</v>
      </c>
      <c r="E137" s="337">
        <v>151200.20849999998</v>
      </c>
      <c r="F137" s="338">
        <v>210508.33149999997</v>
      </c>
      <c r="G137" s="331"/>
      <c r="H137" s="332"/>
    </row>
    <row r="138" spans="1:8" ht="14.25" x14ac:dyDescent="0.25">
      <c r="A138" s="339">
        <v>2020</v>
      </c>
      <c r="B138" s="335" t="s">
        <v>43</v>
      </c>
      <c r="C138" s="336" t="s">
        <v>117</v>
      </c>
      <c r="D138" s="337">
        <v>49440.639999999999</v>
      </c>
      <c r="E138" s="337">
        <v>133211.405</v>
      </c>
      <c r="F138" s="338">
        <v>182652.04500000001</v>
      </c>
      <c r="G138" s="331"/>
      <c r="H138" s="332"/>
    </row>
    <row r="139" spans="1:8" ht="14.25" x14ac:dyDescent="0.25">
      <c r="A139" s="339">
        <v>2020</v>
      </c>
      <c r="B139" s="335" t="s">
        <v>44</v>
      </c>
      <c r="C139" s="336" t="s">
        <v>117</v>
      </c>
      <c r="D139" s="337">
        <v>57950.353499999997</v>
      </c>
      <c r="E139" s="337">
        <v>133926.12050000002</v>
      </c>
      <c r="F139" s="338">
        <v>191876.47400000002</v>
      </c>
      <c r="G139" s="331"/>
      <c r="H139" s="332"/>
    </row>
    <row r="140" spans="1:8" ht="14.25" x14ac:dyDescent="0.25">
      <c r="A140" s="339">
        <v>2020</v>
      </c>
      <c r="B140" s="335" t="s">
        <v>45</v>
      </c>
      <c r="C140" s="336" t="s">
        <v>117</v>
      </c>
      <c r="D140" s="337">
        <v>42532.31</v>
      </c>
      <c r="E140" s="337">
        <v>113577.99500000001</v>
      </c>
      <c r="F140" s="338">
        <v>156110.30500000002</v>
      </c>
      <c r="G140" s="331"/>
      <c r="H140" s="332"/>
    </row>
    <row r="141" spans="1:8" ht="14.25" x14ac:dyDescent="0.25">
      <c r="A141" s="339">
        <v>2020</v>
      </c>
      <c r="B141" s="335" t="s">
        <v>33</v>
      </c>
      <c r="C141" s="336" t="s">
        <v>117</v>
      </c>
      <c r="D141" s="337">
        <v>5759.8780000000006</v>
      </c>
      <c r="E141" s="337">
        <v>53854.963499999998</v>
      </c>
      <c r="F141" s="338">
        <v>59614.841499999995</v>
      </c>
      <c r="G141" s="331"/>
      <c r="H141" s="332"/>
    </row>
    <row r="142" spans="1:8" ht="14.25" x14ac:dyDescent="0.25">
      <c r="A142" s="339">
        <v>2020</v>
      </c>
      <c r="B142" s="335" t="s">
        <v>35</v>
      </c>
      <c r="C142" s="336" t="s">
        <v>117</v>
      </c>
      <c r="D142" s="337">
        <v>30328.874000000003</v>
      </c>
      <c r="E142" s="337">
        <v>96183.514500190766</v>
      </c>
      <c r="F142" s="338">
        <v>126512.38850019075</v>
      </c>
      <c r="G142" s="331"/>
      <c r="H142" s="332"/>
    </row>
    <row r="143" spans="1:8" s="340" customFormat="1" ht="14.25" x14ac:dyDescent="0.25">
      <c r="A143" s="339">
        <v>2020</v>
      </c>
      <c r="B143" s="335" t="s">
        <v>36</v>
      </c>
      <c r="C143" s="336" t="s">
        <v>117</v>
      </c>
      <c r="D143" s="337">
        <v>39358.987000000008</v>
      </c>
      <c r="E143" s="337">
        <v>119009.39400000001</v>
      </c>
      <c r="F143" s="338">
        <v>158368.38100000005</v>
      </c>
      <c r="G143" s="331"/>
      <c r="H143" s="332"/>
    </row>
    <row r="144" spans="1:8" s="340" customFormat="1" ht="14.25" x14ac:dyDescent="0.25">
      <c r="A144" s="339">
        <v>2020</v>
      </c>
      <c r="B144" s="335" t="s">
        <v>37</v>
      </c>
      <c r="C144" s="336" t="s">
        <v>117</v>
      </c>
      <c r="D144" s="337">
        <v>45623.293000000005</v>
      </c>
      <c r="E144" s="337">
        <v>141297.79300000003</v>
      </c>
      <c r="F144" s="338">
        <v>186921.08600000007</v>
      </c>
      <c r="G144" s="331"/>
      <c r="H144" s="332"/>
    </row>
    <row r="145" spans="1:8" s="340" customFormat="1" ht="14.25" x14ac:dyDescent="0.25">
      <c r="A145" s="339">
        <v>2020</v>
      </c>
      <c r="B145" s="335" t="s">
        <v>38</v>
      </c>
      <c r="C145" s="336" t="s">
        <v>117</v>
      </c>
      <c r="D145" s="337">
        <v>48416.112002746566</v>
      </c>
      <c r="E145" s="337">
        <v>124945.20999847414</v>
      </c>
      <c r="F145" s="338">
        <v>173361.32200122072</v>
      </c>
      <c r="G145" s="331"/>
      <c r="H145" s="332"/>
    </row>
    <row r="146" spans="1:8" s="340" customFormat="1" ht="14.25" x14ac:dyDescent="0.25">
      <c r="A146" s="339">
        <v>2020</v>
      </c>
      <c r="B146" s="335" t="s">
        <v>39</v>
      </c>
      <c r="C146" s="336" t="s">
        <v>117</v>
      </c>
      <c r="D146" s="337">
        <v>56616.460003662112</v>
      </c>
      <c r="E146" s="337">
        <v>136825.63450152587</v>
      </c>
      <c r="F146" s="338">
        <v>193442.09450518797</v>
      </c>
      <c r="G146" s="331"/>
      <c r="H146" s="332"/>
    </row>
    <row r="147" spans="1:8" s="340" customFormat="1" ht="14.25" x14ac:dyDescent="0.25">
      <c r="A147" s="339">
        <v>2020</v>
      </c>
      <c r="B147" s="335" t="s">
        <v>40</v>
      </c>
      <c r="C147" s="336" t="s">
        <v>117</v>
      </c>
      <c r="D147" s="337">
        <v>58832.153999904636</v>
      </c>
      <c r="E147" s="337">
        <v>143967.40149923708</v>
      </c>
      <c r="F147" s="338">
        <v>202799.55549914166</v>
      </c>
      <c r="G147" s="331"/>
      <c r="H147" s="332"/>
    </row>
    <row r="148" spans="1:8" s="340" customFormat="1" ht="14.25" x14ac:dyDescent="0.25">
      <c r="A148" s="339">
        <v>2020</v>
      </c>
      <c r="B148" s="335" t="s">
        <v>41</v>
      </c>
      <c r="C148" s="336" t="s">
        <v>117</v>
      </c>
      <c r="D148" s="337">
        <v>53013.915200000003</v>
      </c>
      <c r="E148" s="337">
        <v>139486.15600152587</v>
      </c>
      <c r="F148" s="338">
        <v>192500.07120152586</v>
      </c>
      <c r="G148" s="331"/>
      <c r="H148" s="395"/>
    </row>
    <row r="149" spans="1:8" s="340" customFormat="1" ht="14.25" x14ac:dyDescent="0.25">
      <c r="A149" s="339">
        <v>2020</v>
      </c>
      <c r="B149" s="335" t="s">
        <v>42</v>
      </c>
      <c r="C149" s="336" t="s">
        <v>117</v>
      </c>
      <c r="D149" s="337">
        <v>54678.095082746586</v>
      </c>
      <c r="E149" s="337">
        <v>147682.60749999998</v>
      </c>
      <c r="F149" s="338">
        <v>202360.70258274657</v>
      </c>
      <c r="G149" s="331"/>
      <c r="H149" s="395"/>
    </row>
    <row r="150" spans="1:8" ht="14.25" x14ac:dyDescent="0.25">
      <c r="A150" s="334">
        <v>2021</v>
      </c>
      <c r="B150" s="335" t="s">
        <v>43</v>
      </c>
      <c r="C150" s="336" t="s">
        <v>117</v>
      </c>
      <c r="D150" s="337">
        <v>50103.51699023437</v>
      </c>
      <c r="E150" s="337">
        <v>141918.43150029753</v>
      </c>
      <c r="F150" s="338">
        <v>192021.94849053191</v>
      </c>
      <c r="G150" s="331"/>
      <c r="H150" s="332"/>
    </row>
    <row r="151" spans="1:8" ht="14.25" x14ac:dyDescent="0.25">
      <c r="A151" s="334">
        <v>2021</v>
      </c>
      <c r="B151" s="335" t="s">
        <v>44</v>
      </c>
      <c r="C151" s="336" t="s">
        <v>117</v>
      </c>
      <c r="D151" s="337">
        <v>57966.923002999996</v>
      </c>
      <c r="E151" s="337">
        <v>139227.85499959998</v>
      </c>
      <c r="F151" s="338">
        <v>197194.77800259998</v>
      </c>
      <c r="G151" s="331"/>
      <c r="H151" s="332"/>
    </row>
    <row r="152" spans="1:8" ht="14.25" x14ac:dyDescent="0.25">
      <c r="A152" s="334">
        <v>2021</v>
      </c>
      <c r="B152" s="335" t="s">
        <v>45</v>
      </c>
      <c r="C152" s="336" t="s">
        <v>117</v>
      </c>
      <c r="D152" s="337">
        <v>64535.344423662114</v>
      </c>
      <c r="E152" s="337">
        <v>162514.80150036863</v>
      </c>
      <c r="F152" s="338">
        <v>227050.14592403074</v>
      </c>
      <c r="G152" s="331"/>
      <c r="H152" s="332"/>
    </row>
    <row r="153" spans="1:8" ht="14.25" x14ac:dyDescent="0.25">
      <c r="A153" s="334">
        <v>2021</v>
      </c>
      <c r="B153" s="335" t="s">
        <v>33</v>
      </c>
      <c r="C153" s="336" t="s">
        <v>117</v>
      </c>
      <c r="D153" s="337">
        <v>51105.711309389648</v>
      </c>
      <c r="E153" s="337">
        <v>139584.24899418288</v>
      </c>
      <c r="F153" s="338">
        <v>190689.96030357256</v>
      </c>
      <c r="G153" s="331"/>
      <c r="H153" s="332"/>
    </row>
    <row r="154" spans="1:8" ht="14.25" x14ac:dyDescent="0.25">
      <c r="A154" s="334">
        <v>2021</v>
      </c>
      <c r="B154" s="335" t="s">
        <v>35</v>
      </c>
      <c r="C154" s="336" t="s">
        <v>117</v>
      </c>
      <c r="D154" s="337">
        <v>54861.211827253414</v>
      </c>
      <c r="E154" s="337">
        <v>137329.50899990462</v>
      </c>
      <c r="F154" s="338">
        <v>192190.72082715805</v>
      </c>
      <c r="G154" s="331"/>
      <c r="H154" s="332"/>
    </row>
    <row r="155" spans="1:8" ht="14.25" x14ac:dyDescent="0.25">
      <c r="A155" s="334">
        <v>2021</v>
      </c>
      <c r="B155" s="335" t="s">
        <v>36</v>
      </c>
      <c r="C155" s="336" t="s">
        <v>117</v>
      </c>
      <c r="D155" s="337">
        <v>56605.677589624029</v>
      </c>
      <c r="E155" s="337">
        <v>129984.21999694823</v>
      </c>
      <c r="F155" s="338">
        <v>186589.89758657228</v>
      </c>
      <c r="G155" s="331"/>
      <c r="H155" s="332"/>
    </row>
    <row r="156" spans="1:8" ht="14.25" x14ac:dyDescent="0.25">
      <c r="A156" s="334">
        <v>2021</v>
      </c>
      <c r="B156" s="335" t="s">
        <v>37</v>
      </c>
      <c r="C156" s="336" t="s">
        <v>117</v>
      </c>
      <c r="D156" s="337">
        <v>60033.837015563964</v>
      </c>
      <c r="E156" s="337">
        <v>141179.04948901664</v>
      </c>
      <c r="F156" s="338">
        <v>201212.88650458062</v>
      </c>
      <c r="G156" s="331"/>
      <c r="H156" s="332"/>
    </row>
    <row r="157" spans="1:8" ht="14.25" x14ac:dyDescent="0.25">
      <c r="A157" s="334">
        <v>2021</v>
      </c>
      <c r="B157" s="335" t="s">
        <v>38</v>
      </c>
      <c r="C157" s="336" t="s">
        <v>117</v>
      </c>
      <c r="D157" s="337">
        <v>56720.169295422354</v>
      </c>
      <c r="E157" s="337">
        <v>133207.06149999762</v>
      </c>
      <c r="F157" s="338">
        <v>189927.23079541998</v>
      </c>
      <c r="G157" s="331"/>
      <c r="H157" s="332"/>
    </row>
    <row r="158" spans="1:8" ht="14.25" x14ac:dyDescent="0.25">
      <c r="A158" s="334">
        <v>2009</v>
      </c>
      <c r="B158" s="335" t="s">
        <v>33</v>
      </c>
      <c r="C158" s="336" t="s">
        <v>118</v>
      </c>
      <c r="D158" s="337">
        <v>32244.829999999998</v>
      </c>
      <c r="E158" s="337">
        <v>109612.1875</v>
      </c>
      <c r="F158" s="338">
        <v>141857.01750000002</v>
      </c>
      <c r="G158" s="331"/>
      <c r="H158" s="332"/>
    </row>
    <row r="159" spans="1:8" ht="14.25" x14ac:dyDescent="0.25">
      <c r="A159" s="334">
        <v>2009</v>
      </c>
      <c r="B159" s="335" t="s">
        <v>35</v>
      </c>
      <c r="C159" s="336" t="s">
        <v>118</v>
      </c>
      <c r="D159" s="337">
        <v>34444.100000000006</v>
      </c>
      <c r="E159" s="337">
        <v>113119.59499999999</v>
      </c>
      <c r="F159" s="338">
        <v>147563.69499999998</v>
      </c>
      <c r="G159" s="331"/>
      <c r="H159" s="332"/>
    </row>
    <row r="160" spans="1:8" ht="14.25" x14ac:dyDescent="0.25">
      <c r="A160" s="334">
        <v>2009</v>
      </c>
      <c r="B160" s="335" t="s">
        <v>36</v>
      </c>
      <c r="C160" s="336" t="s">
        <v>118</v>
      </c>
      <c r="D160" s="337">
        <v>33154.990000000005</v>
      </c>
      <c r="E160" s="337">
        <v>107027.75499999998</v>
      </c>
      <c r="F160" s="338">
        <v>140182.74500000002</v>
      </c>
      <c r="G160" s="331"/>
      <c r="H160" s="332"/>
    </row>
    <row r="161" spans="1:8" ht="14.25" x14ac:dyDescent="0.25">
      <c r="A161" s="334">
        <v>2009</v>
      </c>
      <c r="B161" s="335" t="s">
        <v>37</v>
      </c>
      <c r="C161" s="336" t="s">
        <v>118</v>
      </c>
      <c r="D161" s="337">
        <v>38541.39</v>
      </c>
      <c r="E161" s="337">
        <v>125231.26999999999</v>
      </c>
      <c r="F161" s="338">
        <v>163772.65999999997</v>
      </c>
      <c r="G161" s="331"/>
      <c r="H161" s="332"/>
    </row>
    <row r="162" spans="1:8" ht="14.25" x14ac:dyDescent="0.25">
      <c r="A162" s="334">
        <v>2009</v>
      </c>
      <c r="B162" s="335" t="s">
        <v>38</v>
      </c>
      <c r="C162" s="336" t="s">
        <v>118</v>
      </c>
      <c r="D162" s="337">
        <v>35519.47</v>
      </c>
      <c r="E162" s="337">
        <v>115516.87250000001</v>
      </c>
      <c r="F162" s="338">
        <v>151036.34250000003</v>
      </c>
      <c r="G162" s="331"/>
      <c r="H162" s="332"/>
    </row>
    <row r="163" spans="1:8" ht="14.25" x14ac:dyDescent="0.25">
      <c r="A163" s="334">
        <v>2009</v>
      </c>
      <c r="B163" s="335" t="s">
        <v>39</v>
      </c>
      <c r="C163" s="336" t="s">
        <v>118</v>
      </c>
      <c r="D163" s="337">
        <v>36954.390000000007</v>
      </c>
      <c r="E163" s="337">
        <v>113815.42749999999</v>
      </c>
      <c r="F163" s="338">
        <v>150769.8175</v>
      </c>
      <c r="G163" s="331"/>
      <c r="H163" s="332"/>
    </row>
    <row r="164" spans="1:8" ht="14.25" x14ac:dyDescent="0.25">
      <c r="A164" s="334">
        <v>2009</v>
      </c>
      <c r="B164" s="335" t="s">
        <v>40</v>
      </c>
      <c r="C164" s="336" t="s">
        <v>118</v>
      </c>
      <c r="D164" s="337">
        <v>37711.770000000004</v>
      </c>
      <c r="E164" s="337">
        <v>117046.0025</v>
      </c>
      <c r="F164" s="338">
        <v>154757.77249999996</v>
      </c>
      <c r="G164" s="331"/>
      <c r="H164" s="332"/>
    </row>
    <row r="165" spans="1:8" ht="14.25" x14ac:dyDescent="0.25">
      <c r="A165" s="334">
        <v>2009</v>
      </c>
      <c r="B165" s="335" t="s">
        <v>41</v>
      </c>
      <c r="C165" s="336" t="s">
        <v>118</v>
      </c>
      <c r="D165" s="337">
        <v>32034.529999999995</v>
      </c>
      <c r="E165" s="337">
        <v>117108.6275</v>
      </c>
      <c r="F165" s="338">
        <v>149143.15750000003</v>
      </c>
      <c r="G165" s="331"/>
      <c r="H165" s="332"/>
    </row>
    <row r="166" spans="1:8" ht="14.25" x14ac:dyDescent="0.25">
      <c r="A166" s="334">
        <v>2009</v>
      </c>
      <c r="B166" s="335" t="s">
        <v>42</v>
      </c>
      <c r="C166" s="336" t="s">
        <v>118</v>
      </c>
      <c r="D166" s="337">
        <v>30157.9</v>
      </c>
      <c r="E166" s="337">
        <v>106335.23749999999</v>
      </c>
      <c r="F166" s="338">
        <v>136493.13749999995</v>
      </c>
      <c r="G166" s="331"/>
      <c r="H166" s="332"/>
    </row>
    <row r="167" spans="1:8" ht="14.25" x14ac:dyDescent="0.25">
      <c r="A167" s="334">
        <v>2010</v>
      </c>
      <c r="B167" s="335" t="s">
        <v>43</v>
      </c>
      <c r="C167" s="336" t="s">
        <v>118</v>
      </c>
      <c r="D167" s="337">
        <v>30601.600000000006</v>
      </c>
      <c r="E167" s="337">
        <v>111261.2775</v>
      </c>
      <c r="F167" s="338">
        <v>141862.8775</v>
      </c>
      <c r="G167" s="331"/>
      <c r="H167" s="332"/>
    </row>
    <row r="168" spans="1:8" ht="14.25" x14ac:dyDescent="0.25">
      <c r="A168" s="334">
        <v>2010</v>
      </c>
      <c r="B168" s="335" t="s">
        <v>44</v>
      </c>
      <c r="C168" s="336" t="s">
        <v>118</v>
      </c>
      <c r="D168" s="337">
        <v>33417.98000000001</v>
      </c>
      <c r="E168" s="337">
        <v>112404.59500000002</v>
      </c>
      <c r="F168" s="338">
        <v>145822.57500000001</v>
      </c>
      <c r="G168" s="331"/>
      <c r="H168" s="332"/>
    </row>
    <row r="169" spans="1:8" ht="14.25" x14ac:dyDescent="0.25">
      <c r="A169" s="334">
        <v>2010</v>
      </c>
      <c r="B169" s="335" t="s">
        <v>45</v>
      </c>
      <c r="C169" s="336" t="s">
        <v>118</v>
      </c>
      <c r="D169" s="337">
        <v>35262.420000000006</v>
      </c>
      <c r="E169" s="337">
        <v>126996.47350000001</v>
      </c>
      <c r="F169" s="338">
        <v>162258.89349999998</v>
      </c>
      <c r="G169" s="331"/>
      <c r="H169" s="332"/>
    </row>
    <row r="170" spans="1:8" ht="14.25" x14ac:dyDescent="0.25">
      <c r="A170" s="334">
        <v>2010</v>
      </c>
      <c r="B170" s="335" t="s">
        <v>33</v>
      </c>
      <c r="C170" s="336" t="s">
        <v>118</v>
      </c>
      <c r="D170" s="337">
        <v>34274.89</v>
      </c>
      <c r="E170" s="337">
        <v>114563.80750000001</v>
      </c>
      <c r="F170" s="338">
        <v>148838.69750000001</v>
      </c>
      <c r="G170" s="331"/>
      <c r="H170" s="332"/>
    </row>
    <row r="171" spans="1:8" ht="14.25" x14ac:dyDescent="0.25">
      <c r="A171" s="334">
        <v>2010</v>
      </c>
      <c r="B171" s="335" t="s">
        <v>35</v>
      </c>
      <c r="C171" s="336" t="s">
        <v>118</v>
      </c>
      <c r="D171" s="337">
        <v>35865.040000000001</v>
      </c>
      <c r="E171" s="337">
        <v>123377.26750000003</v>
      </c>
      <c r="F171" s="338">
        <v>159242.30750000002</v>
      </c>
      <c r="G171" s="331"/>
      <c r="H171" s="332"/>
    </row>
    <row r="172" spans="1:8" ht="14.25" x14ac:dyDescent="0.25">
      <c r="A172" s="334">
        <v>2010</v>
      </c>
      <c r="B172" s="335" t="s">
        <v>36</v>
      </c>
      <c r="C172" s="336" t="s">
        <v>118</v>
      </c>
      <c r="D172" s="337">
        <v>36332.58</v>
      </c>
      <c r="E172" s="337">
        <v>114059.55</v>
      </c>
      <c r="F172" s="338">
        <v>150392.12999999998</v>
      </c>
      <c r="G172" s="331"/>
      <c r="H172" s="332"/>
    </row>
    <row r="173" spans="1:8" ht="14.25" x14ac:dyDescent="0.25">
      <c r="A173" s="334">
        <v>2010</v>
      </c>
      <c r="B173" s="335" t="s">
        <v>37</v>
      </c>
      <c r="C173" s="336" t="s">
        <v>118</v>
      </c>
      <c r="D173" s="337">
        <v>35256.349999999991</v>
      </c>
      <c r="E173" s="337">
        <v>116904.45749999999</v>
      </c>
      <c r="F173" s="338">
        <v>152160.80750000002</v>
      </c>
      <c r="G173" s="331"/>
      <c r="H173" s="332"/>
    </row>
    <row r="174" spans="1:8" ht="14.25" x14ac:dyDescent="0.25">
      <c r="A174" s="334">
        <v>2010</v>
      </c>
      <c r="B174" s="335" t="s">
        <v>38</v>
      </c>
      <c r="C174" s="336" t="s">
        <v>118</v>
      </c>
      <c r="D174" s="337">
        <v>34795.43</v>
      </c>
      <c r="E174" s="337">
        <v>122089.85749999998</v>
      </c>
      <c r="F174" s="338">
        <v>156885.28749999998</v>
      </c>
      <c r="G174" s="331"/>
      <c r="H174" s="332"/>
    </row>
    <row r="175" spans="1:8" ht="14.25" x14ac:dyDescent="0.25">
      <c r="A175" s="334">
        <v>2010</v>
      </c>
      <c r="B175" s="335" t="s">
        <v>39</v>
      </c>
      <c r="C175" s="336" t="s">
        <v>118</v>
      </c>
      <c r="D175" s="337">
        <v>33443.369999999995</v>
      </c>
      <c r="E175" s="337">
        <v>124518.83499999999</v>
      </c>
      <c r="F175" s="338">
        <v>157962.20500000002</v>
      </c>
      <c r="G175" s="331"/>
      <c r="H175" s="332"/>
    </row>
    <row r="176" spans="1:8" ht="14.25" x14ac:dyDescent="0.25">
      <c r="A176" s="334">
        <v>2010</v>
      </c>
      <c r="B176" s="335" t="s">
        <v>40</v>
      </c>
      <c r="C176" s="336" t="s">
        <v>118</v>
      </c>
      <c r="D176" s="337">
        <v>31838.749999999996</v>
      </c>
      <c r="E176" s="337">
        <v>121000.49249999999</v>
      </c>
      <c r="F176" s="338">
        <v>152839.24249999999</v>
      </c>
      <c r="G176" s="331"/>
      <c r="H176" s="332"/>
    </row>
    <row r="177" spans="1:8" ht="14.25" x14ac:dyDescent="0.25">
      <c r="A177" s="334">
        <v>2010</v>
      </c>
      <c r="B177" s="335" t="s">
        <v>41</v>
      </c>
      <c r="C177" s="336" t="s">
        <v>118</v>
      </c>
      <c r="D177" s="337">
        <v>34389.710000000006</v>
      </c>
      <c r="E177" s="337">
        <v>123985.47250000002</v>
      </c>
      <c r="F177" s="338">
        <v>158375.18250000002</v>
      </c>
      <c r="G177" s="331"/>
      <c r="H177" s="332"/>
    </row>
    <row r="178" spans="1:8" ht="14.25" x14ac:dyDescent="0.25">
      <c r="A178" s="334">
        <v>2010</v>
      </c>
      <c r="B178" s="335" t="s">
        <v>42</v>
      </c>
      <c r="C178" s="336" t="s">
        <v>118</v>
      </c>
      <c r="D178" s="337">
        <v>28480.99</v>
      </c>
      <c r="E178" s="337">
        <v>126166.41</v>
      </c>
      <c r="F178" s="338">
        <v>154647.39999999997</v>
      </c>
      <c r="G178" s="331"/>
      <c r="H178" s="332"/>
    </row>
    <row r="179" spans="1:8" ht="14.25" x14ac:dyDescent="0.25">
      <c r="A179" s="334">
        <v>2011</v>
      </c>
      <c r="B179" s="335" t="s">
        <v>43</v>
      </c>
      <c r="C179" s="336" t="s">
        <v>118</v>
      </c>
      <c r="D179" s="337">
        <v>30167.369999999995</v>
      </c>
      <c r="E179" s="337">
        <v>106754.86499999999</v>
      </c>
      <c r="F179" s="338">
        <v>136922.23499999999</v>
      </c>
      <c r="G179" s="331"/>
      <c r="H179" s="332"/>
    </row>
    <row r="180" spans="1:8" ht="14.25" x14ac:dyDescent="0.25">
      <c r="A180" s="334">
        <v>2011</v>
      </c>
      <c r="B180" s="335" t="s">
        <v>44</v>
      </c>
      <c r="C180" s="336" t="s">
        <v>118</v>
      </c>
      <c r="D180" s="337">
        <v>32185.24</v>
      </c>
      <c r="E180" s="337">
        <v>110832.19000000002</v>
      </c>
      <c r="F180" s="338">
        <v>143017.43</v>
      </c>
      <c r="G180" s="331"/>
      <c r="H180" s="332"/>
    </row>
    <row r="181" spans="1:8" ht="14.25" x14ac:dyDescent="0.25">
      <c r="A181" s="334">
        <v>2011</v>
      </c>
      <c r="B181" s="335" t="s">
        <v>45</v>
      </c>
      <c r="C181" s="336" t="s">
        <v>118</v>
      </c>
      <c r="D181" s="337">
        <v>39902.58</v>
      </c>
      <c r="E181" s="337">
        <v>136680.69</v>
      </c>
      <c r="F181" s="338">
        <v>176583.27</v>
      </c>
      <c r="G181" s="331"/>
      <c r="H181" s="332"/>
    </row>
    <row r="182" spans="1:8" ht="14.25" x14ac:dyDescent="0.25">
      <c r="A182" s="334">
        <v>2011</v>
      </c>
      <c r="B182" s="335" t="s">
        <v>33</v>
      </c>
      <c r="C182" s="336" t="s">
        <v>118</v>
      </c>
      <c r="D182" s="337">
        <v>31189.562000000002</v>
      </c>
      <c r="E182" s="337">
        <v>113071.45999999999</v>
      </c>
      <c r="F182" s="338">
        <v>144261.022</v>
      </c>
      <c r="G182" s="331"/>
      <c r="H182" s="332"/>
    </row>
    <row r="183" spans="1:8" ht="14.25" x14ac:dyDescent="0.25">
      <c r="A183" s="334">
        <v>2011</v>
      </c>
      <c r="B183" s="335" t="s">
        <v>35</v>
      </c>
      <c r="C183" s="336" t="s">
        <v>118</v>
      </c>
      <c r="D183" s="337">
        <v>37434.29</v>
      </c>
      <c r="E183" s="337">
        <v>134745.1875</v>
      </c>
      <c r="F183" s="338">
        <v>172179.47750000001</v>
      </c>
      <c r="G183" s="331"/>
      <c r="H183" s="332"/>
    </row>
    <row r="184" spans="1:8" ht="14.25" x14ac:dyDescent="0.25">
      <c r="A184" s="334">
        <v>2011</v>
      </c>
      <c r="B184" s="335" t="s">
        <v>36</v>
      </c>
      <c r="C184" s="336" t="s">
        <v>118</v>
      </c>
      <c r="D184" s="337">
        <v>40200.089999999997</v>
      </c>
      <c r="E184" s="337">
        <v>120835.5775</v>
      </c>
      <c r="F184" s="338">
        <v>161035.66749999998</v>
      </c>
      <c r="G184" s="331"/>
      <c r="H184" s="332"/>
    </row>
    <row r="185" spans="1:8" ht="14.25" x14ac:dyDescent="0.25">
      <c r="A185" s="334">
        <v>2011</v>
      </c>
      <c r="B185" s="335" t="s">
        <v>37</v>
      </c>
      <c r="C185" s="336" t="s">
        <v>118</v>
      </c>
      <c r="D185" s="337">
        <v>42650.020000000004</v>
      </c>
      <c r="E185" s="337">
        <v>127216.23749999999</v>
      </c>
      <c r="F185" s="338">
        <v>169866.25750000001</v>
      </c>
      <c r="G185" s="331"/>
      <c r="H185" s="332"/>
    </row>
    <row r="186" spans="1:8" ht="14.25" x14ac:dyDescent="0.25">
      <c r="A186" s="334">
        <v>2011</v>
      </c>
      <c r="B186" s="335" t="s">
        <v>38</v>
      </c>
      <c r="C186" s="336" t="s">
        <v>118</v>
      </c>
      <c r="D186" s="337">
        <v>43407.380000000005</v>
      </c>
      <c r="E186" s="337">
        <v>135781.01</v>
      </c>
      <c r="F186" s="338">
        <v>179188.39</v>
      </c>
      <c r="G186" s="331"/>
      <c r="H186" s="332"/>
    </row>
    <row r="187" spans="1:8" ht="14.25" x14ac:dyDescent="0.25">
      <c r="A187" s="334">
        <v>2011</v>
      </c>
      <c r="B187" s="335" t="s">
        <v>39</v>
      </c>
      <c r="C187" s="336" t="s">
        <v>118</v>
      </c>
      <c r="D187" s="337">
        <v>41640.521999999997</v>
      </c>
      <c r="E187" s="337">
        <v>134946.88150000002</v>
      </c>
      <c r="F187" s="338">
        <v>176587.40350000001</v>
      </c>
      <c r="G187" s="331"/>
      <c r="H187" s="332"/>
    </row>
    <row r="188" spans="1:8" ht="14.25" x14ac:dyDescent="0.25">
      <c r="A188" s="334">
        <v>2011</v>
      </c>
      <c r="B188" s="335" t="s">
        <v>40</v>
      </c>
      <c r="C188" s="336" t="s">
        <v>118</v>
      </c>
      <c r="D188" s="337">
        <v>40070.01</v>
      </c>
      <c r="E188" s="337">
        <v>133951.80499999999</v>
      </c>
      <c r="F188" s="338">
        <v>174021.815</v>
      </c>
      <c r="G188" s="331"/>
      <c r="H188" s="332"/>
    </row>
    <row r="189" spans="1:8" ht="14.25" x14ac:dyDescent="0.25">
      <c r="A189" s="334">
        <v>2011</v>
      </c>
      <c r="B189" s="335" t="s">
        <v>41</v>
      </c>
      <c r="C189" s="336" t="s">
        <v>118</v>
      </c>
      <c r="D189" s="337">
        <v>42505.57</v>
      </c>
      <c r="E189" s="337">
        <v>137252.93</v>
      </c>
      <c r="F189" s="338">
        <v>179758.5</v>
      </c>
      <c r="G189" s="331"/>
      <c r="H189" s="332"/>
    </row>
    <row r="190" spans="1:8" ht="14.25" x14ac:dyDescent="0.25">
      <c r="A190" s="334">
        <v>2011</v>
      </c>
      <c r="B190" s="335" t="s">
        <v>42</v>
      </c>
      <c r="C190" s="336" t="s">
        <v>118</v>
      </c>
      <c r="D190" s="337">
        <v>40943.5</v>
      </c>
      <c r="E190" s="337">
        <v>140577.20500000002</v>
      </c>
      <c r="F190" s="338">
        <v>181520.70499999999</v>
      </c>
      <c r="G190" s="331"/>
      <c r="H190" s="332"/>
    </row>
    <row r="191" spans="1:8" ht="14.25" x14ac:dyDescent="0.25">
      <c r="A191" s="334">
        <v>2012</v>
      </c>
      <c r="B191" s="335" t="s">
        <v>43</v>
      </c>
      <c r="C191" s="336" t="s">
        <v>118</v>
      </c>
      <c r="D191" s="337">
        <v>42783.170000000006</v>
      </c>
      <c r="E191" s="337">
        <v>118851.27249999999</v>
      </c>
      <c r="F191" s="338">
        <v>161634.4425</v>
      </c>
      <c r="G191" s="331"/>
      <c r="H191" s="332"/>
    </row>
    <row r="192" spans="1:8" ht="14.25" x14ac:dyDescent="0.25">
      <c r="A192" s="334">
        <v>2012</v>
      </c>
      <c r="B192" s="335" t="s">
        <v>44</v>
      </c>
      <c r="C192" s="336" t="s">
        <v>118</v>
      </c>
      <c r="D192" s="337">
        <v>43642.832999999999</v>
      </c>
      <c r="E192" s="337">
        <v>123947.33499999999</v>
      </c>
      <c r="F192" s="338">
        <v>167590.16800000001</v>
      </c>
      <c r="G192" s="331"/>
      <c r="H192" s="332"/>
    </row>
    <row r="193" spans="1:8" ht="14.25" x14ac:dyDescent="0.25">
      <c r="A193" s="339">
        <v>2012</v>
      </c>
      <c r="B193" s="335" t="s">
        <v>45</v>
      </c>
      <c r="C193" s="336" t="s">
        <v>118</v>
      </c>
      <c r="D193" s="337">
        <v>49828.240000000005</v>
      </c>
      <c r="E193" s="337">
        <v>132274.2775</v>
      </c>
      <c r="F193" s="338">
        <v>182102.51749999999</v>
      </c>
      <c r="G193" s="331"/>
      <c r="H193" s="332"/>
    </row>
    <row r="194" spans="1:8" ht="14.25" x14ac:dyDescent="0.25">
      <c r="A194" s="339">
        <v>2012</v>
      </c>
      <c r="B194" s="335" t="s">
        <v>33</v>
      </c>
      <c r="C194" s="336" t="s">
        <v>118</v>
      </c>
      <c r="D194" s="337">
        <v>41916.619999999995</v>
      </c>
      <c r="E194" s="337">
        <v>112027.50750000001</v>
      </c>
      <c r="F194" s="338">
        <v>153944.1275</v>
      </c>
      <c r="G194" s="331"/>
      <c r="H194" s="332"/>
    </row>
    <row r="195" spans="1:8" ht="14.25" x14ac:dyDescent="0.25">
      <c r="A195" s="339">
        <v>2012</v>
      </c>
      <c r="B195" s="335" t="s">
        <v>35</v>
      </c>
      <c r="C195" s="336" t="s">
        <v>118</v>
      </c>
      <c r="D195" s="337">
        <v>46281.569999999992</v>
      </c>
      <c r="E195" s="337">
        <v>122814.9425</v>
      </c>
      <c r="F195" s="338">
        <v>169096.51250000001</v>
      </c>
      <c r="G195" s="331"/>
      <c r="H195" s="332"/>
    </row>
    <row r="196" spans="1:8" ht="14.25" x14ac:dyDescent="0.25">
      <c r="A196" s="339">
        <v>2012</v>
      </c>
      <c r="B196" s="335" t="s">
        <v>36</v>
      </c>
      <c r="C196" s="336" t="s">
        <v>118</v>
      </c>
      <c r="D196" s="337">
        <v>43112.25</v>
      </c>
      <c r="E196" s="337">
        <v>125161.02500000001</v>
      </c>
      <c r="F196" s="338">
        <v>168273.27500000002</v>
      </c>
      <c r="G196" s="331"/>
      <c r="H196" s="332"/>
    </row>
    <row r="197" spans="1:8" ht="14.25" x14ac:dyDescent="0.25">
      <c r="A197" s="339">
        <v>2012</v>
      </c>
      <c r="B197" s="335" t="s">
        <v>37</v>
      </c>
      <c r="C197" s="336" t="s">
        <v>118</v>
      </c>
      <c r="D197" s="337">
        <v>45219.44</v>
      </c>
      <c r="E197" s="337">
        <v>121688.0275</v>
      </c>
      <c r="F197" s="338">
        <v>166907.4675</v>
      </c>
      <c r="G197" s="331"/>
      <c r="H197" s="332"/>
    </row>
    <row r="198" spans="1:8" ht="14.25" x14ac:dyDescent="0.25">
      <c r="A198" s="339">
        <v>2012</v>
      </c>
      <c r="B198" s="335" t="s">
        <v>38</v>
      </c>
      <c r="C198" s="336" t="s">
        <v>118</v>
      </c>
      <c r="D198" s="337">
        <v>44880.930000000008</v>
      </c>
      <c r="E198" s="337">
        <v>125066.2205</v>
      </c>
      <c r="F198" s="338">
        <v>169947.15050000002</v>
      </c>
      <c r="G198" s="331"/>
      <c r="H198" s="332"/>
    </row>
    <row r="199" spans="1:8" ht="14.25" x14ac:dyDescent="0.25">
      <c r="A199" s="339">
        <v>2012</v>
      </c>
      <c r="B199" s="335" t="s">
        <v>39</v>
      </c>
      <c r="C199" s="336" t="s">
        <v>118</v>
      </c>
      <c r="D199" s="337">
        <v>46649.659999999996</v>
      </c>
      <c r="E199" s="337">
        <v>118526.1225</v>
      </c>
      <c r="F199" s="338">
        <v>165175.7825</v>
      </c>
      <c r="G199" s="331"/>
      <c r="H199" s="332"/>
    </row>
    <row r="200" spans="1:8" ht="14.25" x14ac:dyDescent="0.25">
      <c r="A200" s="339">
        <v>2012</v>
      </c>
      <c r="B200" s="335" t="s">
        <v>40</v>
      </c>
      <c r="C200" s="336" t="s">
        <v>118</v>
      </c>
      <c r="D200" s="337">
        <v>47585.99</v>
      </c>
      <c r="E200" s="337">
        <v>125299.272</v>
      </c>
      <c r="F200" s="338">
        <v>172885.26199999999</v>
      </c>
      <c r="G200" s="331"/>
      <c r="H200" s="332"/>
    </row>
    <row r="201" spans="1:8" ht="14.25" x14ac:dyDescent="0.25">
      <c r="A201" s="339">
        <v>2012</v>
      </c>
      <c r="B201" s="335" t="s">
        <v>41</v>
      </c>
      <c r="C201" s="336" t="s">
        <v>118</v>
      </c>
      <c r="D201" s="337">
        <v>44621.06</v>
      </c>
      <c r="E201" s="337">
        <v>125597.22050000001</v>
      </c>
      <c r="F201" s="338">
        <v>170218.28049999999</v>
      </c>
      <c r="G201" s="331"/>
      <c r="H201" s="332"/>
    </row>
    <row r="202" spans="1:8" ht="14.25" x14ac:dyDescent="0.25">
      <c r="A202" s="339">
        <v>2012</v>
      </c>
      <c r="B202" s="335" t="s">
        <v>42</v>
      </c>
      <c r="C202" s="336" t="s">
        <v>118</v>
      </c>
      <c r="D202" s="337">
        <v>35249.020000000004</v>
      </c>
      <c r="E202" s="337">
        <v>115254.07250000001</v>
      </c>
      <c r="F202" s="338">
        <v>150503.0925</v>
      </c>
      <c r="G202" s="331"/>
      <c r="H202" s="332"/>
    </row>
    <row r="203" spans="1:8" ht="14.25" x14ac:dyDescent="0.25">
      <c r="A203" s="339">
        <v>2013</v>
      </c>
      <c r="B203" s="335" t="s">
        <v>43</v>
      </c>
      <c r="C203" s="336" t="s">
        <v>118</v>
      </c>
      <c r="D203" s="337">
        <v>36001.230000000003</v>
      </c>
      <c r="E203" s="337">
        <v>110741.49049999999</v>
      </c>
      <c r="F203" s="338">
        <v>146742.7205</v>
      </c>
      <c r="G203" s="331"/>
      <c r="H203" s="332"/>
    </row>
    <row r="204" spans="1:8" ht="14.25" x14ac:dyDescent="0.25">
      <c r="A204" s="339">
        <v>2013</v>
      </c>
      <c r="B204" s="335" t="s">
        <v>44</v>
      </c>
      <c r="C204" s="336" t="s">
        <v>118</v>
      </c>
      <c r="D204" s="337">
        <v>40252.600000000006</v>
      </c>
      <c r="E204" s="337">
        <v>114084.85999999999</v>
      </c>
      <c r="F204" s="338">
        <v>154337.46</v>
      </c>
      <c r="G204" s="331"/>
      <c r="H204" s="332"/>
    </row>
    <row r="205" spans="1:8" ht="14.25" x14ac:dyDescent="0.25">
      <c r="A205" s="339">
        <v>2013</v>
      </c>
      <c r="B205" s="335" t="s">
        <v>45</v>
      </c>
      <c r="C205" s="336" t="s">
        <v>118</v>
      </c>
      <c r="D205" s="337">
        <v>37559.32</v>
      </c>
      <c r="E205" s="337">
        <v>114645.20999999999</v>
      </c>
      <c r="F205" s="338">
        <v>152204.53</v>
      </c>
      <c r="G205" s="331"/>
      <c r="H205" s="332"/>
    </row>
    <row r="206" spans="1:8" ht="14.25" x14ac:dyDescent="0.25">
      <c r="A206" s="339">
        <v>2013</v>
      </c>
      <c r="B206" s="335" t="s">
        <v>33</v>
      </c>
      <c r="C206" s="336" t="s">
        <v>118</v>
      </c>
      <c r="D206" s="337">
        <v>40505.410000000003</v>
      </c>
      <c r="E206" s="337">
        <v>132722.97399999999</v>
      </c>
      <c r="F206" s="338">
        <v>173228.38399999999</v>
      </c>
      <c r="G206" s="331"/>
      <c r="H206" s="332"/>
    </row>
    <row r="207" spans="1:8" ht="14.25" x14ac:dyDescent="0.25">
      <c r="A207" s="339">
        <v>2013</v>
      </c>
      <c r="B207" s="335" t="s">
        <v>35</v>
      </c>
      <c r="C207" s="336" t="s">
        <v>118</v>
      </c>
      <c r="D207" s="337">
        <v>42734.979999999996</v>
      </c>
      <c r="E207" s="337">
        <v>130413.40700000001</v>
      </c>
      <c r="F207" s="338">
        <v>173148.38700000002</v>
      </c>
      <c r="G207" s="331"/>
      <c r="H207" s="332"/>
    </row>
    <row r="208" spans="1:8" ht="14.25" x14ac:dyDescent="0.25">
      <c r="A208" s="339">
        <v>2013</v>
      </c>
      <c r="B208" s="335" t="s">
        <v>36</v>
      </c>
      <c r="C208" s="336" t="s">
        <v>118</v>
      </c>
      <c r="D208" s="337">
        <v>41957.639000000003</v>
      </c>
      <c r="E208" s="337">
        <v>121037.223</v>
      </c>
      <c r="F208" s="338">
        <v>162994.86199999999</v>
      </c>
      <c r="G208" s="331"/>
      <c r="H208" s="332"/>
    </row>
    <row r="209" spans="1:8" ht="14.25" x14ac:dyDescent="0.25">
      <c r="A209" s="339">
        <v>2013</v>
      </c>
      <c r="B209" s="335" t="s">
        <v>37</v>
      </c>
      <c r="C209" s="336" t="s">
        <v>118</v>
      </c>
      <c r="D209" s="337">
        <v>51792.031000000003</v>
      </c>
      <c r="E209" s="337">
        <v>139612.98050000001</v>
      </c>
      <c r="F209" s="338">
        <v>191405.01150000002</v>
      </c>
      <c r="G209" s="331"/>
      <c r="H209" s="332"/>
    </row>
    <row r="210" spans="1:8" ht="14.25" x14ac:dyDescent="0.25">
      <c r="A210" s="339">
        <v>2013</v>
      </c>
      <c r="B210" s="335" t="s">
        <v>38</v>
      </c>
      <c r="C210" s="336" t="s">
        <v>118</v>
      </c>
      <c r="D210" s="337">
        <v>46838.347999999998</v>
      </c>
      <c r="E210" s="337">
        <v>123289.7365</v>
      </c>
      <c r="F210" s="338">
        <v>170128.0845</v>
      </c>
      <c r="G210" s="331"/>
      <c r="H210" s="332"/>
    </row>
    <row r="211" spans="1:8" ht="14.25" x14ac:dyDescent="0.25">
      <c r="A211" s="339">
        <v>2013</v>
      </c>
      <c r="B211" s="335" t="s">
        <v>39</v>
      </c>
      <c r="C211" s="336" t="s">
        <v>118</v>
      </c>
      <c r="D211" s="337">
        <v>58217.020999999993</v>
      </c>
      <c r="E211" s="337">
        <v>142403.31099999999</v>
      </c>
      <c r="F211" s="338">
        <v>200620.33199999999</v>
      </c>
      <c r="G211" s="331"/>
      <c r="H211" s="332"/>
    </row>
    <row r="212" spans="1:8" ht="14.25" x14ac:dyDescent="0.25">
      <c r="A212" s="339">
        <v>2013</v>
      </c>
      <c r="B212" s="335" t="s">
        <v>40</v>
      </c>
      <c r="C212" s="336" t="s">
        <v>118</v>
      </c>
      <c r="D212" s="337">
        <v>60066.619999999995</v>
      </c>
      <c r="E212" s="337">
        <v>146398.41250000001</v>
      </c>
      <c r="F212" s="338">
        <v>206465.0325</v>
      </c>
      <c r="G212" s="331"/>
      <c r="H212" s="332"/>
    </row>
    <row r="213" spans="1:8" ht="14.25" x14ac:dyDescent="0.25">
      <c r="A213" s="339">
        <v>2013</v>
      </c>
      <c r="B213" s="335" t="s">
        <v>41</v>
      </c>
      <c r="C213" s="336" t="s">
        <v>118</v>
      </c>
      <c r="D213" s="337">
        <v>50838.499999999993</v>
      </c>
      <c r="E213" s="337">
        <v>141699.62299999999</v>
      </c>
      <c r="F213" s="338">
        <v>192538.12299999999</v>
      </c>
      <c r="G213" s="331"/>
      <c r="H213" s="332"/>
    </row>
    <row r="214" spans="1:8" ht="14.25" x14ac:dyDescent="0.25">
      <c r="A214" s="339">
        <v>2013</v>
      </c>
      <c r="B214" s="335" t="s">
        <v>42</v>
      </c>
      <c r="C214" s="336" t="s">
        <v>118</v>
      </c>
      <c r="D214" s="337">
        <v>45768.91</v>
      </c>
      <c r="E214" s="337">
        <v>134275.33049999998</v>
      </c>
      <c r="F214" s="338">
        <v>180044.24050000001</v>
      </c>
      <c r="G214" s="331"/>
      <c r="H214" s="332"/>
    </row>
    <row r="215" spans="1:8" ht="14.25" x14ac:dyDescent="0.25">
      <c r="A215" s="339">
        <v>2014</v>
      </c>
      <c r="B215" s="335" t="s">
        <v>43</v>
      </c>
      <c r="C215" s="336" t="s">
        <v>118</v>
      </c>
      <c r="D215" s="337">
        <v>43342.559999999998</v>
      </c>
      <c r="E215" s="337">
        <v>112743.89250000002</v>
      </c>
      <c r="F215" s="338">
        <v>156086.45250000001</v>
      </c>
      <c r="G215" s="331"/>
      <c r="H215" s="332"/>
    </row>
    <row r="216" spans="1:8" ht="14.25" x14ac:dyDescent="0.25">
      <c r="A216" s="339">
        <v>2014</v>
      </c>
      <c r="B216" s="335" t="s">
        <v>44</v>
      </c>
      <c r="C216" s="336" t="s">
        <v>118</v>
      </c>
      <c r="D216" s="337">
        <v>51240.800000000003</v>
      </c>
      <c r="E216" s="337">
        <v>126682.58249999999</v>
      </c>
      <c r="F216" s="338">
        <v>177923.38250000001</v>
      </c>
      <c r="G216" s="331"/>
      <c r="H216" s="332"/>
    </row>
    <row r="217" spans="1:8" ht="14.25" x14ac:dyDescent="0.25">
      <c r="A217" s="339">
        <v>2014</v>
      </c>
      <c r="B217" s="335" t="s">
        <v>45</v>
      </c>
      <c r="C217" s="336" t="s">
        <v>118</v>
      </c>
      <c r="D217" s="337">
        <v>54145.149999999994</v>
      </c>
      <c r="E217" s="337">
        <v>147331.99549999999</v>
      </c>
      <c r="F217" s="338">
        <v>201477.14549999998</v>
      </c>
      <c r="G217" s="331"/>
      <c r="H217" s="332"/>
    </row>
    <row r="218" spans="1:8" ht="14.25" x14ac:dyDescent="0.25">
      <c r="A218" s="339">
        <v>2014</v>
      </c>
      <c r="B218" s="335" t="s">
        <v>33</v>
      </c>
      <c r="C218" s="336" t="s">
        <v>118</v>
      </c>
      <c r="D218" s="337">
        <v>53629.67</v>
      </c>
      <c r="E218" s="337">
        <v>130823.02300000004</v>
      </c>
      <c r="F218" s="338">
        <v>184452.69300000003</v>
      </c>
      <c r="G218" s="331"/>
      <c r="H218" s="332"/>
    </row>
    <row r="219" spans="1:8" ht="14.25" x14ac:dyDescent="0.25">
      <c r="A219" s="339">
        <v>2014</v>
      </c>
      <c r="B219" s="335" t="s">
        <v>35</v>
      </c>
      <c r="C219" s="336" t="s">
        <v>118</v>
      </c>
      <c r="D219" s="337">
        <v>61778.159999999996</v>
      </c>
      <c r="E219" s="337">
        <v>142322.78399999999</v>
      </c>
      <c r="F219" s="338">
        <v>204100.94400000002</v>
      </c>
      <c r="G219" s="331"/>
      <c r="H219" s="332"/>
    </row>
    <row r="220" spans="1:8" ht="14.25" x14ac:dyDescent="0.25">
      <c r="A220" s="339">
        <v>2014</v>
      </c>
      <c r="B220" s="335" t="s">
        <v>36</v>
      </c>
      <c r="C220" s="336" t="s">
        <v>118</v>
      </c>
      <c r="D220" s="337">
        <v>58995.47</v>
      </c>
      <c r="E220" s="337">
        <v>129260.8216775</v>
      </c>
      <c r="F220" s="338">
        <v>188256.2916775</v>
      </c>
      <c r="G220" s="331"/>
      <c r="H220" s="332"/>
    </row>
    <row r="221" spans="1:8" ht="14.25" x14ac:dyDescent="0.25">
      <c r="A221" s="339">
        <v>2014</v>
      </c>
      <c r="B221" s="335" t="s">
        <v>37</v>
      </c>
      <c r="C221" s="336" t="s">
        <v>118</v>
      </c>
      <c r="D221" s="337">
        <v>68606.47</v>
      </c>
      <c r="E221" s="337">
        <v>143272.17499999999</v>
      </c>
      <c r="F221" s="338">
        <v>211878.64500000002</v>
      </c>
      <c r="G221" s="331"/>
      <c r="H221" s="332"/>
    </row>
    <row r="222" spans="1:8" ht="14.25" x14ac:dyDescent="0.25">
      <c r="A222" s="339">
        <v>2014</v>
      </c>
      <c r="B222" s="335" t="s">
        <v>38</v>
      </c>
      <c r="C222" s="336" t="s">
        <v>118</v>
      </c>
      <c r="D222" s="337">
        <v>63061.179999999993</v>
      </c>
      <c r="E222" s="337">
        <v>144813.51400000002</v>
      </c>
      <c r="F222" s="338">
        <v>207874.69400000002</v>
      </c>
      <c r="G222" s="331"/>
      <c r="H222" s="332"/>
    </row>
    <row r="223" spans="1:8" ht="14.25" x14ac:dyDescent="0.25">
      <c r="A223" s="339">
        <v>2014</v>
      </c>
      <c r="B223" s="335" t="s">
        <v>39</v>
      </c>
      <c r="C223" s="336" t="s">
        <v>118</v>
      </c>
      <c r="D223" s="337">
        <v>64512.43</v>
      </c>
      <c r="E223" s="337">
        <v>154462.78699999995</v>
      </c>
      <c r="F223" s="338">
        <v>218975.21699999998</v>
      </c>
      <c r="G223" s="331"/>
      <c r="H223" s="332"/>
    </row>
    <row r="224" spans="1:8" ht="14.25" x14ac:dyDescent="0.25">
      <c r="A224" s="339">
        <v>2014</v>
      </c>
      <c r="B224" s="335" t="s">
        <v>40</v>
      </c>
      <c r="C224" s="336" t="s">
        <v>118</v>
      </c>
      <c r="D224" s="337">
        <v>66817.009999999995</v>
      </c>
      <c r="E224" s="337">
        <v>145591.11899999998</v>
      </c>
      <c r="F224" s="338">
        <v>212408.12899999996</v>
      </c>
      <c r="G224" s="331"/>
      <c r="H224" s="332"/>
    </row>
    <row r="225" spans="1:8" ht="14.25" x14ac:dyDescent="0.25">
      <c r="A225" s="339">
        <v>2014</v>
      </c>
      <c r="B225" s="335" t="s">
        <v>41</v>
      </c>
      <c r="C225" s="336" t="s">
        <v>118</v>
      </c>
      <c r="D225" s="337">
        <v>65387.56</v>
      </c>
      <c r="E225" s="337">
        <v>141243.66149999999</v>
      </c>
      <c r="F225" s="338">
        <v>206631.22149999999</v>
      </c>
      <c r="G225" s="331"/>
      <c r="H225" s="332"/>
    </row>
    <row r="226" spans="1:8" ht="14.25" x14ac:dyDescent="0.25">
      <c r="A226" s="339">
        <v>2014</v>
      </c>
      <c r="B226" s="335" t="s">
        <v>42</v>
      </c>
      <c r="C226" s="336" t="s">
        <v>118</v>
      </c>
      <c r="D226" s="337">
        <v>54524.42</v>
      </c>
      <c r="E226" s="337">
        <v>131495.12300000002</v>
      </c>
      <c r="F226" s="338">
        <v>186019.54300000001</v>
      </c>
      <c r="G226" s="331"/>
      <c r="H226" s="332"/>
    </row>
    <row r="227" spans="1:8" ht="14.25" x14ac:dyDescent="0.25">
      <c r="A227" s="339">
        <v>2015</v>
      </c>
      <c r="B227" s="335" t="s">
        <v>43</v>
      </c>
      <c r="C227" s="336" t="s">
        <v>118</v>
      </c>
      <c r="D227" s="337">
        <v>57655.66</v>
      </c>
      <c r="E227" s="337">
        <v>133026.43650000001</v>
      </c>
      <c r="F227" s="338">
        <v>190682.09649999999</v>
      </c>
      <c r="G227" s="331"/>
      <c r="H227" s="332"/>
    </row>
    <row r="228" spans="1:8" ht="14.25" x14ac:dyDescent="0.25">
      <c r="A228" s="339">
        <v>2015</v>
      </c>
      <c r="B228" s="335" t="s">
        <v>44</v>
      </c>
      <c r="C228" s="336" t="s">
        <v>118</v>
      </c>
      <c r="D228" s="337">
        <v>64883.12</v>
      </c>
      <c r="E228" s="337">
        <v>135873.34250000003</v>
      </c>
      <c r="F228" s="338">
        <v>200756.46249999999</v>
      </c>
      <c r="G228" s="331"/>
      <c r="H228" s="332"/>
    </row>
    <row r="229" spans="1:8" ht="14.25" x14ac:dyDescent="0.25">
      <c r="A229" s="339">
        <v>2015</v>
      </c>
      <c r="B229" s="335" t="s">
        <v>45</v>
      </c>
      <c r="C229" s="336" t="s">
        <v>118</v>
      </c>
      <c r="D229" s="337">
        <v>63509.64999999998</v>
      </c>
      <c r="E229" s="337">
        <v>145535.00449999998</v>
      </c>
      <c r="F229" s="338">
        <v>209044.6545</v>
      </c>
      <c r="G229" s="331"/>
      <c r="H229" s="332"/>
    </row>
    <row r="230" spans="1:8" ht="14.25" x14ac:dyDescent="0.25">
      <c r="A230" s="339">
        <v>2015</v>
      </c>
      <c r="B230" s="335" t="s">
        <v>33</v>
      </c>
      <c r="C230" s="336" t="s">
        <v>118</v>
      </c>
      <c r="D230" s="337">
        <v>62667.709999999992</v>
      </c>
      <c r="E230" s="337">
        <v>135064.84349999999</v>
      </c>
      <c r="F230" s="338">
        <v>197732.55349999998</v>
      </c>
      <c r="G230" s="331"/>
      <c r="H230" s="332"/>
    </row>
    <row r="231" spans="1:8" ht="14.25" x14ac:dyDescent="0.25">
      <c r="A231" s="339">
        <v>2015</v>
      </c>
      <c r="B231" s="335" t="s">
        <v>35</v>
      </c>
      <c r="C231" s="336" t="s">
        <v>118</v>
      </c>
      <c r="D231" s="337">
        <v>69783.69</v>
      </c>
      <c r="E231" s="337">
        <v>138912.10200000001</v>
      </c>
      <c r="F231" s="338">
        <v>208695.79200000002</v>
      </c>
      <c r="G231" s="331"/>
      <c r="H231" s="332"/>
    </row>
    <row r="232" spans="1:8" ht="14.25" x14ac:dyDescent="0.25">
      <c r="A232" s="339">
        <v>2015</v>
      </c>
      <c r="B232" s="335" t="s">
        <v>36</v>
      </c>
      <c r="C232" s="336" t="s">
        <v>118</v>
      </c>
      <c r="D232" s="337">
        <v>69155.349999999991</v>
      </c>
      <c r="E232" s="337">
        <v>149670.34450000001</v>
      </c>
      <c r="F232" s="338">
        <v>218825.69449999998</v>
      </c>
      <c r="G232" s="331"/>
      <c r="H232" s="332"/>
    </row>
    <row r="233" spans="1:8" ht="14.25" x14ac:dyDescent="0.25">
      <c r="A233" s="339">
        <v>2015</v>
      </c>
      <c r="B233" s="335" t="s">
        <v>37</v>
      </c>
      <c r="C233" s="336" t="s">
        <v>118</v>
      </c>
      <c r="D233" s="337">
        <v>83936.88</v>
      </c>
      <c r="E233" s="337">
        <v>153365.93699999998</v>
      </c>
      <c r="F233" s="338">
        <v>237302.81699999998</v>
      </c>
      <c r="G233" s="331"/>
      <c r="H233" s="332"/>
    </row>
    <row r="234" spans="1:8" ht="14.25" x14ac:dyDescent="0.25">
      <c r="A234" s="339">
        <v>2015</v>
      </c>
      <c r="B234" s="335" t="s">
        <v>38</v>
      </c>
      <c r="C234" s="336" t="s">
        <v>118</v>
      </c>
      <c r="D234" s="337">
        <v>72711.260000000009</v>
      </c>
      <c r="E234" s="337">
        <v>150199.30649999998</v>
      </c>
      <c r="F234" s="338">
        <v>222910.56649999996</v>
      </c>
      <c r="G234" s="331"/>
      <c r="H234" s="332"/>
    </row>
    <row r="235" spans="1:8" ht="14.25" x14ac:dyDescent="0.25">
      <c r="A235" s="339">
        <v>2015</v>
      </c>
      <c r="B235" s="335" t="s">
        <v>39</v>
      </c>
      <c r="C235" s="336" t="s">
        <v>118</v>
      </c>
      <c r="D235" s="337">
        <v>81088.760000000009</v>
      </c>
      <c r="E235" s="337">
        <v>153920.21850000002</v>
      </c>
      <c r="F235" s="338">
        <v>235008.97850000003</v>
      </c>
      <c r="G235" s="331"/>
      <c r="H235" s="332"/>
    </row>
    <row r="236" spans="1:8" ht="14.25" x14ac:dyDescent="0.25">
      <c r="A236" s="339">
        <v>2015</v>
      </c>
      <c r="B236" s="335" t="s">
        <v>40</v>
      </c>
      <c r="C236" s="336" t="s">
        <v>118</v>
      </c>
      <c r="D236" s="337">
        <v>79550.22</v>
      </c>
      <c r="E236" s="337">
        <v>163754.46099999998</v>
      </c>
      <c r="F236" s="338">
        <v>243304.68100000001</v>
      </c>
      <c r="G236" s="331"/>
      <c r="H236" s="332"/>
    </row>
    <row r="237" spans="1:8" ht="14.25" x14ac:dyDescent="0.25">
      <c r="A237" s="339">
        <v>2015</v>
      </c>
      <c r="B237" s="335" t="s">
        <v>41</v>
      </c>
      <c r="C237" s="336" t="s">
        <v>118</v>
      </c>
      <c r="D237" s="337">
        <v>74790.89</v>
      </c>
      <c r="E237" s="337">
        <v>139116.02499999999</v>
      </c>
      <c r="F237" s="338">
        <v>213906.91499999998</v>
      </c>
      <c r="G237" s="331"/>
      <c r="H237" s="332"/>
    </row>
    <row r="238" spans="1:8" ht="14.25" x14ac:dyDescent="0.25">
      <c r="A238" s="339">
        <v>2015</v>
      </c>
      <c r="B238" s="335" t="s">
        <v>42</v>
      </c>
      <c r="C238" s="336" t="s">
        <v>118</v>
      </c>
      <c r="D238" s="337">
        <v>64430.179999999993</v>
      </c>
      <c r="E238" s="337">
        <v>135830.649</v>
      </c>
      <c r="F238" s="338">
        <v>200260.829</v>
      </c>
      <c r="G238" s="331"/>
      <c r="H238" s="332"/>
    </row>
    <row r="239" spans="1:8" ht="14.25" x14ac:dyDescent="0.25">
      <c r="A239" s="339">
        <v>2016</v>
      </c>
      <c r="B239" s="335" t="s">
        <v>43</v>
      </c>
      <c r="C239" s="336" t="s">
        <v>118</v>
      </c>
      <c r="D239" s="337">
        <v>59532.53</v>
      </c>
      <c r="E239" s="337">
        <v>137844.91399999999</v>
      </c>
      <c r="F239" s="338">
        <v>197377.44400000002</v>
      </c>
      <c r="G239" s="331"/>
      <c r="H239" s="332"/>
    </row>
    <row r="240" spans="1:8" ht="14.25" x14ac:dyDescent="0.25">
      <c r="A240" s="339">
        <v>2016</v>
      </c>
      <c r="B240" s="335" t="s">
        <v>44</v>
      </c>
      <c r="C240" s="336" t="s">
        <v>118</v>
      </c>
      <c r="D240" s="337">
        <v>73750.78</v>
      </c>
      <c r="E240" s="337">
        <v>158200.80900000004</v>
      </c>
      <c r="F240" s="338">
        <v>231951.58900000004</v>
      </c>
      <c r="G240" s="331"/>
      <c r="H240" s="332"/>
    </row>
    <row r="241" spans="1:8" ht="14.25" x14ac:dyDescent="0.25">
      <c r="A241" s="339">
        <v>2016</v>
      </c>
      <c r="B241" s="335" t="s">
        <v>45</v>
      </c>
      <c r="C241" s="336" t="s">
        <v>118</v>
      </c>
      <c r="D241" s="337">
        <v>66878.89</v>
      </c>
      <c r="E241" s="337">
        <v>154675.86300000001</v>
      </c>
      <c r="F241" s="338">
        <v>221554.75300000003</v>
      </c>
      <c r="G241" s="331"/>
      <c r="H241" s="332"/>
    </row>
    <row r="242" spans="1:8" ht="14.25" x14ac:dyDescent="0.25">
      <c r="A242" s="339">
        <v>2016</v>
      </c>
      <c r="B242" s="335" t="s">
        <v>33</v>
      </c>
      <c r="C242" s="336" t="s">
        <v>118</v>
      </c>
      <c r="D242" s="337">
        <v>70678.25</v>
      </c>
      <c r="E242" s="337">
        <v>159121.98600000003</v>
      </c>
      <c r="F242" s="338">
        <v>229800.23600000003</v>
      </c>
      <c r="G242" s="331"/>
      <c r="H242" s="332"/>
    </row>
    <row r="243" spans="1:8" ht="14.25" x14ac:dyDescent="0.25">
      <c r="A243" s="339">
        <v>2016</v>
      </c>
      <c r="B243" s="335" t="s">
        <v>35</v>
      </c>
      <c r="C243" s="336" t="s">
        <v>118</v>
      </c>
      <c r="D243" s="337">
        <v>66367.659999999989</v>
      </c>
      <c r="E243" s="337">
        <v>150989.0245</v>
      </c>
      <c r="F243" s="338">
        <v>217356.6845</v>
      </c>
      <c r="G243" s="331"/>
      <c r="H243" s="332"/>
    </row>
    <row r="244" spans="1:8" ht="14.25" x14ac:dyDescent="0.25">
      <c r="A244" s="339">
        <v>2016</v>
      </c>
      <c r="B244" s="335" t="s">
        <v>36</v>
      </c>
      <c r="C244" s="336" t="s">
        <v>118</v>
      </c>
      <c r="D244" s="337">
        <v>68869.03</v>
      </c>
      <c r="E244" s="337">
        <v>152392.54399999999</v>
      </c>
      <c r="F244" s="338">
        <v>221261.57400000002</v>
      </c>
      <c r="G244" s="331"/>
      <c r="H244" s="332"/>
    </row>
    <row r="245" spans="1:8" ht="14.25" x14ac:dyDescent="0.25">
      <c r="A245" s="339">
        <v>2016</v>
      </c>
      <c r="B245" s="335" t="s">
        <v>37</v>
      </c>
      <c r="C245" s="336" t="s">
        <v>118</v>
      </c>
      <c r="D245" s="337">
        <v>58434.549999999996</v>
      </c>
      <c r="E245" s="337">
        <v>136277.85249999998</v>
      </c>
      <c r="F245" s="338">
        <v>194712.40249999997</v>
      </c>
      <c r="G245" s="331"/>
      <c r="H245" s="332"/>
    </row>
    <row r="246" spans="1:8" ht="14.25" x14ac:dyDescent="0.25">
      <c r="A246" s="339">
        <v>2016</v>
      </c>
      <c r="B246" s="335" t="s">
        <v>38</v>
      </c>
      <c r="C246" s="336" t="s">
        <v>118</v>
      </c>
      <c r="D246" s="337">
        <v>72579.34</v>
      </c>
      <c r="E246" s="337">
        <v>167713.71300000005</v>
      </c>
      <c r="F246" s="338">
        <v>240293.05300000004</v>
      </c>
      <c r="G246" s="331"/>
      <c r="H246" s="332"/>
    </row>
    <row r="247" spans="1:8" ht="14.25" x14ac:dyDescent="0.25">
      <c r="A247" s="339">
        <v>2016</v>
      </c>
      <c r="B247" s="335" t="s">
        <v>39</v>
      </c>
      <c r="C247" s="336" t="s">
        <v>118</v>
      </c>
      <c r="D247" s="337">
        <v>75792.831000000006</v>
      </c>
      <c r="E247" s="337">
        <v>142845.46400000001</v>
      </c>
      <c r="F247" s="338">
        <v>218638.29500000001</v>
      </c>
      <c r="G247" s="331"/>
      <c r="H247" s="332"/>
    </row>
    <row r="248" spans="1:8" ht="14.25" x14ac:dyDescent="0.25">
      <c r="A248" s="339">
        <v>2016</v>
      </c>
      <c r="B248" s="335" t="s">
        <v>40</v>
      </c>
      <c r="C248" s="336" t="s">
        <v>118</v>
      </c>
      <c r="D248" s="337">
        <v>71054.399999999994</v>
      </c>
      <c r="E248" s="337">
        <v>139553.99950000001</v>
      </c>
      <c r="F248" s="338">
        <v>210608.39950000003</v>
      </c>
      <c r="G248" s="331"/>
      <c r="H248" s="332"/>
    </row>
    <row r="249" spans="1:8" ht="14.25" x14ac:dyDescent="0.25">
      <c r="A249" s="339">
        <v>2016</v>
      </c>
      <c r="B249" s="335" t="s">
        <v>41</v>
      </c>
      <c r="C249" s="336" t="s">
        <v>118</v>
      </c>
      <c r="D249" s="337">
        <v>74317.51999999999</v>
      </c>
      <c r="E249" s="337">
        <v>151912.82749999998</v>
      </c>
      <c r="F249" s="338">
        <v>226230.34749999997</v>
      </c>
      <c r="G249" s="331"/>
      <c r="H249" s="332"/>
    </row>
    <row r="250" spans="1:8" ht="14.25" x14ac:dyDescent="0.25">
      <c r="A250" s="339">
        <v>2016</v>
      </c>
      <c r="B250" s="335" t="s">
        <v>42</v>
      </c>
      <c r="C250" s="336" t="s">
        <v>118</v>
      </c>
      <c r="D250" s="337">
        <v>66043.899999999994</v>
      </c>
      <c r="E250" s="337">
        <v>148021.08599999998</v>
      </c>
      <c r="F250" s="338">
        <v>214064.98599999998</v>
      </c>
      <c r="G250" s="331"/>
      <c r="H250" s="332"/>
    </row>
    <row r="251" spans="1:8" ht="14.25" x14ac:dyDescent="0.25">
      <c r="A251" s="339">
        <v>2017</v>
      </c>
      <c r="B251" s="335" t="s">
        <v>43</v>
      </c>
      <c r="C251" s="336" t="s">
        <v>118</v>
      </c>
      <c r="D251" s="337">
        <v>66141.350000000006</v>
      </c>
      <c r="E251" s="337">
        <v>143037.30349999998</v>
      </c>
      <c r="F251" s="338">
        <v>209178.65349999999</v>
      </c>
      <c r="G251" s="331"/>
      <c r="H251" s="332"/>
    </row>
    <row r="252" spans="1:8" ht="14.25" x14ac:dyDescent="0.25">
      <c r="A252" s="339">
        <v>2017</v>
      </c>
      <c r="B252" s="335" t="s">
        <v>44</v>
      </c>
      <c r="C252" s="336" t="s">
        <v>118</v>
      </c>
      <c r="D252" s="337">
        <v>78029.83</v>
      </c>
      <c r="E252" s="337">
        <v>160017.54</v>
      </c>
      <c r="F252" s="338">
        <v>238047.37</v>
      </c>
      <c r="G252" s="331"/>
      <c r="H252" s="332"/>
    </row>
    <row r="253" spans="1:8" ht="14.25" x14ac:dyDescent="0.25">
      <c r="A253" s="339">
        <v>2017</v>
      </c>
      <c r="B253" s="335" t="s">
        <v>45</v>
      </c>
      <c r="C253" s="336" t="s">
        <v>118</v>
      </c>
      <c r="D253" s="337">
        <v>82975.109999999986</v>
      </c>
      <c r="E253" s="337">
        <v>165787.02900000004</v>
      </c>
      <c r="F253" s="338">
        <v>248762.13900000002</v>
      </c>
      <c r="G253" s="331"/>
      <c r="H253" s="332"/>
    </row>
    <row r="254" spans="1:8" ht="14.25" x14ac:dyDescent="0.25">
      <c r="A254" s="339">
        <v>2017</v>
      </c>
      <c r="B254" s="335" t="s">
        <v>33</v>
      </c>
      <c r="C254" s="336" t="s">
        <v>118</v>
      </c>
      <c r="D254" s="337">
        <v>67963.88</v>
      </c>
      <c r="E254" s="337">
        <v>140432.78450000001</v>
      </c>
      <c r="F254" s="338">
        <v>208396.66449999998</v>
      </c>
      <c r="G254" s="331"/>
      <c r="H254" s="332"/>
    </row>
    <row r="255" spans="1:8" ht="14.25" x14ac:dyDescent="0.25">
      <c r="A255" s="339">
        <v>2017</v>
      </c>
      <c r="B255" s="335" t="s">
        <v>35</v>
      </c>
      <c r="C255" s="336" t="s">
        <v>118</v>
      </c>
      <c r="D255" s="337">
        <v>79029.62</v>
      </c>
      <c r="E255" s="337">
        <v>154862.959</v>
      </c>
      <c r="F255" s="338">
        <v>233892.57900000003</v>
      </c>
      <c r="G255" s="331"/>
      <c r="H255" s="332"/>
    </row>
    <row r="256" spans="1:8" ht="14.25" x14ac:dyDescent="0.25">
      <c r="A256" s="339">
        <v>2017</v>
      </c>
      <c r="B256" s="335" t="s">
        <v>36</v>
      </c>
      <c r="C256" s="336" t="s">
        <v>118</v>
      </c>
      <c r="D256" s="337">
        <v>72601.680000000008</v>
      </c>
      <c r="E256" s="337">
        <v>152740.9405</v>
      </c>
      <c r="F256" s="338">
        <v>225342.62049999999</v>
      </c>
      <c r="G256" s="331"/>
      <c r="H256" s="332"/>
    </row>
    <row r="257" spans="1:8" ht="14.25" x14ac:dyDescent="0.25">
      <c r="A257" s="339">
        <v>2017</v>
      </c>
      <c r="B257" s="335" t="s">
        <v>37</v>
      </c>
      <c r="C257" s="336" t="s">
        <v>118</v>
      </c>
      <c r="D257" s="337">
        <v>80257.489999999991</v>
      </c>
      <c r="E257" s="337">
        <v>159018.24150000003</v>
      </c>
      <c r="F257" s="338">
        <v>239275.73149999999</v>
      </c>
      <c r="G257" s="331"/>
      <c r="H257" s="332"/>
    </row>
    <row r="258" spans="1:8" ht="14.25" x14ac:dyDescent="0.25">
      <c r="A258" s="339">
        <v>2017</v>
      </c>
      <c r="B258" s="335" t="s">
        <v>38</v>
      </c>
      <c r="C258" s="336" t="s">
        <v>118</v>
      </c>
      <c r="D258" s="337">
        <v>80393.09</v>
      </c>
      <c r="E258" s="337">
        <v>162478.21150000003</v>
      </c>
      <c r="F258" s="338">
        <v>242871.3015</v>
      </c>
      <c r="G258" s="331"/>
      <c r="H258" s="332"/>
    </row>
    <row r="259" spans="1:8" ht="14.25" x14ac:dyDescent="0.25">
      <c r="A259" s="339">
        <v>2017</v>
      </c>
      <c r="B259" s="335" t="s">
        <v>39</v>
      </c>
      <c r="C259" s="336" t="s">
        <v>118</v>
      </c>
      <c r="D259" s="337">
        <v>83018.27</v>
      </c>
      <c r="E259" s="337">
        <v>153460.63800000001</v>
      </c>
      <c r="F259" s="338">
        <v>236478.908</v>
      </c>
      <c r="G259" s="331"/>
      <c r="H259" s="332"/>
    </row>
    <row r="260" spans="1:8" ht="14.25" x14ac:dyDescent="0.25">
      <c r="A260" s="339">
        <v>2017</v>
      </c>
      <c r="B260" s="335" t="s">
        <v>40</v>
      </c>
      <c r="C260" s="336" t="s">
        <v>118</v>
      </c>
      <c r="D260" s="337">
        <v>83348.41</v>
      </c>
      <c r="E260" s="337">
        <v>155212.89350000001</v>
      </c>
      <c r="F260" s="338">
        <v>238561.30350000001</v>
      </c>
      <c r="G260" s="331"/>
      <c r="H260" s="332"/>
    </row>
    <row r="261" spans="1:8" ht="14.25" x14ac:dyDescent="0.25">
      <c r="A261" s="339">
        <v>2017</v>
      </c>
      <c r="B261" s="335" t="s">
        <v>41</v>
      </c>
      <c r="C261" s="336" t="s">
        <v>118</v>
      </c>
      <c r="D261" s="337">
        <v>80625.97</v>
      </c>
      <c r="E261" s="337">
        <v>153098.4375</v>
      </c>
      <c r="F261" s="338">
        <v>233724.4075</v>
      </c>
      <c r="G261" s="331"/>
      <c r="H261" s="332"/>
    </row>
    <row r="262" spans="1:8" ht="14.25" x14ac:dyDescent="0.25">
      <c r="A262" s="339">
        <v>2017</v>
      </c>
      <c r="B262" s="335" t="s">
        <v>42</v>
      </c>
      <c r="C262" s="336" t="s">
        <v>118</v>
      </c>
      <c r="D262" s="337">
        <v>74170.829999999987</v>
      </c>
      <c r="E262" s="337">
        <v>139733.06</v>
      </c>
      <c r="F262" s="338">
        <v>213903.89</v>
      </c>
      <c r="G262" s="331"/>
      <c r="H262" s="332"/>
    </row>
    <row r="263" spans="1:8" ht="14.25" x14ac:dyDescent="0.25">
      <c r="A263" s="339">
        <v>2018</v>
      </c>
      <c r="B263" s="335" t="s">
        <v>43</v>
      </c>
      <c r="C263" s="336" t="s">
        <v>118</v>
      </c>
      <c r="D263" s="337">
        <v>67555.360000000001</v>
      </c>
      <c r="E263" s="337">
        <v>141688.2415</v>
      </c>
      <c r="F263" s="338">
        <v>209243.60149999999</v>
      </c>
      <c r="G263" s="331"/>
      <c r="H263" s="332"/>
    </row>
    <row r="264" spans="1:8" ht="14.25" x14ac:dyDescent="0.25">
      <c r="A264" s="339">
        <v>2018</v>
      </c>
      <c r="B264" s="335" t="s">
        <v>44</v>
      </c>
      <c r="C264" s="336" t="s">
        <v>118</v>
      </c>
      <c r="D264" s="337">
        <v>81165.898000000001</v>
      </c>
      <c r="E264" s="337">
        <v>147829.46750000003</v>
      </c>
      <c r="F264" s="338">
        <v>228995.36550000001</v>
      </c>
      <c r="G264" s="331"/>
      <c r="H264" s="332"/>
    </row>
    <row r="265" spans="1:8" ht="14.25" x14ac:dyDescent="0.25">
      <c r="A265" s="339">
        <v>2018</v>
      </c>
      <c r="B265" s="335" t="s">
        <v>45</v>
      </c>
      <c r="C265" s="336" t="s">
        <v>118</v>
      </c>
      <c r="D265" s="337">
        <v>80632.459999999992</v>
      </c>
      <c r="E265" s="337">
        <v>147892.37</v>
      </c>
      <c r="F265" s="338">
        <v>228524.83</v>
      </c>
      <c r="G265" s="331"/>
      <c r="H265" s="332"/>
    </row>
    <row r="266" spans="1:8" ht="14.25" x14ac:dyDescent="0.25">
      <c r="A266" s="339">
        <v>2018</v>
      </c>
      <c r="B266" s="335" t="s">
        <v>33</v>
      </c>
      <c r="C266" s="336" t="s">
        <v>118</v>
      </c>
      <c r="D266" s="337">
        <v>83250.84</v>
      </c>
      <c r="E266" s="337">
        <v>159554.1605</v>
      </c>
      <c r="F266" s="338">
        <v>242805.00049999997</v>
      </c>
      <c r="G266" s="331"/>
      <c r="H266" s="332"/>
    </row>
    <row r="267" spans="1:8" ht="14.25" x14ac:dyDescent="0.25">
      <c r="A267" s="339">
        <v>2018</v>
      </c>
      <c r="B267" s="335" t="s">
        <v>35</v>
      </c>
      <c r="C267" s="336" t="s">
        <v>118</v>
      </c>
      <c r="D267" s="337">
        <v>85610.285000000003</v>
      </c>
      <c r="E267" s="337">
        <v>145146.4615</v>
      </c>
      <c r="F267" s="338">
        <v>230756.74650000001</v>
      </c>
      <c r="G267" s="331"/>
      <c r="H267" s="332"/>
    </row>
    <row r="268" spans="1:8" ht="14.25" x14ac:dyDescent="0.25">
      <c r="A268" s="339">
        <v>2018</v>
      </c>
      <c r="B268" s="335" t="s">
        <v>36</v>
      </c>
      <c r="C268" s="336" t="s">
        <v>118</v>
      </c>
      <c r="D268" s="337">
        <v>81680.652000000002</v>
      </c>
      <c r="E268" s="337">
        <v>144808.52549999999</v>
      </c>
      <c r="F268" s="338">
        <v>226489.17749999999</v>
      </c>
      <c r="G268" s="331"/>
      <c r="H268" s="332"/>
    </row>
    <row r="269" spans="1:8" ht="14.25" x14ac:dyDescent="0.25">
      <c r="A269" s="339">
        <v>2018</v>
      </c>
      <c r="B269" s="335" t="s">
        <v>37</v>
      </c>
      <c r="C269" s="336" t="s">
        <v>118</v>
      </c>
      <c r="D269" s="337">
        <v>83966.640000000014</v>
      </c>
      <c r="E269" s="337">
        <v>151533.3885</v>
      </c>
      <c r="F269" s="338">
        <v>235500.02849999999</v>
      </c>
      <c r="G269" s="331"/>
      <c r="H269" s="332"/>
    </row>
    <row r="270" spans="1:8" ht="14.25" x14ac:dyDescent="0.25">
      <c r="A270" s="339">
        <v>2018</v>
      </c>
      <c r="B270" s="335" t="s">
        <v>38</v>
      </c>
      <c r="C270" s="336" t="s">
        <v>118</v>
      </c>
      <c r="D270" s="337">
        <v>88962.92</v>
      </c>
      <c r="E270" s="337">
        <v>163382.93899999998</v>
      </c>
      <c r="F270" s="338">
        <v>252345.85900000003</v>
      </c>
      <c r="G270" s="331"/>
      <c r="H270" s="332"/>
    </row>
    <row r="271" spans="1:8" ht="14.25" x14ac:dyDescent="0.25">
      <c r="A271" s="339">
        <v>2018</v>
      </c>
      <c r="B271" s="335" t="s">
        <v>39</v>
      </c>
      <c r="C271" s="336" t="s">
        <v>118</v>
      </c>
      <c r="D271" s="337">
        <v>89088.670000000013</v>
      </c>
      <c r="E271" s="337">
        <v>154666.87650000001</v>
      </c>
      <c r="F271" s="338">
        <v>243755.5465</v>
      </c>
      <c r="G271" s="331"/>
      <c r="H271" s="332"/>
    </row>
    <row r="272" spans="1:8" ht="14.25" x14ac:dyDescent="0.25">
      <c r="A272" s="339">
        <v>2018</v>
      </c>
      <c r="B272" s="335" t="s">
        <v>40</v>
      </c>
      <c r="C272" s="336" t="s">
        <v>118</v>
      </c>
      <c r="D272" s="337">
        <v>95607.770000000019</v>
      </c>
      <c r="E272" s="337">
        <v>157292.701</v>
      </c>
      <c r="F272" s="338">
        <v>252900.47100000002</v>
      </c>
      <c r="G272" s="331"/>
      <c r="H272" s="332"/>
    </row>
    <row r="273" spans="1:8" ht="14.25" x14ac:dyDescent="0.25">
      <c r="A273" s="339">
        <v>2018</v>
      </c>
      <c r="B273" s="335" t="s">
        <v>41</v>
      </c>
      <c r="C273" s="336" t="s">
        <v>118</v>
      </c>
      <c r="D273" s="337">
        <v>91205.389999999985</v>
      </c>
      <c r="E273" s="337">
        <v>155146.11300000001</v>
      </c>
      <c r="F273" s="338">
        <v>246351.50300000003</v>
      </c>
      <c r="G273" s="331"/>
      <c r="H273" s="332"/>
    </row>
    <row r="274" spans="1:8" ht="14.25" x14ac:dyDescent="0.25">
      <c r="A274" s="339">
        <v>2018</v>
      </c>
      <c r="B274" s="335" t="s">
        <v>42</v>
      </c>
      <c r="C274" s="336" t="s">
        <v>118</v>
      </c>
      <c r="D274" s="337">
        <v>81004.879999999976</v>
      </c>
      <c r="E274" s="337">
        <v>140206.42599999998</v>
      </c>
      <c r="F274" s="338">
        <v>221211.30599999998</v>
      </c>
      <c r="G274" s="331"/>
      <c r="H274" s="332"/>
    </row>
    <row r="275" spans="1:8" ht="14.25" x14ac:dyDescent="0.25">
      <c r="A275" s="339">
        <v>2019</v>
      </c>
      <c r="B275" s="335" t="s">
        <v>43</v>
      </c>
      <c r="C275" s="336" t="s">
        <v>118</v>
      </c>
      <c r="D275" s="337">
        <v>75499.8</v>
      </c>
      <c r="E275" s="337">
        <v>140820.15900000001</v>
      </c>
      <c r="F275" s="338">
        <v>216319.959</v>
      </c>
      <c r="G275" s="331"/>
      <c r="H275" s="332"/>
    </row>
    <row r="276" spans="1:8" ht="14.25" x14ac:dyDescent="0.25">
      <c r="A276" s="339">
        <v>2019</v>
      </c>
      <c r="B276" s="335" t="s">
        <v>44</v>
      </c>
      <c r="C276" s="336" t="s">
        <v>118</v>
      </c>
      <c r="D276" s="337">
        <v>87619.37</v>
      </c>
      <c r="E276" s="337">
        <v>150466.5485</v>
      </c>
      <c r="F276" s="338">
        <v>238085.9185</v>
      </c>
      <c r="G276" s="331"/>
      <c r="H276" s="332"/>
    </row>
    <row r="277" spans="1:8" ht="14.25" x14ac:dyDescent="0.25">
      <c r="A277" s="339">
        <v>2019</v>
      </c>
      <c r="B277" s="335" t="s">
        <v>45</v>
      </c>
      <c r="C277" s="336" t="s">
        <v>118</v>
      </c>
      <c r="D277" s="337">
        <v>91007.579999999987</v>
      </c>
      <c r="E277" s="337">
        <v>160886.07150000002</v>
      </c>
      <c r="F277" s="338">
        <v>251893.65150000001</v>
      </c>
      <c r="G277" s="331"/>
      <c r="H277" s="332"/>
    </row>
    <row r="278" spans="1:8" ht="14.25" x14ac:dyDescent="0.25">
      <c r="A278" s="339">
        <v>2019</v>
      </c>
      <c r="B278" s="335" t="s">
        <v>33</v>
      </c>
      <c r="C278" s="336" t="s">
        <v>118</v>
      </c>
      <c r="D278" s="337">
        <v>83263.62</v>
      </c>
      <c r="E278" s="337">
        <v>155829.77249999999</v>
      </c>
      <c r="F278" s="338">
        <v>239093.39249999996</v>
      </c>
      <c r="G278" s="331"/>
      <c r="H278" s="332"/>
    </row>
    <row r="279" spans="1:8" ht="14.25" x14ac:dyDescent="0.25">
      <c r="A279" s="339">
        <v>2019</v>
      </c>
      <c r="B279" s="335" t="s">
        <v>35</v>
      </c>
      <c r="C279" s="336" t="s">
        <v>118</v>
      </c>
      <c r="D279" s="337">
        <v>95219.97</v>
      </c>
      <c r="E279" s="337">
        <v>163275.85349999997</v>
      </c>
      <c r="F279" s="338">
        <v>258495.8235</v>
      </c>
      <c r="G279" s="331"/>
      <c r="H279" s="332"/>
    </row>
    <row r="280" spans="1:8" ht="14.25" x14ac:dyDescent="0.25">
      <c r="A280" s="339">
        <v>2019</v>
      </c>
      <c r="B280" s="335" t="s">
        <v>36</v>
      </c>
      <c r="C280" s="336" t="s">
        <v>118</v>
      </c>
      <c r="D280" s="337">
        <v>84773.538</v>
      </c>
      <c r="E280" s="337">
        <v>149442.34499999997</v>
      </c>
      <c r="F280" s="338">
        <v>234215.88299999997</v>
      </c>
      <c r="G280" s="331"/>
      <c r="H280" s="332"/>
    </row>
    <row r="281" spans="1:8" ht="14.25" x14ac:dyDescent="0.25">
      <c r="A281" s="339">
        <v>2019</v>
      </c>
      <c r="B281" s="335" t="s">
        <v>37</v>
      </c>
      <c r="C281" s="336" t="s">
        <v>118</v>
      </c>
      <c r="D281" s="337">
        <v>92181.229999999981</v>
      </c>
      <c r="E281" s="337">
        <v>174294.86850000001</v>
      </c>
      <c r="F281" s="338">
        <v>266476.09849999996</v>
      </c>
      <c r="G281" s="331"/>
      <c r="H281" s="332"/>
    </row>
    <row r="282" spans="1:8" ht="14.25" x14ac:dyDescent="0.25">
      <c r="A282" s="339">
        <v>2019</v>
      </c>
      <c r="B282" s="335" t="s">
        <v>38</v>
      </c>
      <c r="C282" s="336" t="s">
        <v>118</v>
      </c>
      <c r="D282" s="337">
        <v>93227.93</v>
      </c>
      <c r="E282" s="337">
        <v>170831.00349999999</v>
      </c>
      <c r="F282" s="338">
        <v>264058.93350000004</v>
      </c>
      <c r="G282" s="331"/>
      <c r="H282" s="332"/>
    </row>
    <row r="283" spans="1:8" ht="14.25" x14ac:dyDescent="0.25">
      <c r="A283" s="339">
        <v>2019</v>
      </c>
      <c r="B283" s="335" t="s">
        <v>39</v>
      </c>
      <c r="C283" s="336" t="s">
        <v>118</v>
      </c>
      <c r="D283" s="337">
        <v>93732.19</v>
      </c>
      <c r="E283" s="337">
        <v>170011.21349999998</v>
      </c>
      <c r="F283" s="338">
        <v>263743.40350000001</v>
      </c>
      <c r="G283" s="331"/>
      <c r="H283" s="332"/>
    </row>
    <row r="284" spans="1:8" ht="14.25" x14ac:dyDescent="0.25">
      <c r="A284" s="339">
        <v>2019</v>
      </c>
      <c r="B284" s="335" t="s">
        <v>40</v>
      </c>
      <c r="C284" s="336" t="s">
        <v>118</v>
      </c>
      <c r="D284" s="337">
        <v>97558.49</v>
      </c>
      <c r="E284" s="337">
        <v>174362.64649999997</v>
      </c>
      <c r="F284" s="338">
        <v>271921.13649999996</v>
      </c>
      <c r="G284" s="331"/>
      <c r="H284" s="332"/>
    </row>
    <row r="285" spans="1:8" ht="14.25" x14ac:dyDescent="0.25">
      <c r="A285" s="339">
        <v>2019</v>
      </c>
      <c r="B285" s="335" t="s">
        <v>41</v>
      </c>
      <c r="C285" s="336" t="s">
        <v>118</v>
      </c>
      <c r="D285" s="337">
        <v>78739.849999999991</v>
      </c>
      <c r="E285" s="337">
        <v>164084.9595</v>
      </c>
      <c r="F285" s="338">
        <v>242824.80949999997</v>
      </c>
      <c r="G285" s="331"/>
      <c r="H285" s="332"/>
    </row>
    <row r="286" spans="1:8" ht="14.25" x14ac:dyDescent="0.25">
      <c r="A286" s="339">
        <v>2019</v>
      </c>
      <c r="B286" s="335" t="s">
        <v>42</v>
      </c>
      <c r="C286" s="336" t="s">
        <v>118</v>
      </c>
      <c r="D286" s="337">
        <v>84465.540000000008</v>
      </c>
      <c r="E286" s="337">
        <v>176096.55100000001</v>
      </c>
      <c r="F286" s="338">
        <v>260562.09099999999</v>
      </c>
      <c r="G286" s="331"/>
      <c r="H286" s="332"/>
    </row>
    <row r="287" spans="1:8" ht="14.25" x14ac:dyDescent="0.25">
      <c r="A287" s="339">
        <v>2020</v>
      </c>
      <c r="B287" s="335" t="s">
        <v>43</v>
      </c>
      <c r="C287" s="336" t="s">
        <v>118</v>
      </c>
      <c r="D287" s="337">
        <v>77536.66</v>
      </c>
      <c r="E287" s="337">
        <v>171522.84849999999</v>
      </c>
      <c r="F287" s="338">
        <v>249059.5085</v>
      </c>
      <c r="G287" s="331"/>
      <c r="H287" s="332"/>
    </row>
    <row r="288" spans="1:8" ht="14.25" x14ac:dyDescent="0.25">
      <c r="A288" s="339">
        <v>2020</v>
      </c>
      <c r="B288" s="335" t="s">
        <v>44</v>
      </c>
      <c r="C288" s="336" t="s">
        <v>118</v>
      </c>
      <c r="D288" s="337">
        <v>96651.044499999989</v>
      </c>
      <c r="E288" s="337">
        <v>165783.88099999999</v>
      </c>
      <c r="F288" s="338">
        <v>262434.92549999995</v>
      </c>
      <c r="G288" s="331"/>
      <c r="H288" s="332"/>
    </row>
    <row r="289" spans="1:8" ht="14.25" x14ac:dyDescent="0.25">
      <c r="A289" s="339">
        <v>2020</v>
      </c>
      <c r="B289" s="335" t="s">
        <v>45</v>
      </c>
      <c r="C289" s="336" t="s">
        <v>118</v>
      </c>
      <c r="D289" s="337">
        <v>69296.760000000009</v>
      </c>
      <c r="E289" s="337">
        <v>113483.489</v>
      </c>
      <c r="F289" s="338">
        <v>182780.24900000001</v>
      </c>
      <c r="G289" s="331"/>
      <c r="H289" s="332"/>
    </row>
    <row r="290" spans="1:8" ht="14.25" x14ac:dyDescent="0.25">
      <c r="A290" s="339">
        <v>2020</v>
      </c>
      <c r="B290" s="335" t="s">
        <v>33</v>
      </c>
      <c r="C290" s="336" t="s">
        <v>118</v>
      </c>
      <c r="D290" s="337">
        <v>10061.5</v>
      </c>
      <c r="E290" s="337">
        <v>49841.051500000001</v>
      </c>
      <c r="F290" s="338">
        <v>59902.551500000001</v>
      </c>
      <c r="G290" s="331"/>
      <c r="H290" s="332"/>
    </row>
    <row r="291" spans="1:8" s="340" customFormat="1" ht="14.25" x14ac:dyDescent="0.25">
      <c r="A291" s="339">
        <v>2020</v>
      </c>
      <c r="B291" s="335" t="s">
        <v>35</v>
      </c>
      <c r="C291" s="336" t="s">
        <v>118</v>
      </c>
      <c r="D291" s="337">
        <v>66123.044953613295</v>
      </c>
      <c r="E291" s="337">
        <v>132218.25699924876</v>
      </c>
      <c r="F291" s="338">
        <v>198341.30195286206</v>
      </c>
      <c r="G291" s="331"/>
      <c r="H291" s="332"/>
    </row>
    <row r="292" spans="1:8" s="340" customFormat="1" ht="14.25" x14ac:dyDescent="0.25">
      <c r="A292" s="339">
        <v>2020</v>
      </c>
      <c r="B292" s="335" t="s">
        <v>36</v>
      </c>
      <c r="C292" s="336" t="s">
        <v>118</v>
      </c>
      <c r="D292" s="337">
        <v>83963.409984741214</v>
      </c>
      <c r="E292" s="337">
        <v>156931.74051083089</v>
      </c>
      <c r="F292" s="338">
        <v>240895.1504955721</v>
      </c>
      <c r="G292" s="331"/>
      <c r="H292" s="332"/>
    </row>
    <row r="293" spans="1:8" s="340" customFormat="1" ht="14.25" x14ac:dyDescent="0.25">
      <c r="A293" s="339">
        <v>2020</v>
      </c>
      <c r="B293" s="335" t="s">
        <v>37</v>
      </c>
      <c r="C293" s="336" t="s">
        <v>118</v>
      </c>
      <c r="D293" s="337">
        <v>91971.788998779288</v>
      </c>
      <c r="E293" s="337">
        <v>189608.44052827073</v>
      </c>
      <c r="F293" s="338">
        <v>281580.22952704999</v>
      </c>
      <c r="G293" s="331"/>
      <c r="H293" s="332"/>
    </row>
    <row r="294" spans="1:8" s="340" customFormat="1" ht="15" customHeight="1" x14ac:dyDescent="0.25">
      <c r="A294" s="339">
        <v>2020</v>
      </c>
      <c r="B294" s="335" t="s">
        <v>38</v>
      </c>
      <c r="C294" s="336" t="s">
        <v>118</v>
      </c>
      <c r="D294" s="337">
        <v>89241.712002441403</v>
      </c>
      <c r="E294" s="337">
        <v>180570.69696705055</v>
      </c>
      <c r="F294" s="338">
        <v>269812.40896949195</v>
      </c>
      <c r="G294" s="331"/>
      <c r="H294" s="332"/>
    </row>
    <row r="295" spans="1:8" s="340" customFormat="1" ht="15" customHeight="1" x14ac:dyDescent="0.25">
      <c r="A295" s="339">
        <v>2020</v>
      </c>
      <c r="B295" s="335" t="s">
        <v>39</v>
      </c>
      <c r="C295" s="336" t="s">
        <v>118</v>
      </c>
      <c r="D295" s="337">
        <v>91713.480040893555</v>
      </c>
      <c r="E295" s="337">
        <v>186532.020572298</v>
      </c>
      <c r="F295" s="338">
        <v>278245.50061319157</v>
      </c>
      <c r="G295" s="331"/>
      <c r="H295" s="395"/>
    </row>
    <row r="296" spans="1:8" s="340" customFormat="1" ht="15" customHeight="1" x14ac:dyDescent="0.25">
      <c r="A296" s="339">
        <v>2020</v>
      </c>
      <c r="B296" s="335" t="s">
        <v>40</v>
      </c>
      <c r="C296" s="336" t="s">
        <v>118</v>
      </c>
      <c r="D296" s="337">
        <v>97300.743988861068</v>
      </c>
      <c r="E296" s="337">
        <v>191436.60048676291</v>
      </c>
      <c r="F296" s="338">
        <v>288737.34447562404</v>
      </c>
      <c r="G296" s="331"/>
      <c r="H296" s="395"/>
    </row>
    <row r="297" spans="1:8" ht="14.25" x14ac:dyDescent="0.25">
      <c r="A297" s="339">
        <v>2020</v>
      </c>
      <c r="B297" s="335" t="s">
        <v>41</v>
      </c>
      <c r="C297" s="336" t="s">
        <v>118</v>
      </c>
      <c r="D297" s="337">
        <v>93604.452945068377</v>
      </c>
      <c r="E297" s="337">
        <v>189617.84409264382</v>
      </c>
      <c r="F297" s="338">
        <v>283222.29703771218</v>
      </c>
      <c r="G297" s="331"/>
      <c r="H297" s="332"/>
    </row>
    <row r="298" spans="1:8" ht="14.25" x14ac:dyDescent="0.25">
      <c r="A298" s="339">
        <v>2020</v>
      </c>
      <c r="B298" s="335" t="s">
        <v>42</v>
      </c>
      <c r="C298" s="336" t="s">
        <v>118</v>
      </c>
      <c r="D298" s="337">
        <v>77600.681969787605</v>
      </c>
      <c r="E298" s="337">
        <v>170508.67644056704</v>
      </c>
      <c r="F298" s="338">
        <v>248109.35841035467</v>
      </c>
      <c r="G298" s="331"/>
      <c r="H298" s="332"/>
    </row>
    <row r="299" spans="1:8" ht="14.25" x14ac:dyDescent="0.25">
      <c r="A299" s="334">
        <v>2021</v>
      </c>
      <c r="B299" s="335" t="s">
        <v>43</v>
      </c>
      <c r="C299" s="336" t="s">
        <v>118</v>
      </c>
      <c r="D299" s="337">
        <v>76714.748019130711</v>
      </c>
      <c r="E299" s="337">
        <v>170222.35604145771</v>
      </c>
      <c r="F299" s="338">
        <v>246937.1040605884</v>
      </c>
      <c r="G299" s="331"/>
      <c r="H299" s="332"/>
    </row>
    <row r="300" spans="1:8" ht="14.25" x14ac:dyDescent="0.25">
      <c r="A300" s="334">
        <v>2021</v>
      </c>
      <c r="B300" s="335" t="s">
        <v>44</v>
      </c>
      <c r="C300" s="336" t="s">
        <v>118</v>
      </c>
      <c r="D300" s="337">
        <v>83808.751075230015</v>
      </c>
      <c r="E300" s="337">
        <v>183404.21551780004</v>
      </c>
      <c r="F300" s="338">
        <v>267212.96659303003</v>
      </c>
      <c r="G300" s="331"/>
      <c r="H300" s="332"/>
    </row>
    <row r="301" spans="1:8" ht="14.25" x14ac:dyDescent="0.25">
      <c r="A301" s="335">
        <v>2021</v>
      </c>
      <c r="B301" s="335" t="s">
        <v>45</v>
      </c>
      <c r="C301" s="336" t="s">
        <v>118</v>
      </c>
      <c r="D301" s="337">
        <v>92018.04406607055</v>
      </c>
      <c r="E301" s="337">
        <v>194519.26851096121</v>
      </c>
      <c r="F301" s="338">
        <v>286537.31257703179</v>
      </c>
      <c r="G301" s="331"/>
      <c r="H301" s="332"/>
    </row>
    <row r="302" spans="1:8" ht="12.75" customHeight="1" x14ac:dyDescent="0.25">
      <c r="A302" s="335">
        <v>2021</v>
      </c>
      <c r="B302" s="335" t="s">
        <v>33</v>
      </c>
      <c r="C302" s="336" t="s">
        <v>118</v>
      </c>
      <c r="D302" s="337">
        <v>83442.470993438736</v>
      </c>
      <c r="E302" s="337">
        <v>178841.95451895811</v>
      </c>
      <c r="F302" s="338">
        <v>262284.42551239685</v>
      </c>
      <c r="G302" s="331"/>
      <c r="H302" s="332"/>
    </row>
    <row r="303" spans="1:8" ht="12.75" customHeight="1" x14ac:dyDescent="0.25">
      <c r="A303" s="335">
        <v>2021</v>
      </c>
      <c r="B303" s="335" t="s">
        <v>35</v>
      </c>
      <c r="C303" s="336" t="s">
        <v>118</v>
      </c>
      <c r="D303" s="337">
        <v>76975.982022583019</v>
      </c>
      <c r="E303" s="337">
        <v>153192.99997429014</v>
      </c>
      <c r="F303" s="338">
        <v>230168.98199687316</v>
      </c>
      <c r="G303" s="331"/>
      <c r="H303" s="332"/>
    </row>
    <row r="304" spans="1:8" ht="12.75" customHeight="1" x14ac:dyDescent="0.25">
      <c r="A304" s="335">
        <v>2021</v>
      </c>
      <c r="B304" s="335" t="s">
        <v>36</v>
      </c>
      <c r="C304" s="336" t="s">
        <v>118</v>
      </c>
      <c r="D304" s="337">
        <v>89801.566916248325</v>
      </c>
      <c r="E304" s="337">
        <v>190836.54644942141</v>
      </c>
      <c r="F304" s="338">
        <v>280638.11336566973</v>
      </c>
      <c r="G304" s="331"/>
      <c r="H304" s="332"/>
    </row>
    <row r="305" spans="1:8" ht="12.75" customHeight="1" x14ac:dyDescent="0.25">
      <c r="A305" s="335">
        <v>2021</v>
      </c>
      <c r="B305" s="335" t="s">
        <v>37</v>
      </c>
      <c r="C305" s="336" t="s">
        <v>118</v>
      </c>
      <c r="D305" s="337">
        <v>94291.88201495359</v>
      </c>
      <c r="E305" s="337">
        <v>190885.34698148104</v>
      </c>
      <c r="F305" s="338">
        <v>285177.2289964346</v>
      </c>
      <c r="G305" s="331"/>
      <c r="H305" s="332"/>
    </row>
    <row r="306" spans="1:8" ht="12.75" customHeight="1" x14ac:dyDescent="0.25">
      <c r="A306" s="335">
        <v>2021</v>
      </c>
      <c r="B306" s="335" t="s">
        <v>38</v>
      </c>
      <c r="C306" s="336" t="s">
        <v>118</v>
      </c>
      <c r="D306" s="337">
        <v>94453.55890585325</v>
      </c>
      <c r="E306" s="337">
        <v>182934.52097394635</v>
      </c>
      <c r="F306" s="338">
        <v>277388.07987979957</v>
      </c>
      <c r="G306" s="331"/>
      <c r="H306" s="332"/>
    </row>
    <row r="307" spans="1:8" ht="14.25" x14ac:dyDescent="0.25">
      <c r="A307" s="334">
        <v>2009</v>
      </c>
      <c r="B307" s="335" t="s">
        <v>33</v>
      </c>
      <c r="C307" s="336" t="s">
        <v>119</v>
      </c>
      <c r="D307" s="337">
        <v>81269.808999999994</v>
      </c>
      <c r="E307" s="337">
        <v>119889.685</v>
      </c>
      <c r="F307" s="338">
        <v>201159.49400000001</v>
      </c>
      <c r="G307" s="331"/>
      <c r="H307" s="332"/>
    </row>
    <row r="308" spans="1:8" ht="14.25" x14ac:dyDescent="0.25">
      <c r="A308" s="334">
        <v>2009</v>
      </c>
      <c r="B308" s="335" t="s">
        <v>35</v>
      </c>
      <c r="C308" s="336" t="s">
        <v>119</v>
      </c>
      <c r="D308" s="337">
        <v>86318.760000000009</v>
      </c>
      <c r="E308" s="337">
        <v>127806.73500000002</v>
      </c>
      <c r="F308" s="338">
        <v>214125.49500000002</v>
      </c>
      <c r="G308" s="331"/>
      <c r="H308" s="332"/>
    </row>
    <row r="309" spans="1:8" ht="14.25" x14ac:dyDescent="0.25">
      <c r="A309" s="334">
        <v>2009</v>
      </c>
      <c r="B309" s="335" t="s">
        <v>36</v>
      </c>
      <c r="C309" s="336" t="s">
        <v>119</v>
      </c>
      <c r="D309" s="337">
        <v>80051.53</v>
      </c>
      <c r="E309" s="337">
        <v>112711.79999999999</v>
      </c>
      <c r="F309" s="338">
        <v>192763.33</v>
      </c>
      <c r="G309" s="331"/>
      <c r="H309" s="332"/>
    </row>
    <row r="310" spans="1:8" ht="14.25" x14ac:dyDescent="0.25">
      <c r="A310" s="334">
        <v>2009</v>
      </c>
      <c r="B310" s="335" t="s">
        <v>37</v>
      </c>
      <c r="C310" s="336" t="s">
        <v>119</v>
      </c>
      <c r="D310" s="337">
        <v>91524.866000000009</v>
      </c>
      <c r="E310" s="337">
        <v>134065.42250000002</v>
      </c>
      <c r="F310" s="338">
        <v>225590.28849999997</v>
      </c>
      <c r="G310" s="331"/>
      <c r="H310" s="332"/>
    </row>
    <row r="311" spans="1:8" ht="14.25" x14ac:dyDescent="0.25">
      <c r="A311" s="334">
        <v>2009</v>
      </c>
      <c r="B311" s="335" t="s">
        <v>38</v>
      </c>
      <c r="C311" s="336" t="s">
        <v>119</v>
      </c>
      <c r="D311" s="337">
        <v>85182.632000000027</v>
      </c>
      <c r="E311" s="337">
        <v>135377.7525</v>
      </c>
      <c r="F311" s="338">
        <v>220560.38450000004</v>
      </c>
      <c r="G311" s="331"/>
      <c r="H311" s="332"/>
    </row>
    <row r="312" spans="1:8" ht="14.25" x14ac:dyDescent="0.25">
      <c r="A312" s="334">
        <v>2009</v>
      </c>
      <c r="B312" s="335" t="s">
        <v>39</v>
      </c>
      <c r="C312" s="336" t="s">
        <v>119</v>
      </c>
      <c r="D312" s="337">
        <v>99406.874999999956</v>
      </c>
      <c r="E312" s="337">
        <v>135479.745</v>
      </c>
      <c r="F312" s="338">
        <v>234886.61999999997</v>
      </c>
      <c r="G312" s="331"/>
      <c r="H312" s="332"/>
    </row>
    <row r="313" spans="1:8" ht="14.25" x14ac:dyDescent="0.25">
      <c r="A313" s="334">
        <v>2009</v>
      </c>
      <c r="B313" s="335" t="s">
        <v>40</v>
      </c>
      <c r="C313" s="336" t="s">
        <v>119</v>
      </c>
      <c r="D313" s="337">
        <v>92380.988999999987</v>
      </c>
      <c r="E313" s="337">
        <v>131256.00000000003</v>
      </c>
      <c r="F313" s="338">
        <v>223636.98899999997</v>
      </c>
      <c r="G313" s="331"/>
      <c r="H313" s="332"/>
    </row>
    <row r="314" spans="1:8" ht="14.25" x14ac:dyDescent="0.25">
      <c r="A314" s="334">
        <v>2009</v>
      </c>
      <c r="B314" s="335" t="s">
        <v>41</v>
      </c>
      <c r="C314" s="336" t="s">
        <v>119</v>
      </c>
      <c r="D314" s="337">
        <v>88383.24000000002</v>
      </c>
      <c r="E314" s="337">
        <v>127600.47500000002</v>
      </c>
      <c r="F314" s="338">
        <v>215983.71499999997</v>
      </c>
      <c r="G314" s="331"/>
      <c r="H314" s="332"/>
    </row>
    <row r="315" spans="1:8" ht="14.25" x14ac:dyDescent="0.25">
      <c r="A315" s="334">
        <v>2009</v>
      </c>
      <c r="B315" s="335" t="s">
        <v>42</v>
      </c>
      <c r="C315" s="336" t="s">
        <v>119</v>
      </c>
      <c r="D315" s="337">
        <v>83235.51999999999</v>
      </c>
      <c r="E315" s="337">
        <v>127037.80499999999</v>
      </c>
      <c r="F315" s="338">
        <v>210273.32500000001</v>
      </c>
      <c r="G315" s="331"/>
      <c r="H315" s="332"/>
    </row>
    <row r="316" spans="1:8" ht="14.25" x14ac:dyDescent="0.25">
      <c r="A316" s="334">
        <v>2010</v>
      </c>
      <c r="B316" s="335" t="s">
        <v>43</v>
      </c>
      <c r="C316" s="336" t="s">
        <v>119</v>
      </c>
      <c r="D316" s="337">
        <v>74745.749999999942</v>
      </c>
      <c r="E316" s="337">
        <v>110863.03749999999</v>
      </c>
      <c r="F316" s="338">
        <v>185608.78749999995</v>
      </c>
      <c r="G316" s="331"/>
      <c r="H316" s="332"/>
    </row>
    <row r="317" spans="1:8" ht="14.25" x14ac:dyDescent="0.25">
      <c r="A317" s="334">
        <v>2010</v>
      </c>
      <c r="B317" s="335" t="s">
        <v>44</v>
      </c>
      <c r="C317" s="336" t="s">
        <v>119</v>
      </c>
      <c r="D317" s="337">
        <v>86754.180000000008</v>
      </c>
      <c r="E317" s="337">
        <v>135101.5275</v>
      </c>
      <c r="F317" s="338">
        <v>221855.70750000002</v>
      </c>
      <c r="G317" s="331"/>
      <c r="H317" s="332"/>
    </row>
    <row r="318" spans="1:8" ht="14.25" x14ac:dyDescent="0.25">
      <c r="A318" s="334">
        <v>2010</v>
      </c>
      <c r="B318" s="335" t="s">
        <v>45</v>
      </c>
      <c r="C318" s="336" t="s">
        <v>119</v>
      </c>
      <c r="D318" s="337">
        <v>90635.66</v>
      </c>
      <c r="E318" s="337">
        <v>125059.20099999999</v>
      </c>
      <c r="F318" s="338">
        <v>215694.86099999998</v>
      </c>
      <c r="G318" s="331"/>
      <c r="H318" s="332"/>
    </row>
    <row r="319" spans="1:8" ht="14.25" x14ac:dyDescent="0.25">
      <c r="A319" s="334">
        <v>2010</v>
      </c>
      <c r="B319" s="335" t="s">
        <v>33</v>
      </c>
      <c r="C319" s="336" t="s">
        <v>119</v>
      </c>
      <c r="D319" s="337">
        <v>78193.37</v>
      </c>
      <c r="E319" s="337">
        <v>117213.56650000002</v>
      </c>
      <c r="F319" s="338">
        <v>195406.93650000001</v>
      </c>
      <c r="G319" s="331"/>
      <c r="H319" s="332"/>
    </row>
    <row r="320" spans="1:8" ht="14.25" x14ac:dyDescent="0.25">
      <c r="A320" s="334">
        <v>2010</v>
      </c>
      <c r="B320" s="335" t="s">
        <v>35</v>
      </c>
      <c r="C320" s="336" t="s">
        <v>119</v>
      </c>
      <c r="D320" s="337">
        <v>85530.824999999983</v>
      </c>
      <c r="E320" s="337">
        <v>123460.34000000001</v>
      </c>
      <c r="F320" s="338">
        <v>208991.16500000001</v>
      </c>
      <c r="G320" s="331"/>
      <c r="H320" s="332"/>
    </row>
    <row r="321" spans="1:8" ht="14.25" x14ac:dyDescent="0.25">
      <c r="A321" s="334">
        <v>2010</v>
      </c>
      <c r="B321" s="335" t="s">
        <v>36</v>
      </c>
      <c r="C321" s="336" t="s">
        <v>119</v>
      </c>
      <c r="D321" s="337">
        <v>88910.64</v>
      </c>
      <c r="E321" s="337">
        <v>124386.795</v>
      </c>
      <c r="F321" s="338">
        <v>213297.43500000003</v>
      </c>
      <c r="G321" s="331"/>
      <c r="H321" s="332"/>
    </row>
    <row r="322" spans="1:8" ht="14.25" x14ac:dyDescent="0.25">
      <c r="A322" s="334">
        <v>2010</v>
      </c>
      <c r="B322" s="335" t="s">
        <v>37</v>
      </c>
      <c r="C322" s="336" t="s">
        <v>119</v>
      </c>
      <c r="D322" s="337">
        <v>94839.73000000001</v>
      </c>
      <c r="E322" s="337">
        <v>137391.16249999998</v>
      </c>
      <c r="F322" s="338">
        <v>232230.89249999999</v>
      </c>
      <c r="G322" s="331"/>
      <c r="H322" s="332"/>
    </row>
    <row r="323" spans="1:8" ht="14.25" x14ac:dyDescent="0.25">
      <c r="A323" s="334">
        <v>2010</v>
      </c>
      <c r="B323" s="335" t="s">
        <v>38</v>
      </c>
      <c r="C323" s="336" t="s">
        <v>119</v>
      </c>
      <c r="D323" s="337">
        <v>95823.449999999983</v>
      </c>
      <c r="E323" s="337">
        <v>131433.54500000001</v>
      </c>
      <c r="F323" s="338">
        <v>227256.99499999997</v>
      </c>
      <c r="G323" s="331"/>
      <c r="H323" s="332"/>
    </row>
    <row r="324" spans="1:8" ht="14.25" x14ac:dyDescent="0.25">
      <c r="A324" s="334">
        <v>2010</v>
      </c>
      <c r="B324" s="335" t="s">
        <v>39</v>
      </c>
      <c r="C324" s="336" t="s">
        <v>119</v>
      </c>
      <c r="D324" s="337">
        <v>101678.63500000001</v>
      </c>
      <c r="E324" s="337">
        <v>138934.99</v>
      </c>
      <c r="F324" s="338">
        <v>240613.62500000006</v>
      </c>
      <c r="G324" s="331"/>
      <c r="H324" s="332"/>
    </row>
    <row r="325" spans="1:8" ht="14.25" x14ac:dyDescent="0.25">
      <c r="A325" s="334">
        <v>2010</v>
      </c>
      <c r="B325" s="335" t="s">
        <v>40</v>
      </c>
      <c r="C325" s="336" t="s">
        <v>119</v>
      </c>
      <c r="D325" s="337">
        <v>103994.18999999999</v>
      </c>
      <c r="E325" s="337">
        <v>142767.77000000002</v>
      </c>
      <c r="F325" s="338">
        <v>246761.96000000002</v>
      </c>
      <c r="G325" s="331"/>
      <c r="H325" s="332"/>
    </row>
    <row r="326" spans="1:8" ht="14.25" x14ac:dyDescent="0.25">
      <c r="A326" s="334">
        <v>2010</v>
      </c>
      <c r="B326" s="335" t="s">
        <v>41</v>
      </c>
      <c r="C326" s="336" t="s">
        <v>119</v>
      </c>
      <c r="D326" s="337">
        <v>98750.01</v>
      </c>
      <c r="E326" s="337">
        <v>142872.7475</v>
      </c>
      <c r="F326" s="338">
        <v>241622.75750000001</v>
      </c>
      <c r="G326" s="331"/>
      <c r="H326" s="332"/>
    </row>
    <row r="327" spans="1:8" ht="14.25" x14ac:dyDescent="0.25">
      <c r="A327" s="334">
        <v>2010</v>
      </c>
      <c r="B327" s="335" t="s">
        <v>42</v>
      </c>
      <c r="C327" s="336" t="s">
        <v>119</v>
      </c>
      <c r="D327" s="337">
        <v>83286.945999999996</v>
      </c>
      <c r="E327" s="337">
        <v>135225.15999999997</v>
      </c>
      <c r="F327" s="338">
        <v>218512.10599999997</v>
      </c>
      <c r="G327" s="331"/>
      <c r="H327" s="332"/>
    </row>
    <row r="328" spans="1:8" ht="14.25" x14ac:dyDescent="0.25">
      <c r="A328" s="334">
        <v>2011</v>
      </c>
      <c r="B328" s="335" t="s">
        <v>43</v>
      </c>
      <c r="C328" s="336" t="s">
        <v>119</v>
      </c>
      <c r="D328" s="337">
        <v>87237.231999999989</v>
      </c>
      <c r="E328" s="337">
        <v>129262.9975</v>
      </c>
      <c r="F328" s="338">
        <v>216500.22950000002</v>
      </c>
      <c r="G328" s="331"/>
      <c r="H328" s="332"/>
    </row>
    <row r="329" spans="1:8" ht="14.25" x14ac:dyDescent="0.25">
      <c r="A329" s="334">
        <v>2011</v>
      </c>
      <c r="B329" s="335" t="s">
        <v>44</v>
      </c>
      <c r="C329" s="336" t="s">
        <v>119</v>
      </c>
      <c r="D329" s="337">
        <v>93894.500000000015</v>
      </c>
      <c r="E329" s="337">
        <v>119044.74999999997</v>
      </c>
      <c r="F329" s="338">
        <v>212939.25</v>
      </c>
      <c r="G329" s="331"/>
      <c r="H329" s="332"/>
    </row>
    <row r="330" spans="1:8" ht="14.25" x14ac:dyDescent="0.25">
      <c r="A330" s="334">
        <v>2011</v>
      </c>
      <c r="B330" s="335" t="s">
        <v>45</v>
      </c>
      <c r="C330" s="336" t="s">
        <v>119</v>
      </c>
      <c r="D330" s="337">
        <v>107725.32</v>
      </c>
      <c r="E330" s="337">
        <v>148656.9675</v>
      </c>
      <c r="F330" s="338">
        <v>256382.28750000001</v>
      </c>
      <c r="G330" s="331"/>
      <c r="H330" s="332"/>
    </row>
    <row r="331" spans="1:8" ht="14.25" x14ac:dyDescent="0.25">
      <c r="A331" s="334">
        <v>2011</v>
      </c>
      <c r="B331" s="335" t="s">
        <v>33</v>
      </c>
      <c r="C331" s="336" t="s">
        <v>119</v>
      </c>
      <c r="D331" s="337">
        <v>95979.340000000011</v>
      </c>
      <c r="E331" s="337">
        <v>124692.67499999999</v>
      </c>
      <c r="F331" s="338">
        <v>220672.01499999998</v>
      </c>
      <c r="G331" s="331"/>
      <c r="H331" s="332"/>
    </row>
    <row r="332" spans="1:8" ht="14.25" x14ac:dyDescent="0.25">
      <c r="A332" s="334">
        <v>2011</v>
      </c>
      <c r="B332" s="335" t="s">
        <v>35</v>
      </c>
      <c r="C332" s="336" t="s">
        <v>119</v>
      </c>
      <c r="D332" s="337">
        <v>112036.61000000002</v>
      </c>
      <c r="E332" s="337">
        <v>138779.77500000002</v>
      </c>
      <c r="F332" s="338">
        <v>250816.38500000001</v>
      </c>
      <c r="G332" s="331"/>
      <c r="H332" s="332"/>
    </row>
    <row r="333" spans="1:8" ht="14.25" x14ac:dyDescent="0.25">
      <c r="A333" s="334">
        <v>2011</v>
      </c>
      <c r="B333" s="335" t="s">
        <v>36</v>
      </c>
      <c r="C333" s="336" t="s">
        <v>119</v>
      </c>
      <c r="D333" s="337">
        <v>110083.79999999999</v>
      </c>
      <c r="E333" s="337">
        <v>132896.07000000004</v>
      </c>
      <c r="F333" s="338">
        <v>242979.87</v>
      </c>
      <c r="G333" s="331"/>
      <c r="H333" s="332"/>
    </row>
    <row r="334" spans="1:8" ht="14.25" x14ac:dyDescent="0.25">
      <c r="A334" s="334">
        <v>2011</v>
      </c>
      <c r="B334" s="335" t="s">
        <v>37</v>
      </c>
      <c r="C334" s="336" t="s">
        <v>119</v>
      </c>
      <c r="D334" s="337">
        <v>115074.587</v>
      </c>
      <c r="E334" s="337">
        <v>141495.85750000001</v>
      </c>
      <c r="F334" s="338">
        <v>256570.44449999998</v>
      </c>
      <c r="G334" s="331"/>
      <c r="H334" s="332"/>
    </row>
    <row r="335" spans="1:8" ht="14.25" x14ac:dyDescent="0.25">
      <c r="A335" s="334">
        <v>2011</v>
      </c>
      <c r="B335" s="335" t="s">
        <v>38</v>
      </c>
      <c r="C335" s="336" t="s">
        <v>119</v>
      </c>
      <c r="D335" s="337">
        <v>120853.26000000001</v>
      </c>
      <c r="E335" s="337">
        <v>155250.46250000002</v>
      </c>
      <c r="F335" s="338">
        <v>276103.72249999997</v>
      </c>
      <c r="G335" s="331"/>
      <c r="H335" s="332"/>
    </row>
    <row r="336" spans="1:8" ht="14.25" x14ac:dyDescent="0.25">
      <c r="A336" s="334">
        <v>2011</v>
      </c>
      <c r="B336" s="335" t="s">
        <v>39</v>
      </c>
      <c r="C336" s="336" t="s">
        <v>119</v>
      </c>
      <c r="D336" s="337">
        <v>122606.98000000004</v>
      </c>
      <c r="E336" s="337">
        <v>158670.79749999999</v>
      </c>
      <c r="F336" s="338">
        <v>281277.77750000008</v>
      </c>
      <c r="G336" s="331"/>
      <c r="H336" s="332"/>
    </row>
    <row r="337" spans="1:8" ht="14.25" x14ac:dyDescent="0.25">
      <c r="A337" s="334">
        <v>2011</v>
      </c>
      <c r="B337" s="335" t="s">
        <v>40</v>
      </c>
      <c r="C337" s="336" t="s">
        <v>119</v>
      </c>
      <c r="D337" s="337">
        <v>117774.04299999993</v>
      </c>
      <c r="E337" s="337">
        <v>142612.48249999998</v>
      </c>
      <c r="F337" s="338">
        <v>260386.52549999996</v>
      </c>
      <c r="G337" s="331"/>
      <c r="H337" s="332"/>
    </row>
    <row r="338" spans="1:8" ht="14.25" x14ac:dyDescent="0.25">
      <c r="A338" s="334">
        <v>2011</v>
      </c>
      <c r="B338" s="335" t="s">
        <v>41</v>
      </c>
      <c r="C338" s="336" t="s">
        <v>119</v>
      </c>
      <c r="D338" s="337">
        <v>109741.79399999999</v>
      </c>
      <c r="E338" s="337">
        <v>150652.02250000002</v>
      </c>
      <c r="F338" s="338">
        <v>260393.81649999996</v>
      </c>
      <c r="G338" s="331"/>
      <c r="H338" s="332"/>
    </row>
    <row r="339" spans="1:8" ht="14.25" x14ac:dyDescent="0.25">
      <c r="A339" s="334">
        <v>2011</v>
      </c>
      <c r="B339" s="335" t="s">
        <v>42</v>
      </c>
      <c r="C339" s="336" t="s">
        <v>119</v>
      </c>
      <c r="D339" s="337">
        <v>99718.892000000007</v>
      </c>
      <c r="E339" s="337">
        <v>142461.95999999996</v>
      </c>
      <c r="F339" s="338">
        <v>242180.85200000001</v>
      </c>
      <c r="G339" s="331"/>
      <c r="H339" s="332"/>
    </row>
    <row r="340" spans="1:8" ht="14.25" x14ac:dyDescent="0.25">
      <c r="A340" s="334">
        <v>2012</v>
      </c>
      <c r="B340" s="335" t="s">
        <v>43</v>
      </c>
      <c r="C340" s="336" t="s">
        <v>119</v>
      </c>
      <c r="D340" s="337">
        <v>99090.436000000045</v>
      </c>
      <c r="E340" s="337">
        <v>140925.38</v>
      </c>
      <c r="F340" s="338">
        <v>240015.81600000005</v>
      </c>
      <c r="G340" s="331"/>
      <c r="H340" s="332"/>
    </row>
    <row r="341" spans="1:8" ht="14.25" x14ac:dyDescent="0.25">
      <c r="A341" s="334">
        <v>2012</v>
      </c>
      <c r="B341" s="335" t="s">
        <v>44</v>
      </c>
      <c r="C341" s="336" t="s">
        <v>119</v>
      </c>
      <c r="D341" s="337">
        <v>115102.40199999997</v>
      </c>
      <c r="E341" s="337">
        <v>132314.09</v>
      </c>
      <c r="F341" s="338">
        <v>247416.49199999994</v>
      </c>
      <c r="G341" s="331"/>
      <c r="H341" s="332"/>
    </row>
    <row r="342" spans="1:8" ht="14.25" x14ac:dyDescent="0.25">
      <c r="A342" s="339">
        <v>2012</v>
      </c>
      <c r="B342" s="335" t="s">
        <v>45</v>
      </c>
      <c r="C342" s="336" t="s">
        <v>119</v>
      </c>
      <c r="D342" s="337">
        <v>119931.64000000004</v>
      </c>
      <c r="E342" s="337">
        <v>151846.24249999999</v>
      </c>
      <c r="F342" s="338">
        <v>271777.88250000007</v>
      </c>
      <c r="G342" s="331"/>
      <c r="H342" s="332"/>
    </row>
    <row r="343" spans="1:8" ht="14.25" x14ac:dyDescent="0.25">
      <c r="A343" s="339">
        <v>2012</v>
      </c>
      <c r="B343" s="335" t="s">
        <v>33</v>
      </c>
      <c r="C343" s="336" t="s">
        <v>119</v>
      </c>
      <c r="D343" s="337">
        <v>100816.70999999998</v>
      </c>
      <c r="E343" s="337">
        <v>126221.12000000001</v>
      </c>
      <c r="F343" s="338">
        <v>227037.83</v>
      </c>
      <c r="G343" s="331"/>
      <c r="H343" s="332"/>
    </row>
    <row r="344" spans="1:8" ht="14.25" x14ac:dyDescent="0.25">
      <c r="A344" s="339">
        <v>2012</v>
      </c>
      <c r="B344" s="335" t="s">
        <v>35</v>
      </c>
      <c r="C344" s="336" t="s">
        <v>119</v>
      </c>
      <c r="D344" s="337">
        <v>126916.89000000001</v>
      </c>
      <c r="E344" s="337">
        <v>147417.87250000003</v>
      </c>
      <c r="F344" s="338">
        <v>274334.76250000007</v>
      </c>
      <c r="G344" s="331"/>
      <c r="H344" s="332"/>
    </row>
    <row r="345" spans="1:8" ht="14.25" x14ac:dyDescent="0.25">
      <c r="A345" s="339">
        <v>2012</v>
      </c>
      <c r="B345" s="335" t="s">
        <v>36</v>
      </c>
      <c r="C345" s="336" t="s">
        <v>119</v>
      </c>
      <c r="D345" s="337">
        <v>116798.76999999997</v>
      </c>
      <c r="E345" s="337">
        <v>135539.86250000002</v>
      </c>
      <c r="F345" s="338">
        <v>252338.63250000001</v>
      </c>
      <c r="G345" s="331"/>
      <c r="H345" s="332"/>
    </row>
    <row r="346" spans="1:8" ht="14.25" x14ac:dyDescent="0.25">
      <c r="A346" s="339">
        <v>2012</v>
      </c>
      <c r="B346" s="335" t="s">
        <v>37</v>
      </c>
      <c r="C346" s="336" t="s">
        <v>119</v>
      </c>
      <c r="D346" s="337">
        <v>117127.40299999996</v>
      </c>
      <c r="E346" s="337">
        <v>143064.83250000005</v>
      </c>
      <c r="F346" s="338">
        <v>260192.23549999995</v>
      </c>
      <c r="G346" s="331"/>
      <c r="H346" s="332"/>
    </row>
    <row r="347" spans="1:8" ht="14.25" x14ac:dyDescent="0.25">
      <c r="A347" s="339">
        <v>2012</v>
      </c>
      <c r="B347" s="335" t="s">
        <v>38</v>
      </c>
      <c r="C347" s="336" t="s">
        <v>119</v>
      </c>
      <c r="D347" s="337">
        <v>121501.40099999997</v>
      </c>
      <c r="E347" s="337">
        <v>154383.48999999996</v>
      </c>
      <c r="F347" s="338">
        <v>275884.89099999995</v>
      </c>
      <c r="G347" s="331"/>
      <c r="H347" s="332"/>
    </row>
    <row r="348" spans="1:8" ht="14.25" x14ac:dyDescent="0.25">
      <c r="A348" s="339">
        <v>2012</v>
      </c>
      <c r="B348" s="335" t="s">
        <v>39</v>
      </c>
      <c r="C348" s="336" t="s">
        <v>119</v>
      </c>
      <c r="D348" s="337">
        <v>118057.76899999994</v>
      </c>
      <c r="E348" s="337">
        <v>134769.72500000003</v>
      </c>
      <c r="F348" s="338">
        <v>252827.49399999995</v>
      </c>
      <c r="G348" s="331"/>
      <c r="H348" s="332"/>
    </row>
    <row r="349" spans="1:8" ht="14.25" x14ac:dyDescent="0.25">
      <c r="A349" s="339">
        <v>2012</v>
      </c>
      <c r="B349" s="335" t="s">
        <v>40</v>
      </c>
      <c r="C349" s="336" t="s">
        <v>119</v>
      </c>
      <c r="D349" s="337">
        <v>113253.92100000003</v>
      </c>
      <c r="E349" s="337">
        <v>149206.99550000002</v>
      </c>
      <c r="F349" s="338">
        <v>262460.91650000005</v>
      </c>
      <c r="G349" s="331"/>
      <c r="H349" s="332"/>
    </row>
    <row r="350" spans="1:8" ht="14.25" x14ac:dyDescent="0.25">
      <c r="A350" s="339">
        <v>2012</v>
      </c>
      <c r="B350" s="335" t="s">
        <v>41</v>
      </c>
      <c r="C350" s="336" t="s">
        <v>119</v>
      </c>
      <c r="D350" s="337">
        <v>120521.80299999991</v>
      </c>
      <c r="E350" s="337">
        <v>150131.46499999997</v>
      </c>
      <c r="F350" s="338">
        <v>270653.26799999992</v>
      </c>
      <c r="G350" s="331"/>
      <c r="H350" s="332"/>
    </row>
    <row r="351" spans="1:8" ht="14.25" x14ac:dyDescent="0.25">
      <c r="A351" s="339">
        <v>2012</v>
      </c>
      <c r="B351" s="335" t="s">
        <v>42</v>
      </c>
      <c r="C351" s="336" t="s">
        <v>119</v>
      </c>
      <c r="D351" s="337">
        <v>94622.637999999963</v>
      </c>
      <c r="E351" s="337">
        <v>135805.39449999999</v>
      </c>
      <c r="F351" s="338">
        <v>230428.03249999997</v>
      </c>
      <c r="G351" s="331"/>
      <c r="H351" s="332"/>
    </row>
    <row r="352" spans="1:8" ht="14.25" x14ac:dyDescent="0.25">
      <c r="A352" s="339">
        <v>2013</v>
      </c>
      <c r="B352" s="335" t="s">
        <v>43</v>
      </c>
      <c r="C352" s="336" t="s">
        <v>119</v>
      </c>
      <c r="D352" s="337">
        <v>103335.253</v>
      </c>
      <c r="E352" s="337">
        <v>121375.66749999998</v>
      </c>
      <c r="F352" s="338">
        <v>224710.92050000004</v>
      </c>
      <c r="G352" s="331"/>
      <c r="H352" s="332"/>
    </row>
    <row r="353" spans="1:8" ht="14.25" x14ac:dyDescent="0.25">
      <c r="A353" s="339">
        <v>2013</v>
      </c>
      <c r="B353" s="335" t="s">
        <v>44</v>
      </c>
      <c r="C353" s="336" t="s">
        <v>119</v>
      </c>
      <c r="D353" s="337">
        <v>107009.41000000003</v>
      </c>
      <c r="E353" s="337">
        <v>132165.49500000002</v>
      </c>
      <c r="F353" s="338">
        <v>239174.90500000003</v>
      </c>
      <c r="G353" s="331"/>
      <c r="H353" s="332"/>
    </row>
    <row r="354" spans="1:8" ht="14.25" x14ac:dyDescent="0.25">
      <c r="A354" s="339">
        <v>2013</v>
      </c>
      <c r="B354" s="335" t="s">
        <v>45</v>
      </c>
      <c r="C354" s="336" t="s">
        <v>119</v>
      </c>
      <c r="D354" s="337">
        <v>101439.61999999998</v>
      </c>
      <c r="E354" s="337">
        <v>116929.07250000002</v>
      </c>
      <c r="F354" s="338">
        <v>218368.69249999998</v>
      </c>
      <c r="G354" s="331"/>
      <c r="H354" s="332"/>
    </row>
    <row r="355" spans="1:8" ht="14.25" x14ac:dyDescent="0.25">
      <c r="A355" s="339">
        <v>2013</v>
      </c>
      <c r="B355" s="335" t="s">
        <v>33</v>
      </c>
      <c r="C355" s="336" t="s">
        <v>119</v>
      </c>
      <c r="D355" s="337">
        <v>116938.46999999996</v>
      </c>
      <c r="E355" s="337">
        <v>150191.89449999999</v>
      </c>
      <c r="F355" s="338">
        <v>267130.36449999997</v>
      </c>
      <c r="G355" s="331"/>
      <c r="H355" s="332"/>
    </row>
    <row r="356" spans="1:8" ht="14.25" x14ac:dyDescent="0.25">
      <c r="A356" s="339">
        <v>2013</v>
      </c>
      <c r="B356" s="335" t="s">
        <v>35</v>
      </c>
      <c r="C356" s="336" t="s">
        <v>119</v>
      </c>
      <c r="D356" s="337">
        <v>118908.70000000001</v>
      </c>
      <c r="E356" s="337">
        <v>135837.66500000004</v>
      </c>
      <c r="F356" s="338">
        <v>254746.36500000005</v>
      </c>
      <c r="G356" s="331"/>
      <c r="H356" s="332"/>
    </row>
    <row r="357" spans="1:8" ht="14.25" x14ac:dyDescent="0.25">
      <c r="A357" s="339">
        <v>2013</v>
      </c>
      <c r="B357" s="335" t="s">
        <v>36</v>
      </c>
      <c r="C357" s="336" t="s">
        <v>119</v>
      </c>
      <c r="D357" s="337">
        <v>117693.39899999999</v>
      </c>
      <c r="E357" s="337">
        <v>133250.88200000001</v>
      </c>
      <c r="F357" s="338">
        <v>250944.28100000005</v>
      </c>
      <c r="G357" s="331"/>
      <c r="H357" s="332"/>
    </row>
    <row r="358" spans="1:8" ht="14.25" x14ac:dyDescent="0.25">
      <c r="A358" s="339">
        <v>2013</v>
      </c>
      <c r="B358" s="335" t="s">
        <v>37</v>
      </c>
      <c r="C358" s="336" t="s">
        <v>119</v>
      </c>
      <c r="D358" s="337">
        <v>133210.91999999998</v>
      </c>
      <c r="E358" s="337">
        <v>148210.61749999999</v>
      </c>
      <c r="F358" s="338">
        <v>281421.53750000003</v>
      </c>
      <c r="G358" s="331"/>
      <c r="H358" s="332"/>
    </row>
    <row r="359" spans="1:8" ht="14.25" x14ac:dyDescent="0.25">
      <c r="A359" s="339">
        <v>2013</v>
      </c>
      <c r="B359" s="335" t="s">
        <v>38</v>
      </c>
      <c r="C359" s="336" t="s">
        <v>119</v>
      </c>
      <c r="D359" s="337">
        <v>115855.31700000004</v>
      </c>
      <c r="E359" s="337">
        <v>138682.67700000003</v>
      </c>
      <c r="F359" s="338">
        <v>254537.99400000004</v>
      </c>
      <c r="G359" s="331"/>
      <c r="H359" s="332"/>
    </row>
    <row r="360" spans="1:8" ht="14.25" x14ac:dyDescent="0.25">
      <c r="A360" s="339">
        <v>2013</v>
      </c>
      <c r="B360" s="335" t="s">
        <v>39</v>
      </c>
      <c r="C360" s="336" t="s">
        <v>119</v>
      </c>
      <c r="D360" s="337">
        <v>138780.27800000002</v>
      </c>
      <c r="E360" s="337">
        <v>144662.05999999997</v>
      </c>
      <c r="F360" s="338">
        <v>283442.33800000005</v>
      </c>
      <c r="G360" s="331"/>
      <c r="H360" s="332"/>
    </row>
    <row r="361" spans="1:8" ht="14.25" x14ac:dyDescent="0.25">
      <c r="A361" s="339">
        <v>2013</v>
      </c>
      <c r="B361" s="335" t="s">
        <v>40</v>
      </c>
      <c r="C361" s="336" t="s">
        <v>119</v>
      </c>
      <c r="D361" s="337">
        <v>136219.40700000001</v>
      </c>
      <c r="E361" s="337">
        <v>163511.639</v>
      </c>
      <c r="F361" s="338">
        <v>299731.04599999997</v>
      </c>
      <c r="G361" s="331"/>
      <c r="H361" s="332"/>
    </row>
    <row r="362" spans="1:8" ht="14.25" x14ac:dyDescent="0.25">
      <c r="A362" s="339">
        <v>2013</v>
      </c>
      <c r="B362" s="335" t="s">
        <v>41</v>
      </c>
      <c r="C362" s="336" t="s">
        <v>119</v>
      </c>
      <c r="D362" s="337">
        <v>126170.33</v>
      </c>
      <c r="E362" s="337">
        <v>147160.20300000001</v>
      </c>
      <c r="F362" s="338">
        <v>273330.533</v>
      </c>
      <c r="G362" s="331"/>
      <c r="H362" s="332"/>
    </row>
    <row r="363" spans="1:8" ht="14.25" x14ac:dyDescent="0.25">
      <c r="A363" s="339">
        <v>2013</v>
      </c>
      <c r="B363" s="335" t="s">
        <v>42</v>
      </c>
      <c r="C363" s="336" t="s">
        <v>119</v>
      </c>
      <c r="D363" s="337">
        <v>112366.19</v>
      </c>
      <c r="E363" s="337">
        <v>137561.356</v>
      </c>
      <c r="F363" s="338">
        <v>249927.54600000003</v>
      </c>
      <c r="G363" s="331"/>
      <c r="H363" s="332"/>
    </row>
    <row r="364" spans="1:8" ht="14.25" x14ac:dyDescent="0.25">
      <c r="A364" s="339">
        <v>2014</v>
      </c>
      <c r="B364" s="335" t="s">
        <v>43</v>
      </c>
      <c r="C364" s="336" t="s">
        <v>119</v>
      </c>
      <c r="D364" s="337">
        <v>115852.97</v>
      </c>
      <c r="E364" s="337">
        <v>129216.2255</v>
      </c>
      <c r="F364" s="338">
        <v>245069.19549999997</v>
      </c>
      <c r="G364" s="331"/>
      <c r="H364" s="332"/>
    </row>
    <row r="365" spans="1:8" ht="14.25" x14ac:dyDescent="0.25">
      <c r="A365" s="339">
        <v>2014</v>
      </c>
      <c r="B365" s="335" t="s">
        <v>44</v>
      </c>
      <c r="C365" s="336" t="s">
        <v>119</v>
      </c>
      <c r="D365" s="337">
        <v>131577.18000000005</v>
      </c>
      <c r="E365" s="337">
        <v>136863.62250000003</v>
      </c>
      <c r="F365" s="338">
        <v>268440.80249999999</v>
      </c>
      <c r="G365" s="331"/>
      <c r="H365" s="332"/>
    </row>
    <row r="366" spans="1:8" ht="14.25" x14ac:dyDescent="0.25">
      <c r="A366" s="339">
        <v>2014</v>
      </c>
      <c r="B366" s="335" t="s">
        <v>45</v>
      </c>
      <c r="C366" s="336" t="s">
        <v>119</v>
      </c>
      <c r="D366" s="337">
        <v>141792.75300000003</v>
      </c>
      <c r="E366" s="337">
        <v>147557.82699999999</v>
      </c>
      <c r="F366" s="338">
        <v>289350.58</v>
      </c>
      <c r="G366" s="331"/>
      <c r="H366" s="332"/>
    </row>
    <row r="367" spans="1:8" ht="14.25" x14ac:dyDescent="0.25">
      <c r="A367" s="339">
        <v>2014</v>
      </c>
      <c r="B367" s="335" t="s">
        <v>33</v>
      </c>
      <c r="C367" s="336" t="s">
        <v>119</v>
      </c>
      <c r="D367" s="337">
        <v>133772.82700000002</v>
      </c>
      <c r="E367" s="337">
        <v>138513.06600000002</v>
      </c>
      <c r="F367" s="338">
        <v>272285.89299999998</v>
      </c>
      <c r="G367" s="331"/>
      <c r="H367" s="332"/>
    </row>
    <row r="368" spans="1:8" ht="14.25" x14ac:dyDescent="0.25">
      <c r="A368" s="339">
        <v>2014</v>
      </c>
      <c r="B368" s="335" t="s">
        <v>35</v>
      </c>
      <c r="C368" s="336" t="s">
        <v>119</v>
      </c>
      <c r="D368" s="337">
        <v>150857.462</v>
      </c>
      <c r="E368" s="337">
        <v>152157.44200000001</v>
      </c>
      <c r="F368" s="338">
        <v>303014.90399999998</v>
      </c>
      <c r="G368" s="331"/>
      <c r="H368" s="332"/>
    </row>
    <row r="369" spans="1:8" ht="14.25" x14ac:dyDescent="0.25">
      <c r="A369" s="339">
        <v>2014</v>
      </c>
      <c r="B369" s="335" t="s">
        <v>36</v>
      </c>
      <c r="C369" s="336" t="s">
        <v>119</v>
      </c>
      <c r="D369" s="337">
        <v>131372.60000000003</v>
      </c>
      <c r="E369" s="337">
        <v>129291.22600000001</v>
      </c>
      <c r="F369" s="338">
        <v>260663.826</v>
      </c>
      <c r="G369" s="331"/>
      <c r="H369" s="332"/>
    </row>
    <row r="370" spans="1:8" ht="14.25" x14ac:dyDescent="0.25">
      <c r="A370" s="339">
        <v>2014</v>
      </c>
      <c r="B370" s="335" t="s">
        <v>37</v>
      </c>
      <c r="C370" s="336" t="s">
        <v>119</v>
      </c>
      <c r="D370" s="337">
        <v>153273.65100000001</v>
      </c>
      <c r="E370" s="337">
        <v>153178.06800000003</v>
      </c>
      <c r="F370" s="338">
        <v>306451.71900000004</v>
      </c>
      <c r="G370" s="331"/>
      <c r="H370" s="332"/>
    </row>
    <row r="371" spans="1:8" ht="14.25" x14ac:dyDescent="0.25">
      <c r="A371" s="339">
        <v>2014</v>
      </c>
      <c r="B371" s="335" t="s">
        <v>38</v>
      </c>
      <c r="C371" s="336" t="s">
        <v>119</v>
      </c>
      <c r="D371" s="337">
        <v>145508.97999999998</v>
      </c>
      <c r="E371" s="337">
        <v>141231.69649999999</v>
      </c>
      <c r="F371" s="338">
        <v>286740.6765</v>
      </c>
      <c r="G371" s="331"/>
      <c r="H371" s="332"/>
    </row>
    <row r="372" spans="1:8" ht="14.25" x14ac:dyDescent="0.25">
      <c r="A372" s="339">
        <v>2014</v>
      </c>
      <c r="B372" s="335" t="s">
        <v>39</v>
      </c>
      <c r="C372" s="336" t="s">
        <v>119</v>
      </c>
      <c r="D372" s="337">
        <v>152929.88</v>
      </c>
      <c r="E372" s="337">
        <v>153894.93800000002</v>
      </c>
      <c r="F372" s="338">
        <v>306824.81799999997</v>
      </c>
      <c r="G372" s="331"/>
      <c r="H372" s="332"/>
    </row>
    <row r="373" spans="1:8" ht="14.25" x14ac:dyDescent="0.25">
      <c r="A373" s="339">
        <v>2014</v>
      </c>
      <c r="B373" s="335" t="s">
        <v>40</v>
      </c>
      <c r="C373" s="336" t="s">
        <v>119</v>
      </c>
      <c r="D373" s="337">
        <v>160258.03999999998</v>
      </c>
      <c r="E373" s="337">
        <v>158187.50949999999</v>
      </c>
      <c r="F373" s="338">
        <v>318445.54949999996</v>
      </c>
      <c r="G373" s="331"/>
      <c r="H373" s="332"/>
    </row>
    <row r="374" spans="1:8" ht="14.25" x14ac:dyDescent="0.25">
      <c r="A374" s="339">
        <v>2014</v>
      </c>
      <c r="B374" s="335" t="s">
        <v>41</v>
      </c>
      <c r="C374" s="336" t="s">
        <v>119</v>
      </c>
      <c r="D374" s="337">
        <v>142225.00000000003</v>
      </c>
      <c r="E374" s="337">
        <v>154544.01500000001</v>
      </c>
      <c r="F374" s="338">
        <v>296769.01500000007</v>
      </c>
      <c r="G374" s="331"/>
      <c r="H374" s="332"/>
    </row>
    <row r="375" spans="1:8" ht="14.25" x14ac:dyDescent="0.25">
      <c r="A375" s="339">
        <v>2014</v>
      </c>
      <c r="B375" s="335" t="s">
        <v>42</v>
      </c>
      <c r="C375" s="336" t="s">
        <v>119</v>
      </c>
      <c r="D375" s="337">
        <v>122560.22000000002</v>
      </c>
      <c r="E375" s="337">
        <v>138513.01499999998</v>
      </c>
      <c r="F375" s="338">
        <v>261073.23500000004</v>
      </c>
      <c r="G375" s="331"/>
      <c r="H375" s="332"/>
    </row>
    <row r="376" spans="1:8" ht="14.25" x14ac:dyDescent="0.25">
      <c r="A376" s="339">
        <v>2015</v>
      </c>
      <c r="B376" s="335" t="s">
        <v>43</v>
      </c>
      <c r="C376" s="336" t="s">
        <v>119</v>
      </c>
      <c r="D376" s="337">
        <v>117478.05999999997</v>
      </c>
      <c r="E376" s="337">
        <v>125576.87850000001</v>
      </c>
      <c r="F376" s="338">
        <v>243054.93849999996</v>
      </c>
      <c r="G376" s="331"/>
      <c r="H376" s="332"/>
    </row>
    <row r="377" spans="1:8" ht="14.25" x14ac:dyDescent="0.25">
      <c r="A377" s="339">
        <v>2015</v>
      </c>
      <c r="B377" s="335" t="s">
        <v>44</v>
      </c>
      <c r="C377" s="336" t="s">
        <v>119</v>
      </c>
      <c r="D377" s="337">
        <v>135301.38999999998</v>
      </c>
      <c r="E377" s="337">
        <v>135169.7605</v>
      </c>
      <c r="F377" s="338">
        <v>270471.15049999999</v>
      </c>
      <c r="G377" s="331"/>
      <c r="H377" s="332"/>
    </row>
    <row r="378" spans="1:8" ht="14.25" x14ac:dyDescent="0.25">
      <c r="A378" s="339">
        <v>2015</v>
      </c>
      <c r="B378" s="335" t="s">
        <v>45</v>
      </c>
      <c r="C378" s="336" t="s">
        <v>119</v>
      </c>
      <c r="D378" s="337">
        <v>147871.92299999998</v>
      </c>
      <c r="E378" s="337">
        <v>154594.53750000001</v>
      </c>
      <c r="F378" s="338">
        <v>302466.46049999999</v>
      </c>
      <c r="G378" s="331"/>
      <c r="H378" s="332"/>
    </row>
    <row r="379" spans="1:8" ht="14.25" x14ac:dyDescent="0.25">
      <c r="A379" s="339">
        <v>2015</v>
      </c>
      <c r="B379" s="335" t="s">
        <v>33</v>
      </c>
      <c r="C379" s="336" t="s">
        <v>119</v>
      </c>
      <c r="D379" s="337">
        <v>138825.508</v>
      </c>
      <c r="E379" s="337">
        <v>133998.068</v>
      </c>
      <c r="F379" s="338">
        <v>272823.57600000006</v>
      </c>
      <c r="G379" s="331"/>
      <c r="H379" s="332"/>
    </row>
    <row r="380" spans="1:8" ht="14.25" x14ac:dyDescent="0.25">
      <c r="A380" s="339">
        <v>2015</v>
      </c>
      <c r="B380" s="335" t="s">
        <v>35</v>
      </c>
      <c r="C380" s="336" t="s">
        <v>119</v>
      </c>
      <c r="D380" s="337">
        <v>153824.81999999998</v>
      </c>
      <c r="E380" s="337">
        <v>145652.01850000001</v>
      </c>
      <c r="F380" s="338">
        <v>299476.83849999995</v>
      </c>
      <c r="G380" s="331"/>
      <c r="H380" s="332"/>
    </row>
    <row r="381" spans="1:8" ht="14.25" x14ac:dyDescent="0.25">
      <c r="A381" s="339">
        <v>2015</v>
      </c>
      <c r="B381" s="335" t="s">
        <v>36</v>
      </c>
      <c r="C381" s="336" t="s">
        <v>119</v>
      </c>
      <c r="D381" s="337">
        <v>141316.97</v>
      </c>
      <c r="E381" s="337">
        <v>138974.96900000001</v>
      </c>
      <c r="F381" s="338">
        <v>280291.93900000001</v>
      </c>
      <c r="G381" s="331"/>
      <c r="H381" s="332"/>
    </row>
    <row r="382" spans="1:8" ht="14.25" x14ac:dyDescent="0.25">
      <c r="A382" s="339">
        <v>2015</v>
      </c>
      <c r="B382" s="335" t="s">
        <v>37</v>
      </c>
      <c r="C382" s="336" t="s">
        <v>119</v>
      </c>
      <c r="D382" s="337">
        <v>161698.42799999996</v>
      </c>
      <c r="E382" s="337">
        <v>153046.13649999999</v>
      </c>
      <c r="F382" s="338">
        <v>314744.56449999998</v>
      </c>
      <c r="G382" s="331"/>
      <c r="H382" s="332"/>
    </row>
    <row r="383" spans="1:8" ht="14.25" x14ac:dyDescent="0.25">
      <c r="A383" s="339">
        <v>2015</v>
      </c>
      <c r="B383" s="335" t="s">
        <v>38</v>
      </c>
      <c r="C383" s="336" t="s">
        <v>119</v>
      </c>
      <c r="D383" s="337">
        <v>147796.473</v>
      </c>
      <c r="E383" s="337">
        <v>158790.29500000001</v>
      </c>
      <c r="F383" s="338">
        <v>306586.76800000004</v>
      </c>
      <c r="G383" s="331"/>
      <c r="H383" s="332"/>
    </row>
    <row r="384" spans="1:8" ht="14.25" x14ac:dyDescent="0.25">
      <c r="A384" s="339">
        <v>2015</v>
      </c>
      <c r="B384" s="335" t="s">
        <v>39</v>
      </c>
      <c r="C384" s="336" t="s">
        <v>119</v>
      </c>
      <c r="D384" s="337">
        <v>150147.45000000001</v>
      </c>
      <c r="E384" s="337">
        <v>161999.04799999998</v>
      </c>
      <c r="F384" s="338">
        <v>312146.49799999996</v>
      </c>
      <c r="G384" s="331"/>
      <c r="H384" s="332"/>
    </row>
    <row r="385" spans="1:8" ht="14.25" x14ac:dyDescent="0.25">
      <c r="A385" s="339">
        <v>2015</v>
      </c>
      <c r="B385" s="335" t="s">
        <v>40</v>
      </c>
      <c r="C385" s="336" t="s">
        <v>119</v>
      </c>
      <c r="D385" s="337">
        <v>146738.06</v>
      </c>
      <c r="E385" s="337">
        <v>170651.1115</v>
      </c>
      <c r="F385" s="338">
        <v>317389.1715</v>
      </c>
      <c r="G385" s="331"/>
      <c r="H385" s="332"/>
    </row>
    <row r="386" spans="1:8" ht="14.25" x14ac:dyDescent="0.25">
      <c r="A386" s="339">
        <v>2015</v>
      </c>
      <c r="B386" s="335" t="s">
        <v>41</v>
      </c>
      <c r="C386" s="336" t="s">
        <v>119</v>
      </c>
      <c r="D386" s="337">
        <v>135522.19000000003</v>
      </c>
      <c r="E386" s="337">
        <v>148650.1</v>
      </c>
      <c r="F386" s="338">
        <v>284172.29000000004</v>
      </c>
      <c r="G386" s="331"/>
      <c r="H386" s="332"/>
    </row>
    <row r="387" spans="1:8" ht="14.25" x14ac:dyDescent="0.25">
      <c r="A387" s="339">
        <v>2015</v>
      </c>
      <c r="B387" s="335" t="s">
        <v>42</v>
      </c>
      <c r="C387" s="336" t="s">
        <v>119</v>
      </c>
      <c r="D387" s="337">
        <v>123023.96</v>
      </c>
      <c r="E387" s="337">
        <v>158616.43900000001</v>
      </c>
      <c r="F387" s="338">
        <v>281640.39899999998</v>
      </c>
      <c r="G387" s="331"/>
      <c r="H387" s="332"/>
    </row>
    <row r="388" spans="1:8" ht="14.25" x14ac:dyDescent="0.25">
      <c r="A388" s="339">
        <v>2016</v>
      </c>
      <c r="B388" s="335" t="s">
        <v>43</v>
      </c>
      <c r="C388" s="336" t="s">
        <v>119</v>
      </c>
      <c r="D388" s="337">
        <v>104738.14326952459</v>
      </c>
      <c r="E388" s="337">
        <v>123284.61523047547</v>
      </c>
      <c r="F388" s="338">
        <v>228022.75850000005</v>
      </c>
      <c r="G388" s="331"/>
      <c r="H388" s="332"/>
    </row>
    <row r="389" spans="1:8" ht="14.25" x14ac:dyDescent="0.25">
      <c r="A389" s="339">
        <v>2016</v>
      </c>
      <c r="B389" s="335" t="s">
        <v>44</v>
      </c>
      <c r="C389" s="336" t="s">
        <v>119</v>
      </c>
      <c r="D389" s="337">
        <v>135681.03</v>
      </c>
      <c r="E389" s="337">
        <v>149160.23250000004</v>
      </c>
      <c r="F389" s="338">
        <v>284841.26249999995</v>
      </c>
      <c r="G389" s="331"/>
      <c r="H389" s="332"/>
    </row>
    <row r="390" spans="1:8" ht="14.25" x14ac:dyDescent="0.25">
      <c r="A390" s="339">
        <v>2016</v>
      </c>
      <c r="B390" s="335" t="s">
        <v>45</v>
      </c>
      <c r="C390" s="336" t="s">
        <v>119</v>
      </c>
      <c r="D390" s="337">
        <v>124454.81999999996</v>
      </c>
      <c r="E390" s="337">
        <v>139558.15300000002</v>
      </c>
      <c r="F390" s="338">
        <v>264012.973</v>
      </c>
      <c r="G390" s="331"/>
      <c r="H390" s="332"/>
    </row>
    <row r="391" spans="1:8" ht="14.25" x14ac:dyDescent="0.25">
      <c r="A391" s="339">
        <v>2016</v>
      </c>
      <c r="B391" s="335" t="s">
        <v>33</v>
      </c>
      <c r="C391" s="336" t="s">
        <v>119</v>
      </c>
      <c r="D391" s="337">
        <v>133963.57</v>
      </c>
      <c r="E391" s="337">
        <v>141430.25450000001</v>
      </c>
      <c r="F391" s="338">
        <v>275393.82449999999</v>
      </c>
      <c r="G391" s="331"/>
      <c r="H391" s="332"/>
    </row>
    <row r="392" spans="1:8" ht="14.25" x14ac:dyDescent="0.25">
      <c r="A392" s="339">
        <v>2016</v>
      </c>
      <c r="B392" s="335" t="s">
        <v>35</v>
      </c>
      <c r="C392" s="336" t="s">
        <v>119</v>
      </c>
      <c r="D392" s="337">
        <v>129630.49</v>
      </c>
      <c r="E392" s="337">
        <v>137207.49250000002</v>
      </c>
      <c r="F392" s="338">
        <v>266837.98249999998</v>
      </c>
      <c r="G392" s="331"/>
      <c r="H392" s="332"/>
    </row>
    <row r="393" spans="1:8" ht="14.25" x14ac:dyDescent="0.25">
      <c r="A393" s="339">
        <v>2016</v>
      </c>
      <c r="B393" s="335" t="s">
        <v>36</v>
      </c>
      <c r="C393" s="336" t="s">
        <v>119</v>
      </c>
      <c r="D393" s="337">
        <v>132417.59000000008</v>
      </c>
      <c r="E393" s="337">
        <v>133705.09899999999</v>
      </c>
      <c r="F393" s="338">
        <v>266122.68900000013</v>
      </c>
      <c r="G393" s="331"/>
      <c r="H393" s="332"/>
    </row>
    <row r="394" spans="1:8" ht="14.25" x14ac:dyDescent="0.25">
      <c r="A394" s="339">
        <v>2016</v>
      </c>
      <c r="B394" s="335" t="s">
        <v>37</v>
      </c>
      <c r="C394" s="336" t="s">
        <v>119</v>
      </c>
      <c r="D394" s="337">
        <v>117984.29</v>
      </c>
      <c r="E394" s="337">
        <v>134510.02600000001</v>
      </c>
      <c r="F394" s="338">
        <v>252494.31600000005</v>
      </c>
      <c r="G394" s="331"/>
      <c r="H394" s="332"/>
    </row>
    <row r="395" spans="1:8" ht="14.25" x14ac:dyDescent="0.25">
      <c r="A395" s="339">
        <v>2016</v>
      </c>
      <c r="B395" s="335" t="s">
        <v>38</v>
      </c>
      <c r="C395" s="336" t="s">
        <v>119</v>
      </c>
      <c r="D395" s="337">
        <v>133851.72000000003</v>
      </c>
      <c r="E395" s="337">
        <v>156995.95550000001</v>
      </c>
      <c r="F395" s="338">
        <v>290847.67550000007</v>
      </c>
      <c r="G395" s="331"/>
      <c r="H395" s="332"/>
    </row>
    <row r="396" spans="1:8" ht="14.25" x14ac:dyDescent="0.25">
      <c r="A396" s="339">
        <v>2016</v>
      </c>
      <c r="B396" s="335" t="s">
        <v>39</v>
      </c>
      <c r="C396" s="336" t="s">
        <v>119</v>
      </c>
      <c r="D396" s="337">
        <v>134769.07999999996</v>
      </c>
      <c r="E396" s="337">
        <v>141105.78949999998</v>
      </c>
      <c r="F396" s="338">
        <v>275874.86949999991</v>
      </c>
      <c r="G396" s="331"/>
      <c r="H396" s="332"/>
    </row>
    <row r="397" spans="1:8" ht="14.25" x14ac:dyDescent="0.25">
      <c r="A397" s="339">
        <v>2016</v>
      </c>
      <c r="B397" s="335" t="s">
        <v>40</v>
      </c>
      <c r="C397" s="336" t="s">
        <v>119</v>
      </c>
      <c r="D397" s="337">
        <v>137371.73000000001</v>
      </c>
      <c r="E397" s="337">
        <v>135431.68900000001</v>
      </c>
      <c r="F397" s="338">
        <v>272803.41899999999</v>
      </c>
      <c r="G397" s="331"/>
      <c r="H397" s="332"/>
    </row>
    <row r="398" spans="1:8" ht="14.25" x14ac:dyDescent="0.25">
      <c r="A398" s="339">
        <v>2016</v>
      </c>
      <c r="B398" s="335" t="s">
        <v>41</v>
      </c>
      <c r="C398" s="336" t="s">
        <v>119</v>
      </c>
      <c r="D398" s="337">
        <v>126348.75999999997</v>
      </c>
      <c r="E398" s="337">
        <v>139593.67599999998</v>
      </c>
      <c r="F398" s="338">
        <v>265942.43599999993</v>
      </c>
      <c r="G398" s="331"/>
      <c r="H398" s="332"/>
    </row>
    <row r="399" spans="1:8" ht="14.25" x14ac:dyDescent="0.25">
      <c r="A399" s="339">
        <v>2016</v>
      </c>
      <c r="B399" s="335" t="s">
        <v>42</v>
      </c>
      <c r="C399" s="336" t="s">
        <v>119</v>
      </c>
      <c r="D399" s="337">
        <v>120770.96000000004</v>
      </c>
      <c r="E399" s="337">
        <v>135793.87849999999</v>
      </c>
      <c r="F399" s="338">
        <v>256564.83850000001</v>
      </c>
      <c r="G399" s="331"/>
      <c r="H399" s="332"/>
    </row>
    <row r="400" spans="1:8" ht="14.25" x14ac:dyDescent="0.25">
      <c r="A400" s="339">
        <v>2017</v>
      </c>
      <c r="B400" s="335" t="s">
        <v>43</v>
      </c>
      <c r="C400" s="336" t="s">
        <v>119</v>
      </c>
      <c r="D400" s="337">
        <v>114228.64000000001</v>
      </c>
      <c r="E400" s="337">
        <v>125545.19300000001</v>
      </c>
      <c r="F400" s="338">
        <v>239773.83299999996</v>
      </c>
      <c r="G400" s="331"/>
      <c r="H400" s="332"/>
    </row>
    <row r="401" spans="1:8" ht="14.25" x14ac:dyDescent="0.25">
      <c r="A401" s="339">
        <v>2017</v>
      </c>
      <c r="B401" s="335" t="s">
        <v>44</v>
      </c>
      <c r="C401" s="336" t="s">
        <v>119</v>
      </c>
      <c r="D401" s="337">
        <v>135342.80599999998</v>
      </c>
      <c r="E401" s="337">
        <v>140211.58949999997</v>
      </c>
      <c r="F401" s="338">
        <v>275554.39549999998</v>
      </c>
      <c r="G401" s="331"/>
      <c r="H401" s="332"/>
    </row>
    <row r="402" spans="1:8" ht="14.25" x14ac:dyDescent="0.25">
      <c r="A402" s="339">
        <v>2017</v>
      </c>
      <c r="B402" s="335" t="s">
        <v>45</v>
      </c>
      <c r="C402" s="336" t="s">
        <v>119</v>
      </c>
      <c r="D402" s="337">
        <v>140982.04</v>
      </c>
      <c r="E402" s="337">
        <v>145158.44949999999</v>
      </c>
      <c r="F402" s="338">
        <v>286140.48949999997</v>
      </c>
      <c r="G402" s="331"/>
      <c r="H402" s="332"/>
    </row>
    <row r="403" spans="1:8" ht="14.25" x14ac:dyDescent="0.25">
      <c r="A403" s="339">
        <v>2017</v>
      </c>
      <c r="B403" s="335" t="s">
        <v>33</v>
      </c>
      <c r="C403" s="336" t="s">
        <v>119</v>
      </c>
      <c r="D403" s="337">
        <v>117767.86</v>
      </c>
      <c r="E403" s="337">
        <v>119764.29800000001</v>
      </c>
      <c r="F403" s="338">
        <v>237532.15799999997</v>
      </c>
      <c r="G403" s="331"/>
      <c r="H403" s="332"/>
    </row>
    <row r="404" spans="1:8" ht="14.25" x14ac:dyDescent="0.25">
      <c r="A404" s="339">
        <v>2017</v>
      </c>
      <c r="B404" s="335" t="s">
        <v>35</v>
      </c>
      <c r="C404" s="336" t="s">
        <v>119</v>
      </c>
      <c r="D404" s="337">
        <v>126792.73000000001</v>
      </c>
      <c r="E404" s="337">
        <v>138479.92700000003</v>
      </c>
      <c r="F404" s="338">
        <v>265272.65700000001</v>
      </c>
      <c r="G404" s="331"/>
      <c r="H404" s="332"/>
    </row>
    <row r="405" spans="1:8" ht="14.25" x14ac:dyDescent="0.25">
      <c r="A405" s="339">
        <v>2017</v>
      </c>
      <c r="B405" s="335" t="s">
        <v>36</v>
      </c>
      <c r="C405" s="336" t="s">
        <v>119</v>
      </c>
      <c r="D405" s="337">
        <v>127160.54</v>
      </c>
      <c r="E405" s="337">
        <v>139400.72999999998</v>
      </c>
      <c r="F405" s="338">
        <v>266561.27</v>
      </c>
      <c r="G405" s="331"/>
      <c r="H405" s="332"/>
    </row>
    <row r="406" spans="1:8" ht="14.25" x14ac:dyDescent="0.25">
      <c r="A406" s="339">
        <v>2017</v>
      </c>
      <c r="B406" s="335" t="s">
        <v>37</v>
      </c>
      <c r="C406" s="336" t="s">
        <v>119</v>
      </c>
      <c r="D406" s="337">
        <v>125623.57</v>
      </c>
      <c r="E406" s="337">
        <v>152445.05399999997</v>
      </c>
      <c r="F406" s="338">
        <v>278068.62400000007</v>
      </c>
      <c r="G406" s="331"/>
      <c r="H406" s="332"/>
    </row>
    <row r="407" spans="1:8" ht="14.25" x14ac:dyDescent="0.25">
      <c r="A407" s="339">
        <v>2017</v>
      </c>
      <c r="B407" s="335" t="s">
        <v>38</v>
      </c>
      <c r="C407" s="336" t="s">
        <v>119</v>
      </c>
      <c r="D407" s="337">
        <v>125437.75</v>
      </c>
      <c r="E407" s="337">
        <v>144694.8695</v>
      </c>
      <c r="F407" s="338">
        <v>270132.61949999997</v>
      </c>
      <c r="G407" s="331"/>
      <c r="H407" s="332"/>
    </row>
    <row r="408" spans="1:8" ht="14.25" x14ac:dyDescent="0.25">
      <c r="A408" s="339">
        <v>2017</v>
      </c>
      <c r="B408" s="335" t="s">
        <v>39</v>
      </c>
      <c r="C408" s="336" t="s">
        <v>119</v>
      </c>
      <c r="D408" s="337">
        <v>124638.30499999999</v>
      </c>
      <c r="E408" s="337">
        <v>149051.00149999998</v>
      </c>
      <c r="F408" s="338">
        <v>273689.30650000006</v>
      </c>
      <c r="G408" s="331"/>
      <c r="H408" s="332"/>
    </row>
    <row r="409" spans="1:8" ht="14.25" x14ac:dyDescent="0.25">
      <c r="A409" s="339">
        <v>2017</v>
      </c>
      <c r="B409" s="335" t="s">
        <v>40</v>
      </c>
      <c r="C409" s="336" t="s">
        <v>119</v>
      </c>
      <c r="D409" s="337">
        <v>122324.23</v>
      </c>
      <c r="E409" s="337">
        <v>145706.65549999999</v>
      </c>
      <c r="F409" s="338">
        <v>268030.88549999997</v>
      </c>
      <c r="G409" s="331"/>
      <c r="H409" s="332"/>
    </row>
    <row r="410" spans="1:8" ht="14.25" x14ac:dyDescent="0.25">
      <c r="A410" s="339">
        <v>2017</v>
      </c>
      <c r="B410" s="335" t="s">
        <v>41</v>
      </c>
      <c r="C410" s="336" t="s">
        <v>119</v>
      </c>
      <c r="D410" s="337">
        <v>117903</v>
      </c>
      <c r="E410" s="337">
        <v>141971.81849999999</v>
      </c>
      <c r="F410" s="338">
        <v>259874.81849999996</v>
      </c>
      <c r="G410" s="331"/>
      <c r="H410" s="332"/>
    </row>
    <row r="411" spans="1:8" ht="14.25" x14ac:dyDescent="0.25">
      <c r="A411" s="339">
        <v>2017</v>
      </c>
      <c r="B411" s="335" t="s">
        <v>42</v>
      </c>
      <c r="C411" s="336" t="s">
        <v>119</v>
      </c>
      <c r="D411" s="337">
        <v>106015.20599999999</v>
      </c>
      <c r="E411" s="337">
        <v>128015.01299999999</v>
      </c>
      <c r="F411" s="338">
        <v>234030.21900000001</v>
      </c>
      <c r="G411" s="331"/>
      <c r="H411" s="332"/>
    </row>
    <row r="412" spans="1:8" ht="14.25" x14ac:dyDescent="0.25">
      <c r="A412" s="339">
        <v>2018</v>
      </c>
      <c r="B412" s="335" t="s">
        <v>43</v>
      </c>
      <c r="C412" s="336" t="s">
        <v>119</v>
      </c>
      <c r="D412" s="337">
        <v>102770.36</v>
      </c>
      <c r="E412" s="337">
        <v>123451.65499999998</v>
      </c>
      <c r="F412" s="338">
        <v>226222.01500000004</v>
      </c>
      <c r="G412" s="331"/>
      <c r="H412" s="332"/>
    </row>
    <row r="413" spans="1:8" ht="14.25" x14ac:dyDescent="0.25">
      <c r="A413" s="339">
        <v>2018</v>
      </c>
      <c r="B413" s="335" t="s">
        <v>44</v>
      </c>
      <c r="C413" s="336" t="s">
        <v>119</v>
      </c>
      <c r="D413" s="337">
        <v>115107.03999999998</v>
      </c>
      <c r="E413" s="337">
        <v>125697.10800000001</v>
      </c>
      <c r="F413" s="338">
        <v>240804.14799999996</v>
      </c>
      <c r="G413" s="331"/>
      <c r="H413" s="332"/>
    </row>
    <row r="414" spans="1:8" ht="14.25" x14ac:dyDescent="0.25">
      <c r="A414" s="339">
        <v>2018</v>
      </c>
      <c r="B414" s="335" t="s">
        <v>45</v>
      </c>
      <c r="C414" s="336" t="s">
        <v>119</v>
      </c>
      <c r="D414" s="337">
        <v>110607.75</v>
      </c>
      <c r="E414" s="337">
        <v>129258.28200000002</v>
      </c>
      <c r="F414" s="338">
        <v>239866.03199999998</v>
      </c>
      <c r="G414" s="331"/>
      <c r="H414" s="332"/>
    </row>
    <row r="415" spans="1:8" ht="14.25" x14ac:dyDescent="0.25">
      <c r="A415" s="339">
        <v>2018</v>
      </c>
      <c r="B415" s="335" t="s">
        <v>33</v>
      </c>
      <c r="C415" s="336" t="s">
        <v>119</v>
      </c>
      <c r="D415" s="337">
        <v>112044.09400000001</v>
      </c>
      <c r="E415" s="337">
        <v>135900.15399999998</v>
      </c>
      <c r="F415" s="338">
        <v>247944.24799999996</v>
      </c>
      <c r="G415" s="331"/>
      <c r="H415" s="332"/>
    </row>
    <row r="416" spans="1:8" ht="14.25" x14ac:dyDescent="0.25">
      <c r="A416" s="339">
        <v>2018</v>
      </c>
      <c r="B416" s="335" t="s">
        <v>35</v>
      </c>
      <c r="C416" s="336" t="s">
        <v>119</v>
      </c>
      <c r="D416" s="337">
        <v>120581.83599999998</v>
      </c>
      <c r="E416" s="337">
        <v>129704.06433333331</v>
      </c>
      <c r="F416" s="338">
        <v>250285.90033333335</v>
      </c>
      <c r="G416" s="331"/>
      <c r="H416" s="332"/>
    </row>
    <row r="417" spans="1:8" ht="14.25" x14ac:dyDescent="0.25">
      <c r="A417" s="339">
        <v>2018</v>
      </c>
      <c r="B417" s="335" t="s">
        <v>36</v>
      </c>
      <c r="C417" s="336" t="s">
        <v>119</v>
      </c>
      <c r="D417" s="337">
        <v>113455.37600000002</v>
      </c>
      <c r="E417" s="337">
        <v>125173.65961111107</v>
      </c>
      <c r="F417" s="338">
        <v>238629.03561111112</v>
      </c>
      <c r="G417" s="331"/>
      <c r="H417" s="332"/>
    </row>
    <row r="418" spans="1:8" ht="14.25" x14ac:dyDescent="0.25">
      <c r="A418" s="339">
        <v>2018</v>
      </c>
      <c r="B418" s="335" t="s">
        <v>37</v>
      </c>
      <c r="C418" s="336" t="s">
        <v>119</v>
      </c>
      <c r="D418" s="337">
        <v>119738.99999999999</v>
      </c>
      <c r="E418" s="337">
        <v>132516.905</v>
      </c>
      <c r="F418" s="338">
        <v>252255.905</v>
      </c>
      <c r="G418" s="331"/>
      <c r="H418" s="332"/>
    </row>
    <row r="419" spans="1:8" ht="14.25" x14ac:dyDescent="0.25">
      <c r="A419" s="339">
        <v>2018</v>
      </c>
      <c r="B419" s="335" t="s">
        <v>38</v>
      </c>
      <c r="C419" s="336" t="s">
        <v>119</v>
      </c>
      <c r="D419" s="337">
        <v>123747.51999999999</v>
      </c>
      <c r="E419" s="337">
        <v>144721.76750000002</v>
      </c>
      <c r="F419" s="338">
        <v>268469.28749999998</v>
      </c>
      <c r="G419" s="331"/>
      <c r="H419" s="332"/>
    </row>
    <row r="420" spans="1:8" ht="14.25" x14ac:dyDescent="0.25">
      <c r="A420" s="339">
        <v>2018</v>
      </c>
      <c r="B420" s="335" t="s">
        <v>39</v>
      </c>
      <c r="C420" s="336" t="s">
        <v>119</v>
      </c>
      <c r="D420" s="337">
        <v>123749.77999999998</v>
      </c>
      <c r="E420" s="337">
        <v>137894.39999999997</v>
      </c>
      <c r="F420" s="338">
        <v>261644.18000000002</v>
      </c>
      <c r="G420" s="331"/>
      <c r="H420" s="332"/>
    </row>
    <row r="421" spans="1:8" ht="14.25" x14ac:dyDescent="0.25">
      <c r="A421" s="339">
        <v>2018</v>
      </c>
      <c r="B421" s="335" t="s">
        <v>40</v>
      </c>
      <c r="C421" s="336" t="s">
        <v>119</v>
      </c>
      <c r="D421" s="337">
        <v>127627.64</v>
      </c>
      <c r="E421" s="337">
        <v>152295.75249999997</v>
      </c>
      <c r="F421" s="338">
        <v>279923.39250000002</v>
      </c>
      <c r="G421" s="331"/>
      <c r="H421" s="332"/>
    </row>
    <row r="422" spans="1:8" ht="14.25" x14ac:dyDescent="0.25">
      <c r="A422" s="339">
        <v>2018</v>
      </c>
      <c r="B422" s="335" t="s">
        <v>41</v>
      </c>
      <c r="C422" s="336" t="s">
        <v>119</v>
      </c>
      <c r="D422" s="337">
        <v>122207.97999999997</v>
      </c>
      <c r="E422" s="337">
        <v>148196.91549999997</v>
      </c>
      <c r="F422" s="338">
        <v>270404.89549999993</v>
      </c>
      <c r="G422" s="331"/>
      <c r="H422" s="332"/>
    </row>
    <row r="423" spans="1:8" ht="14.25" x14ac:dyDescent="0.25">
      <c r="A423" s="339">
        <v>2018</v>
      </c>
      <c r="B423" s="335" t="s">
        <v>42</v>
      </c>
      <c r="C423" s="336" t="s">
        <v>119</v>
      </c>
      <c r="D423" s="337">
        <v>102772.09</v>
      </c>
      <c r="E423" s="337">
        <v>128158.19399999999</v>
      </c>
      <c r="F423" s="338">
        <v>230930.28399999993</v>
      </c>
      <c r="G423" s="331"/>
      <c r="H423" s="332"/>
    </row>
    <row r="424" spans="1:8" ht="14.25" x14ac:dyDescent="0.25">
      <c r="A424" s="339">
        <v>2019</v>
      </c>
      <c r="B424" s="335" t="s">
        <v>43</v>
      </c>
      <c r="C424" s="336" t="s">
        <v>119</v>
      </c>
      <c r="D424" s="337">
        <v>95550.828000000038</v>
      </c>
      <c r="E424" s="337">
        <v>122771.24099999999</v>
      </c>
      <c r="F424" s="338">
        <v>218322.06900000002</v>
      </c>
      <c r="G424" s="331"/>
      <c r="H424" s="332"/>
    </row>
    <row r="425" spans="1:8" ht="14.25" x14ac:dyDescent="0.25">
      <c r="A425" s="339">
        <v>2019</v>
      </c>
      <c r="B425" s="335" t="s">
        <v>44</v>
      </c>
      <c r="C425" s="336" t="s">
        <v>119</v>
      </c>
      <c r="D425" s="337">
        <v>113279.77</v>
      </c>
      <c r="E425" s="337">
        <v>123776.46099999998</v>
      </c>
      <c r="F425" s="338">
        <v>237056.231</v>
      </c>
      <c r="G425" s="331"/>
      <c r="H425" s="332"/>
    </row>
    <row r="426" spans="1:8" ht="14.25" x14ac:dyDescent="0.25">
      <c r="A426" s="339">
        <v>2019</v>
      </c>
      <c r="B426" s="335" t="s">
        <v>45</v>
      </c>
      <c r="C426" s="336" t="s">
        <v>119</v>
      </c>
      <c r="D426" s="337">
        <v>120400.41700000002</v>
      </c>
      <c r="E426" s="337">
        <v>140453.36350000001</v>
      </c>
      <c r="F426" s="338">
        <v>260853.78050000002</v>
      </c>
      <c r="G426" s="331"/>
      <c r="H426" s="332"/>
    </row>
    <row r="427" spans="1:8" ht="14.25" x14ac:dyDescent="0.25">
      <c r="A427" s="339">
        <v>2019</v>
      </c>
      <c r="B427" s="335" t="s">
        <v>33</v>
      </c>
      <c r="C427" s="336" t="s">
        <v>119</v>
      </c>
      <c r="D427" s="337">
        <v>105620</v>
      </c>
      <c r="E427" s="337">
        <v>124893.42349999999</v>
      </c>
      <c r="F427" s="338">
        <v>230513.4235</v>
      </c>
      <c r="G427" s="331"/>
      <c r="H427" s="332"/>
    </row>
    <row r="428" spans="1:8" ht="14.25" x14ac:dyDescent="0.25">
      <c r="A428" s="339">
        <v>2019</v>
      </c>
      <c r="B428" s="335" t="s">
        <v>35</v>
      </c>
      <c r="C428" s="336" t="s">
        <v>119</v>
      </c>
      <c r="D428" s="337">
        <v>121123.92999999993</v>
      </c>
      <c r="E428" s="337">
        <v>141401.57699999999</v>
      </c>
      <c r="F428" s="338">
        <v>262525.50699999993</v>
      </c>
      <c r="G428" s="331"/>
      <c r="H428" s="332"/>
    </row>
    <row r="429" spans="1:8" ht="14.25" x14ac:dyDescent="0.25">
      <c r="A429" s="339">
        <v>2019</v>
      </c>
      <c r="B429" s="335" t="s">
        <v>36</v>
      </c>
      <c r="C429" s="336" t="s">
        <v>119</v>
      </c>
      <c r="D429" s="337">
        <v>107589.23999999996</v>
      </c>
      <c r="E429" s="337">
        <v>125551.38999999998</v>
      </c>
      <c r="F429" s="338">
        <v>233140.62999999998</v>
      </c>
      <c r="G429" s="331"/>
      <c r="H429" s="332"/>
    </row>
    <row r="430" spans="1:8" ht="14.25" x14ac:dyDescent="0.25">
      <c r="A430" s="339">
        <v>2019</v>
      </c>
      <c r="B430" s="335" t="s">
        <v>37</v>
      </c>
      <c r="C430" s="336" t="s">
        <v>119</v>
      </c>
      <c r="D430" s="337">
        <v>128119.96500000003</v>
      </c>
      <c r="E430" s="337">
        <v>149029.49049999999</v>
      </c>
      <c r="F430" s="338">
        <v>277149.45550000004</v>
      </c>
      <c r="G430" s="331"/>
      <c r="H430" s="332"/>
    </row>
    <row r="431" spans="1:8" ht="14.25" x14ac:dyDescent="0.25">
      <c r="A431" s="339">
        <v>2019</v>
      </c>
      <c r="B431" s="335" t="s">
        <v>38</v>
      </c>
      <c r="C431" s="336" t="s">
        <v>119</v>
      </c>
      <c r="D431" s="337">
        <v>123043.95999999999</v>
      </c>
      <c r="E431" s="337">
        <v>146265.51749999999</v>
      </c>
      <c r="F431" s="338">
        <v>269309.47750000004</v>
      </c>
      <c r="G431" s="331"/>
      <c r="H431" s="332"/>
    </row>
    <row r="432" spans="1:8" ht="14.25" x14ac:dyDescent="0.25">
      <c r="A432" s="339">
        <v>2019</v>
      </c>
      <c r="B432" s="335" t="s">
        <v>39</v>
      </c>
      <c r="C432" s="336" t="s">
        <v>119</v>
      </c>
      <c r="D432" s="337">
        <v>118977.93000000001</v>
      </c>
      <c r="E432" s="337">
        <v>148950.99849999999</v>
      </c>
      <c r="F432" s="338">
        <v>267928.92849999998</v>
      </c>
      <c r="G432" s="331"/>
      <c r="H432" s="332"/>
    </row>
    <row r="433" spans="1:8" ht="14.25" x14ac:dyDescent="0.25">
      <c r="A433" s="339">
        <v>2019</v>
      </c>
      <c r="B433" s="335" t="s">
        <v>40</v>
      </c>
      <c r="C433" s="336" t="s">
        <v>119</v>
      </c>
      <c r="D433" s="337">
        <v>121091.883</v>
      </c>
      <c r="E433" s="337">
        <v>158502.383</v>
      </c>
      <c r="F433" s="338">
        <v>279594.266</v>
      </c>
      <c r="G433" s="331"/>
      <c r="H433" s="332"/>
    </row>
    <row r="434" spans="1:8" ht="14.25" x14ac:dyDescent="0.25">
      <c r="A434" s="339">
        <v>2019</v>
      </c>
      <c r="B434" s="335" t="s">
        <v>41</v>
      </c>
      <c r="C434" s="336" t="s">
        <v>119</v>
      </c>
      <c r="D434" s="337">
        <v>111214.82</v>
      </c>
      <c r="E434" s="337">
        <v>152534.07750000004</v>
      </c>
      <c r="F434" s="338">
        <v>263748.89749999996</v>
      </c>
      <c r="G434" s="331"/>
      <c r="H434" s="332"/>
    </row>
    <row r="435" spans="1:8" ht="14.25" x14ac:dyDescent="0.25">
      <c r="A435" s="339">
        <v>2019</v>
      </c>
      <c r="B435" s="335" t="s">
        <v>42</v>
      </c>
      <c r="C435" s="336" t="s">
        <v>119</v>
      </c>
      <c r="D435" s="337">
        <v>109745.26999999999</v>
      </c>
      <c r="E435" s="337">
        <v>142804.84100000001</v>
      </c>
      <c r="F435" s="338">
        <v>252550.11099999998</v>
      </c>
      <c r="G435" s="331"/>
      <c r="H435" s="332"/>
    </row>
    <row r="436" spans="1:8" ht="14.25" x14ac:dyDescent="0.25">
      <c r="A436" s="339">
        <v>2020</v>
      </c>
      <c r="B436" s="335" t="s">
        <v>43</v>
      </c>
      <c r="C436" s="336" t="s">
        <v>119</v>
      </c>
      <c r="D436" s="337">
        <v>94021.985000000001</v>
      </c>
      <c r="E436" s="337">
        <v>135668.47199999998</v>
      </c>
      <c r="F436" s="338">
        <v>229690.45699999997</v>
      </c>
      <c r="G436" s="331"/>
      <c r="H436" s="332"/>
    </row>
    <row r="437" spans="1:8" ht="14.25" x14ac:dyDescent="0.25">
      <c r="A437" s="339">
        <v>2020</v>
      </c>
      <c r="B437" s="335" t="s">
        <v>44</v>
      </c>
      <c r="C437" s="336" t="s">
        <v>119</v>
      </c>
      <c r="D437" s="337">
        <v>112174.36999999998</v>
      </c>
      <c r="E437" s="337">
        <v>130174.3275</v>
      </c>
      <c r="F437" s="338">
        <v>242348.69749999998</v>
      </c>
      <c r="G437" s="331"/>
      <c r="H437" s="332"/>
    </row>
    <row r="438" spans="1:8" ht="14.25" x14ac:dyDescent="0.25">
      <c r="A438" s="339">
        <v>2020</v>
      </c>
      <c r="B438" s="335" t="s">
        <v>45</v>
      </c>
      <c r="C438" s="336" t="s">
        <v>119</v>
      </c>
      <c r="D438" s="337">
        <v>72731.536999999982</v>
      </c>
      <c r="E438" s="337">
        <v>86243.000499999995</v>
      </c>
      <c r="F438" s="338">
        <v>158974.53749999998</v>
      </c>
      <c r="G438" s="331"/>
      <c r="H438" s="332"/>
    </row>
    <row r="439" spans="1:8" s="340" customFormat="1" ht="14.25" x14ac:dyDescent="0.25">
      <c r="A439" s="339">
        <v>2020</v>
      </c>
      <c r="B439" s="335" t="s">
        <v>33</v>
      </c>
      <c r="C439" s="336" t="s">
        <v>119</v>
      </c>
      <c r="D439" s="337">
        <v>2712.4900000000007</v>
      </c>
      <c r="E439" s="337">
        <v>26871.272000000004</v>
      </c>
      <c r="F439" s="338">
        <v>29583.761999999999</v>
      </c>
      <c r="G439" s="331"/>
      <c r="H439" s="332"/>
    </row>
    <row r="440" spans="1:8" s="340" customFormat="1" ht="14.25" x14ac:dyDescent="0.25">
      <c r="A440" s="339">
        <v>2020</v>
      </c>
      <c r="B440" s="335" t="s">
        <v>35</v>
      </c>
      <c r="C440" s="336" t="s">
        <v>119</v>
      </c>
      <c r="D440" s="337">
        <v>46258.74508499146</v>
      </c>
      <c r="E440" s="337">
        <v>85878.921506969869</v>
      </c>
      <c r="F440" s="338">
        <v>132137.66659196132</v>
      </c>
      <c r="G440" s="331"/>
      <c r="H440" s="332"/>
    </row>
    <row r="441" spans="1:8" s="340" customFormat="1" ht="14.25" x14ac:dyDescent="0.25">
      <c r="A441" s="339">
        <v>2020</v>
      </c>
      <c r="B441" s="335" t="s">
        <v>36</v>
      </c>
      <c r="C441" s="336" t="s">
        <v>119</v>
      </c>
      <c r="D441" s="337">
        <v>77694.44484985352</v>
      </c>
      <c r="E441" s="337">
        <v>119321.061977921</v>
      </c>
      <c r="F441" s="338">
        <v>197015.50682777452</v>
      </c>
      <c r="G441" s="331"/>
      <c r="H441" s="332"/>
    </row>
    <row r="442" spans="1:8" s="340" customFormat="1" ht="14.25" x14ac:dyDescent="0.25">
      <c r="A442" s="339">
        <v>2020</v>
      </c>
      <c r="B442" s="335" t="s">
        <v>37</v>
      </c>
      <c r="C442" s="336" t="s">
        <v>119</v>
      </c>
      <c r="D442" s="337">
        <v>92865.860693908689</v>
      </c>
      <c r="E442" s="337">
        <v>141487.10244388576</v>
      </c>
      <c r="F442" s="338">
        <v>234352.9631377944</v>
      </c>
      <c r="G442" s="331"/>
      <c r="H442" s="332"/>
    </row>
    <row r="443" spans="1:8" s="340" customFormat="1" ht="14.25" x14ac:dyDescent="0.25">
      <c r="A443" s="339">
        <v>2020</v>
      </c>
      <c r="B443" s="335" t="s">
        <v>38</v>
      </c>
      <c r="C443" s="336" t="s">
        <v>119</v>
      </c>
      <c r="D443" s="337">
        <v>95558.007152740465</v>
      </c>
      <c r="E443" s="337">
        <v>139659.40898292465</v>
      </c>
      <c r="F443" s="338">
        <v>235217.4161356652</v>
      </c>
      <c r="G443" s="331"/>
      <c r="H443" s="332"/>
    </row>
    <row r="444" spans="1:8" s="340" customFormat="1" ht="14.25" x14ac:dyDescent="0.25">
      <c r="A444" s="339">
        <v>2020</v>
      </c>
      <c r="B444" s="335" t="s">
        <v>39</v>
      </c>
      <c r="C444" s="336" t="s">
        <v>119</v>
      </c>
      <c r="D444" s="337">
        <v>108889.87172454357</v>
      </c>
      <c r="E444" s="337">
        <v>152209.7854456396</v>
      </c>
      <c r="F444" s="338">
        <v>261099.6571701832</v>
      </c>
      <c r="G444" s="331"/>
      <c r="H444" s="395"/>
    </row>
    <row r="445" spans="1:8" s="340" customFormat="1" ht="14.25" x14ac:dyDescent="0.25">
      <c r="A445" s="339">
        <v>2020</v>
      </c>
      <c r="B445" s="335" t="s">
        <v>40</v>
      </c>
      <c r="C445" s="336" t="s">
        <v>119</v>
      </c>
      <c r="D445" s="337">
        <v>116769.01206259153</v>
      </c>
      <c r="E445" s="337">
        <v>154640.89750370639</v>
      </c>
      <c r="F445" s="338">
        <v>271409.90956629795</v>
      </c>
      <c r="G445" s="331"/>
      <c r="H445" s="395"/>
    </row>
    <row r="446" spans="1:8" ht="14.25" x14ac:dyDescent="0.25">
      <c r="A446" s="339">
        <v>2020</v>
      </c>
      <c r="B446" s="335" t="s">
        <v>41</v>
      </c>
      <c r="C446" s="336" t="s">
        <v>119</v>
      </c>
      <c r="D446" s="337">
        <v>100476.8262142334</v>
      </c>
      <c r="E446" s="337">
        <v>150469.90298793386</v>
      </c>
      <c r="F446" s="338">
        <v>250946.72920216725</v>
      </c>
      <c r="G446" s="331"/>
      <c r="H446" s="332"/>
    </row>
    <row r="447" spans="1:8" ht="14.25" x14ac:dyDescent="0.25">
      <c r="A447" s="339">
        <v>2020</v>
      </c>
      <c r="B447" s="335" t="s">
        <v>42</v>
      </c>
      <c r="C447" s="336" t="s">
        <v>119</v>
      </c>
      <c r="D447" s="337">
        <v>90870.578008544937</v>
      </c>
      <c r="E447" s="337">
        <v>146668.02803089895</v>
      </c>
      <c r="F447" s="338">
        <v>237538.60603944393</v>
      </c>
      <c r="G447" s="331"/>
      <c r="H447" s="332"/>
    </row>
    <row r="448" spans="1:8" ht="14.25" x14ac:dyDescent="0.25">
      <c r="A448" s="334">
        <v>2021</v>
      </c>
      <c r="B448" s="335" t="s">
        <v>43</v>
      </c>
      <c r="C448" s="336" t="s">
        <v>119</v>
      </c>
      <c r="D448" s="337">
        <v>80135.709809722888</v>
      </c>
      <c r="E448" s="337">
        <v>124525.60050276091</v>
      </c>
      <c r="F448" s="338">
        <v>204661.31031248378</v>
      </c>
      <c r="G448" s="331"/>
      <c r="H448" s="332"/>
    </row>
    <row r="449" spans="1:8" ht="14.25" x14ac:dyDescent="0.25">
      <c r="A449" s="334">
        <v>2021</v>
      </c>
      <c r="B449" s="335" t="s">
        <v>44</v>
      </c>
      <c r="C449" s="336" t="s">
        <v>119</v>
      </c>
      <c r="D449" s="337">
        <v>102640.37464137001</v>
      </c>
      <c r="E449" s="337">
        <v>140468.54651262998</v>
      </c>
      <c r="F449" s="338">
        <v>243108.92115399998</v>
      </c>
      <c r="G449" s="331"/>
      <c r="H449" s="332"/>
    </row>
    <row r="450" spans="1:8" ht="14.25" x14ac:dyDescent="0.25">
      <c r="A450" s="334">
        <v>2021</v>
      </c>
      <c r="B450" s="335" t="s">
        <v>45</v>
      </c>
      <c r="C450" s="336" t="s">
        <v>119</v>
      </c>
      <c r="D450" s="337">
        <v>113688.01432157903</v>
      </c>
      <c r="E450" s="337">
        <v>151102.5405121501</v>
      </c>
      <c r="F450" s="338">
        <v>264790.55483372917</v>
      </c>
      <c r="G450" s="331"/>
      <c r="H450" s="332"/>
    </row>
    <row r="451" spans="1:8" ht="14.25" x14ac:dyDescent="0.25">
      <c r="A451" s="334">
        <v>2021</v>
      </c>
      <c r="B451" s="335" t="s">
        <v>33</v>
      </c>
      <c r="C451" s="336" t="s">
        <v>119</v>
      </c>
      <c r="D451" s="337">
        <v>100490.51750520022</v>
      </c>
      <c r="E451" s="337">
        <v>139007.32598291177</v>
      </c>
      <c r="F451" s="338">
        <v>239497.84348811198</v>
      </c>
      <c r="G451" s="331"/>
      <c r="H451" s="332"/>
    </row>
    <row r="452" spans="1:8" ht="14.25" x14ac:dyDescent="0.25">
      <c r="A452" s="334">
        <v>2021</v>
      </c>
      <c r="B452" s="335" t="s">
        <v>35</v>
      </c>
      <c r="C452" s="336" t="s">
        <v>119</v>
      </c>
      <c r="D452" s="337">
        <v>84307.241030364981</v>
      </c>
      <c r="E452" s="337">
        <v>116324.05242011083</v>
      </c>
      <c r="F452" s="338">
        <v>200631.29345047582</v>
      </c>
      <c r="G452" s="331"/>
      <c r="H452" s="332"/>
    </row>
    <row r="453" spans="1:8" ht="14.25" x14ac:dyDescent="0.25">
      <c r="A453" s="334">
        <v>2021</v>
      </c>
      <c r="B453" s="335" t="s">
        <v>36</v>
      </c>
      <c r="C453" s="336" t="s">
        <v>119</v>
      </c>
      <c r="D453" s="337">
        <v>98879.289998693464</v>
      </c>
      <c r="E453" s="337">
        <v>142610.04552323333</v>
      </c>
      <c r="F453" s="338">
        <v>241489.33552192681</v>
      </c>
      <c r="G453" s="331"/>
      <c r="H453" s="332"/>
    </row>
    <row r="454" spans="1:8" ht="14.25" x14ac:dyDescent="0.25">
      <c r="A454" s="334">
        <v>2021</v>
      </c>
      <c r="B454" s="335" t="s">
        <v>37</v>
      </c>
      <c r="C454" s="336" t="s">
        <v>119</v>
      </c>
      <c r="D454" s="337">
        <v>109173.54881246951</v>
      </c>
      <c r="E454" s="337">
        <v>144700.40553689364</v>
      </c>
      <c r="F454" s="338">
        <v>253873.95434936316</v>
      </c>
      <c r="G454" s="331"/>
      <c r="H454" s="332"/>
    </row>
    <row r="455" spans="1:8" ht="14.25" x14ac:dyDescent="0.25">
      <c r="A455" s="334">
        <v>2021</v>
      </c>
      <c r="B455" s="335" t="s">
        <v>38</v>
      </c>
      <c r="C455" s="336" t="s">
        <v>119</v>
      </c>
      <c r="D455" s="337">
        <v>112865.24651785949</v>
      </c>
      <c r="E455" s="337">
        <v>146711.04049845249</v>
      </c>
      <c r="F455" s="338">
        <v>259576.28701631195</v>
      </c>
      <c r="G455" s="331"/>
      <c r="H455" s="332"/>
    </row>
    <row r="456" spans="1:8" ht="14.25" x14ac:dyDescent="0.25">
      <c r="A456" s="334">
        <v>2009</v>
      </c>
      <c r="B456" s="335" t="s">
        <v>33</v>
      </c>
      <c r="C456" s="336" t="s">
        <v>120</v>
      </c>
      <c r="D456" s="337">
        <v>15367.55</v>
      </c>
      <c r="E456" s="337">
        <v>75551.985000000001</v>
      </c>
      <c r="F456" s="338">
        <v>90919.534999999989</v>
      </c>
      <c r="G456" s="331"/>
      <c r="H456" s="332"/>
    </row>
    <row r="457" spans="1:8" ht="14.25" x14ac:dyDescent="0.25">
      <c r="A457" s="334">
        <v>2009</v>
      </c>
      <c r="B457" s="335" t="s">
        <v>35</v>
      </c>
      <c r="C457" s="336" t="s">
        <v>120</v>
      </c>
      <c r="D457" s="337">
        <v>15095.61</v>
      </c>
      <c r="E457" s="337">
        <v>74899.557499999995</v>
      </c>
      <c r="F457" s="338">
        <v>89995.167499999996</v>
      </c>
      <c r="G457" s="331"/>
      <c r="H457" s="332"/>
    </row>
    <row r="458" spans="1:8" ht="14.25" x14ac:dyDescent="0.25">
      <c r="A458" s="334">
        <v>2009</v>
      </c>
      <c r="B458" s="335" t="s">
        <v>36</v>
      </c>
      <c r="C458" s="336" t="s">
        <v>120</v>
      </c>
      <c r="D458" s="337">
        <v>13521.525</v>
      </c>
      <c r="E458" s="337">
        <v>67107.92</v>
      </c>
      <c r="F458" s="338">
        <v>80629.444999999992</v>
      </c>
      <c r="G458" s="331"/>
      <c r="H458" s="332"/>
    </row>
    <row r="459" spans="1:8" ht="14.25" x14ac:dyDescent="0.25">
      <c r="A459" s="334">
        <v>2009</v>
      </c>
      <c r="B459" s="335" t="s">
        <v>37</v>
      </c>
      <c r="C459" s="336" t="s">
        <v>120</v>
      </c>
      <c r="D459" s="337">
        <v>16080.95</v>
      </c>
      <c r="E459" s="337">
        <v>79190.992500000008</v>
      </c>
      <c r="F459" s="338">
        <v>95271.94249999999</v>
      </c>
      <c r="G459" s="331"/>
      <c r="H459" s="332"/>
    </row>
    <row r="460" spans="1:8" ht="14.25" x14ac:dyDescent="0.25">
      <c r="A460" s="334">
        <v>2009</v>
      </c>
      <c r="B460" s="335" t="s">
        <v>38</v>
      </c>
      <c r="C460" s="336" t="s">
        <v>120</v>
      </c>
      <c r="D460" s="337">
        <v>14764.59</v>
      </c>
      <c r="E460" s="337">
        <v>76405.162499999991</v>
      </c>
      <c r="F460" s="338">
        <v>91169.752500000002</v>
      </c>
      <c r="G460" s="331"/>
      <c r="H460" s="332"/>
    </row>
    <row r="461" spans="1:8" ht="14.25" x14ac:dyDescent="0.25">
      <c r="A461" s="334">
        <v>2009</v>
      </c>
      <c r="B461" s="335" t="s">
        <v>39</v>
      </c>
      <c r="C461" s="336" t="s">
        <v>120</v>
      </c>
      <c r="D461" s="337">
        <v>15649.59</v>
      </c>
      <c r="E461" s="337">
        <v>78726.802499999976</v>
      </c>
      <c r="F461" s="338">
        <v>94376.392499999987</v>
      </c>
      <c r="G461" s="331"/>
      <c r="H461" s="332"/>
    </row>
    <row r="462" spans="1:8" ht="14.25" x14ac:dyDescent="0.25">
      <c r="A462" s="334">
        <v>2009</v>
      </c>
      <c r="B462" s="335" t="s">
        <v>40</v>
      </c>
      <c r="C462" s="336" t="s">
        <v>120</v>
      </c>
      <c r="D462" s="337">
        <v>14787.720000000001</v>
      </c>
      <c r="E462" s="337">
        <v>75938.892500000002</v>
      </c>
      <c r="F462" s="338">
        <v>90726.612500000003</v>
      </c>
      <c r="G462" s="331"/>
      <c r="H462" s="332"/>
    </row>
    <row r="463" spans="1:8" ht="14.25" x14ac:dyDescent="0.25">
      <c r="A463" s="334">
        <v>2009</v>
      </c>
      <c r="B463" s="335" t="s">
        <v>41</v>
      </c>
      <c r="C463" s="336" t="s">
        <v>120</v>
      </c>
      <c r="D463" s="337">
        <v>15259.64</v>
      </c>
      <c r="E463" s="337">
        <v>78276.75</v>
      </c>
      <c r="F463" s="338">
        <v>93536.39</v>
      </c>
      <c r="G463" s="331"/>
      <c r="H463" s="332"/>
    </row>
    <row r="464" spans="1:8" ht="14.25" x14ac:dyDescent="0.25">
      <c r="A464" s="334">
        <v>2009</v>
      </c>
      <c r="B464" s="335" t="s">
        <v>42</v>
      </c>
      <c r="C464" s="336" t="s">
        <v>120</v>
      </c>
      <c r="D464" s="337">
        <v>15357.38</v>
      </c>
      <c r="E464" s="337">
        <v>70272.06749999999</v>
      </c>
      <c r="F464" s="338">
        <v>85629.447499999995</v>
      </c>
      <c r="G464" s="331"/>
      <c r="H464" s="332"/>
    </row>
    <row r="465" spans="1:8" ht="14.25" x14ac:dyDescent="0.25">
      <c r="A465" s="334">
        <v>2010</v>
      </c>
      <c r="B465" s="335" t="s">
        <v>43</v>
      </c>
      <c r="C465" s="336" t="s">
        <v>120</v>
      </c>
      <c r="D465" s="337">
        <v>16436.736999999997</v>
      </c>
      <c r="E465" s="337">
        <v>72868.057499999995</v>
      </c>
      <c r="F465" s="338">
        <v>89304.794500000004</v>
      </c>
      <c r="G465" s="331"/>
      <c r="H465" s="332"/>
    </row>
    <row r="466" spans="1:8" ht="14.25" x14ac:dyDescent="0.25">
      <c r="A466" s="334">
        <v>2010</v>
      </c>
      <c r="B466" s="335" t="s">
        <v>44</v>
      </c>
      <c r="C466" s="336" t="s">
        <v>120</v>
      </c>
      <c r="D466" s="337">
        <v>15714.61</v>
      </c>
      <c r="E466" s="337">
        <v>69616.552500000005</v>
      </c>
      <c r="F466" s="338">
        <v>85331.162499999991</v>
      </c>
      <c r="G466" s="331"/>
      <c r="H466" s="332"/>
    </row>
    <row r="467" spans="1:8" ht="14.25" x14ac:dyDescent="0.25">
      <c r="A467" s="334">
        <v>2010</v>
      </c>
      <c r="B467" s="335" t="s">
        <v>45</v>
      </c>
      <c r="C467" s="336" t="s">
        <v>120</v>
      </c>
      <c r="D467" s="337">
        <v>17540.41</v>
      </c>
      <c r="E467" s="337">
        <v>76278.0625</v>
      </c>
      <c r="F467" s="338">
        <v>93818.472500000003</v>
      </c>
      <c r="G467" s="331"/>
      <c r="H467" s="332"/>
    </row>
    <row r="468" spans="1:8" ht="14.25" x14ac:dyDescent="0.25">
      <c r="A468" s="334">
        <v>2010</v>
      </c>
      <c r="B468" s="335" t="s">
        <v>33</v>
      </c>
      <c r="C468" s="336" t="s">
        <v>120</v>
      </c>
      <c r="D468" s="337">
        <v>14453.34</v>
      </c>
      <c r="E468" s="337">
        <v>68241.925000000003</v>
      </c>
      <c r="F468" s="338">
        <v>82695.264999999999</v>
      </c>
      <c r="G468" s="331"/>
      <c r="H468" s="332"/>
    </row>
    <row r="469" spans="1:8" ht="14.25" x14ac:dyDescent="0.25">
      <c r="A469" s="334">
        <v>2010</v>
      </c>
      <c r="B469" s="335" t="s">
        <v>35</v>
      </c>
      <c r="C469" s="336" t="s">
        <v>120</v>
      </c>
      <c r="D469" s="337">
        <v>17105.990000000002</v>
      </c>
      <c r="E469" s="337">
        <v>82877.017500000002</v>
      </c>
      <c r="F469" s="338">
        <v>99983.007499999978</v>
      </c>
      <c r="G469" s="331"/>
      <c r="H469" s="332"/>
    </row>
    <row r="470" spans="1:8" ht="14.25" x14ac:dyDescent="0.25">
      <c r="A470" s="334">
        <v>2010</v>
      </c>
      <c r="B470" s="335" t="s">
        <v>36</v>
      </c>
      <c r="C470" s="336" t="s">
        <v>120</v>
      </c>
      <c r="D470" s="337">
        <v>17255.349999999999</v>
      </c>
      <c r="E470" s="337">
        <v>74050.902499999997</v>
      </c>
      <c r="F470" s="338">
        <v>91306.252500000002</v>
      </c>
      <c r="G470" s="331"/>
      <c r="H470" s="332"/>
    </row>
    <row r="471" spans="1:8" ht="14.25" x14ac:dyDescent="0.25">
      <c r="A471" s="334">
        <v>2010</v>
      </c>
      <c r="B471" s="335" t="s">
        <v>37</v>
      </c>
      <c r="C471" s="336" t="s">
        <v>120</v>
      </c>
      <c r="D471" s="337">
        <v>17096.8</v>
      </c>
      <c r="E471" s="337">
        <v>79956.227500000008</v>
      </c>
      <c r="F471" s="338">
        <v>97053.027499999997</v>
      </c>
      <c r="G471" s="331"/>
      <c r="H471" s="332"/>
    </row>
    <row r="472" spans="1:8" ht="14.25" x14ac:dyDescent="0.25">
      <c r="A472" s="334">
        <v>2010</v>
      </c>
      <c r="B472" s="335" t="s">
        <v>38</v>
      </c>
      <c r="C472" s="336" t="s">
        <v>120</v>
      </c>
      <c r="D472" s="337">
        <v>18400.04</v>
      </c>
      <c r="E472" s="337">
        <v>77595.384999999995</v>
      </c>
      <c r="F472" s="338">
        <v>95995.425000000017</v>
      </c>
      <c r="G472" s="331"/>
      <c r="H472" s="332"/>
    </row>
    <row r="473" spans="1:8" ht="14.25" x14ac:dyDescent="0.25">
      <c r="A473" s="334">
        <v>2010</v>
      </c>
      <c r="B473" s="335" t="s">
        <v>39</v>
      </c>
      <c r="C473" s="336" t="s">
        <v>120</v>
      </c>
      <c r="D473" s="337">
        <v>21638.34</v>
      </c>
      <c r="E473" s="337">
        <v>79824.837500000009</v>
      </c>
      <c r="F473" s="338">
        <v>101463.17749999999</v>
      </c>
      <c r="G473" s="331"/>
      <c r="H473" s="332"/>
    </row>
    <row r="474" spans="1:8" ht="14.25" x14ac:dyDescent="0.25">
      <c r="A474" s="334">
        <v>2010</v>
      </c>
      <c r="B474" s="335" t="s">
        <v>40</v>
      </c>
      <c r="C474" s="336" t="s">
        <v>120</v>
      </c>
      <c r="D474" s="337">
        <v>23046.549999999996</v>
      </c>
      <c r="E474" s="337">
        <v>78841.932499999995</v>
      </c>
      <c r="F474" s="338">
        <v>101888.48249999998</v>
      </c>
      <c r="G474" s="331"/>
      <c r="H474" s="332"/>
    </row>
    <row r="475" spans="1:8" ht="14.25" x14ac:dyDescent="0.25">
      <c r="A475" s="334">
        <v>2010</v>
      </c>
      <c r="B475" s="335" t="s">
        <v>41</v>
      </c>
      <c r="C475" s="336" t="s">
        <v>120</v>
      </c>
      <c r="D475" s="337">
        <v>20762.740000000002</v>
      </c>
      <c r="E475" s="337">
        <v>81518.065000000002</v>
      </c>
      <c r="F475" s="338">
        <v>102280.80500000001</v>
      </c>
      <c r="G475" s="331"/>
      <c r="H475" s="332"/>
    </row>
    <row r="476" spans="1:8" ht="14.25" x14ac:dyDescent="0.25">
      <c r="A476" s="334">
        <v>2010</v>
      </c>
      <c r="B476" s="335" t="s">
        <v>42</v>
      </c>
      <c r="C476" s="336" t="s">
        <v>120</v>
      </c>
      <c r="D476" s="337">
        <v>19217.169999999998</v>
      </c>
      <c r="E476" s="337">
        <v>76722.242500000008</v>
      </c>
      <c r="F476" s="338">
        <v>95939.412499999991</v>
      </c>
      <c r="G476" s="331"/>
      <c r="H476" s="332"/>
    </row>
    <row r="477" spans="1:8" ht="14.25" x14ac:dyDescent="0.25">
      <c r="A477" s="334">
        <v>2011</v>
      </c>
      <c r="B477" s="335" t="s">
        <v>43</v>
      </c>
      <c r="C477" s="336" t="s">
        <v>120</v>
      </c>
      <c r="D477" s="337">
        <v>21060.230000000003</v>
      </c>
      <c r="E477" s="337">
        <v>73607.602500000008</v>
      </c>
      <c r="F477" s="338">
        <v>94667.832500000004</v>
      </c>
      <c r="G477" s="331"/>
      <c r="H477" s="332"/>
    </row>
    <row r="478" spans="1:8" ht="14.25" x14ac:dyDescent="0.25">
      <c r="A478" s="334">
        <v>2011</v>
      </c>
      <c r="B478" s="335" t="s">
        <v>44</v>
      </c>
      <c r="C478" s="336" t="s">
        <v>120</v>
      </c>
      <c r="D478" s="337">
        <v>21845.780000000002</v>
      </c>
      <c r="E478" s="337">
        <v>62024.315000000002</v>
      </c>
      <c r="F478" s="338">
        <v>83870.095000000001</v>
      </c>
      <c r="G478" s="331"/>
      <c r="H478" s="332"/>
    </row>
    <row r="479" spans="1:8" ht="14.25" x14ac:dyDescent="0.25">
      <c r="A479" s="334">
        <v>2011</v>
      </c>
      <c r="B479" s="335" t="s">
        <v>45</v>
      </c>
      <c r="C479" s="336" t="s">
        <v>120</v>
      </c>
      <c r="D479" s="337">
        <v>21840.81</v>
      </c>
      <c r="E479" s="337">
        <v>87520.455000000002</v>
      </c>
      <c r="F479" s="338">
        <v>109361.265</v>
      </c>
      <c r="G479" s="331"/>
      <c r="H479" s="332"/>
    </row>
    <row r="480" spans="1:8" ht="14.25" x14ac:dyDescent="0.25">
      <c r="A480" s="334">
        <v>2011</v>
      </c>
      <c r="B480" s="335" t="s">
        <v>33</v>
      </c>
      <c r="C480" s="336" t="s">
        <v>120</v>
      </c>
      <c r="D480" s="337">
        <v>19824.419999999998</v>
      </c>
      <c r="E480" s="337">
        <v>75501.335000000006</v>
      </c>
      <c r="F480" s="338">
        <v>95325.755000000019</v>
      </c>
      <c r="G480" s="331"/>
      <c r="H480" s="332"/>
    </row>
    <row r="481" spans="1:8" ht="14.25" x14ac:dyDescent="0.25">
      <c r="A481" s="334">
        <v>2011</v>
      </c>
      <c r="B481" s="335" t="s">
        <v>35</v>
      </c>
      <c r="C481" s="336" t="s">
        <v>120</v>
      </c>
      <c r="D481" s="337">
        <v>23438.969999999998</v>
      </c>
      <c r="E481" s="337">
        <v>87021.172499999986</v>
      </c>
      <c r="F481" s="338">
        <v>110460.1425</v>
      </c>
      <c r="G481" s="331"/>
      <c r="H481" s="332"/>
    </row>
    <row r="482" spans="1:8" ht="14.25" x14ac:dyDescent="0.25">
      <c r="A482" s="334">
        <v>2011</v>
      </c>
      <c r="B482" s="335" t="s">
        <v>36</v>
      </c>
      <c r="C482" s="336" t="s">
        <v>120</v>
      </c>
      <c r="D482" s="337">
        <v>21322.79</v>
      </c>
      <c r="E482" s="337">
        <v>76478.602499999994</v>
      </c>
      <c r="F482" s="338">
        <v>97801.392500000016</v>
      </c>
      <c r="G482" s="331"/>
      <c r="H482" s="332"/>
    </row>
    <row r="483" spans="1:8" ht="14.25" x14ac:dyDescent="0.25">
      <c r="A483" s="334">
        <v>2011</v>
      </c>
      <c r="B483" s="335" t="s">
        <v>37</v>
      </c>
      <c r="C483" s="336" t="s">
        <v>120</v>
      </c>
      <c r="D483" s="337">
        <v>22650.374000000003</v>
      </c>
      <c r="E483" s="337">
        <v>82663.45</v>
      </c>
      <c r="F483" s="338">
        <v>105313.82400000001</v>
      </c>
      <c r="G483" s="331"/>
      <c r="H483" s="332"/>
    </row>
    <row r="484" spans="1:8" ht="14.25" x14ac:dyDescent="0.25">
      <c r="A484" s="334">
        <v>2011</v>
      </c>
      <c r="B484" s="335" t="s">
        <v>38</v>
      </c>
      <c r="C484" s="336" t="s">
        <v>120</v>
      </c>
      <c r="D484" s="337">
        <v>24673.629999999997</v>
      </c>
      <c r="E484" s="337">
        <v>86390.95</v>
      </c>
      <c r="F484" s="338">
        <v>111064.58</v>
      </c>
      <c r="G484" s="331"/>
      <c r="H484" s="332"/>
    </row>
    <row r="485" spans="1:8" ht="14.25" x14ac:dyDescent="0.25">
      <c r="A485" s="334">
        <v>2011</v>
      </c>
      <c r="B485" s="335" t="s">
        <v>39</v>
      </c>
      <c r="C485" s="336" t="s">
        <v>120</v>
      </c>
      <c r="D485" s="337">
        <v>26034.350000000002</v>
      </c>
      <c r="E485" s="337">
        <v>89520.032500000001</v>
      </c>
      <c r="F485" s="338">
        <v>115554.38249999999</v>
      </c>
      <c r="G485" s="331"/>
      <c r="H485" s="332"/>
    </row>
    <row r="486" spans="1:8" ht="14.25" x14ac:dyDescent="0.25">
      <c r="A486" s="334">
        <v>2011</v>
      </c>
      <c r="B486" s="335" t="s">
        <v>40</v>
      </c>
      <c r="C486" s="336" t="s">
        <v>120</v>
      </c>
      <c r="D486" s="337">
        <v>23961.950000000004</v>
      </c>
      <c r="E486" s="337">
        <v>92772.222500000003</v>
      </c>
      <c r="F486" s="338">
        <v>116734.1725</v>
      </c>
      <c r="G486" s="331"/>
      <c r="H486" s="332"/>
    </row>
    <row r="487" spans="1:8" ht="14.25" x14ac:dyDescent="0.25">
      <c r="A487" s="334">
        <v>2011</v>
      </c>
      <c r="B487" s="335" t="s">
        <v>41</v>
      </c>
      <c r="C487" s="336" t="s">
        <v>120</v>
      </c>
      <c r="D487" s="337">
        <v>22424.7</v>
      </c>
      <c r="E487" s="337">
        <v>86281.915000000008</v>
      </c>
      <c r="F487" s="338">
        <v>108706.61499999999</v>
      </c>
      <c r="G487" s="331"/>
      <c r="H487" s="332"/>
    </row>
    <row r="488" spans="1:8" ht="14.25" x14ac:dyDescent="0.25">
      <c r="A488" s="334">
        <v>2011</v>
      </c>
      <c r="B488" s="335" t="s">
        <v>42</v>
      </c>
      <c r="C488" s="336" t="s">
        <v>120</v>
      </c>
      <c r="D488" s="337">
        <v>18977.759999999998</v>
      </c>
      <c r="E488" s="337">
        <v>96049.847499999989</v>
      </c>
      <c r="F488" s="338">
        <v>115027.6075</v>
      </c>
      <c r="G488" s="331"/>
      <c r="H488" s="332"/>
    </row>
    <row r="489" spans="1:8" ht="14.25" x14ac:dyDescent="0.25">
      <c r="A489" s="334">
        <v>2012</v>
      </c>
      <c r="B489" s="335" t="s">
        <v>43</v>
      </c>
      <c r="C489" s="336" t="s">
        <v>120</v>
      </c>
      <c r="D489" s="337">
        <v>19316.859999999997</v>
      </c>
      <c r="E489" s="337">
        <v>69002.28</v>
      </c>
      <c r="F489" s="338">
        <v>88319.14</v>
      </c>
      <c r="G489" s="331"/>
      <c r="H489" s="332"/>
    </row>
    <row r="490" spans="1:8" ht="14.25" x14ac:dyDescent="0.25">
      <c r="A490" s="334">
        <v>2012</v>
      </c>
      <c r="B490" s="335" t="s">
        <v>44</v>
      </c>
      <c r="C490" s="336" t="s">
        <v>120</v>
      </c>
      <c r="D490" s="337">
        <v>21789.020000000004</v>
      </c>
      <c r="E490" s="337">
        <v>75255.717499999999</v>
      </c>
      <c r="F490" s="338">
        <v>97044.737500000003</v>
      </c>
      <c r="G490" s="331"/>
      <c r="H490" s="332"/>
    </row>
    <row r="491" spans="1:8" ht="14.25" x14ac:dyDescent="0.25">
      <c r="A491" s="339">
        <v>2012</v>
      </c>
      <c r="B491" s="335" t="s">
        <v>45</v>
      </c>
      <c r="C491" s="336" t="s">
        <v>120</v>
      </c>
      <c r="D491" s="337">
        <v>23177.52</v>
      </c>
      <c r="E491" s="337">
        <v>82672.972500000018</v>
      </c>
      <c r="F491" s="338">
        <v>105850.49250000002</v>
      </c>
      <c r="G491" s="331"/>
      <c r="H491" s="332"/>
    </row>
    <row r="492" spans="1:8" ht="14.25" x14ac:dyDescent="0.25">
      <c r="A492" s="339">
        <v>2012</v>
      </c>
      <c r="B492" s="335" t="s">
        <v>33</v>
      </c>
      <c r="C492" s="336" t="s">
        <v>120</v>
      </c>
      <c r="D492" s="337">
        <v>20561.210000000006</v>
      </c>
      <c r="E492" s="337">
        <v>71318.684999999998</v>
      </c>
      <c r="F492" s="338">
        <v>91879.895000000019</v>
      </c>
      <c r="G492" s="331"/>
      <c r="H492" s="332"/>
    </row>
    <row r="493" spans="1:8" ht="14.25" x14ac:dyDescent="0.25">
      <c r="A493" s="339">
        <v>2012</v>
      </c>
      <c r="B493" s="335" t="s">
        <v>35</v>
      </c>
      <c r="C493" s="336" t="s">
        <v>120</v>
      </c>
      <c r="D493" s="337">
        <v>26395.07</v>
      </c>
      <c r="E493" s="337">
        <v>78768.742500000008</v>
      </c>
      <c r="F493" s="338">
        <v>105163.81250000001</v>
      </c>
      <c r="G493" s="331"/>
      <c r="H493" s="332"/>
    </row>
    <row r="494" spans="1:8" ht="14.25" x14ac:dyDescent="0.25">
      <c r="A494" s="339">
        <v>2012</v>
      </c>
      <c r="B494" s="335" t="s">
        <v>36</v>
      </c>
      <c r="C494" s="336" t="s">
        <v>120</v>
      </c>
      <c r="D494" s="337">
        <v>24358.43</v>
      </c>
      <c r="E494" s="337">
        <v>79813.009999999995</v>
      </c>
      <c r="F494" s="338">
        <v>104171.44000000002</v>
      </c>
      <c r="G494" s="331"/>
      <c r="H494" s="332"/>
    </row>
    <row r="495" spans="1:8" ht="14.25" x14ac:dyDescent="0.25">
      <c r="A495" s="339">
        <v>2012</v>
      </c>
      <c r="B495" s="335" t="s">
        <v>37</v>
      </c>
      <c r="C495" s="336" t="s">
        <v>120</v>
      </c>
      <c r="D495" s="337">
        <v>23592.200000000004</v>
      </c>
      <c r="E495" s="337">
        <v>82274.172500000001</v>
      </c>
      <c r="F495" s="338">
        <v>105866.3725</v>
      </c>
      <c r="G495" s="331"/>
      <c r="H495" s="332"/>
    </row>
    <row r="496" spans="1:8" ht="14.25" x14ac:dyDescent="0.25">
      <c r="A496" s="339">
        <v>2012</v>
      </c>
      <c r="B496" s="335" t="s">
        <v>38</v>
      </c>
      <c r="C496" s="336" t="s">
        <v>120</v>
      </c>
      <c r="D496" s="337">
        <v>24532.109000000004</v>
      </c>
      <c r="E496" s="337">
        <v>83551.782500000001</v>
      </c>
      <c r="F496" s="338">
        <v>108083.8915</v>
      </c>
      <c r="G496" s="331"/>
      <c r="H496" s="332"/>
    </row>
    <row r="497" spans="1:8" ht="14.25" x14ac:dyDescent="0.25">
      <c r="A497" s="339">
        <v>2012</v>
      </c>
      <c r="B497" s="335" t="s">
        <v>39</v>
      </c>
      <c r="C497" s="336" t="s">
        <v>120</v>
      </c>
      <c r="D497" s="337">
        <v>24993.694</v>
      </c>
      <c r="E497" s="337">
        <v>78443.73000000001</v>
      </c>
      <c r="F497" s="338">
        <v>103437.424</v>
      </c>
      <c r="G497" s="331"/>
      <c r="H497" s="332"/>
    </row>
    <row r="498" spans="1:8" ht="14.25" x14ac:dyDescent="0.25">
      <c r="A498" s="339">
        <v>2012</v>
      </c>
      <c r="B498" s="335" t="s">
        <v>40</v>
      </c>
      <c r="C498" s="336" t="s">
        <v>120</v>
      </c>
      <c r="D498" s="337">
        <v>28260.13</v>
      </c>
      <c r="E498" s="337">
        <v>83215.58</v>
      </c>
      <c r="F498" s="338">
        <v>111475.70999999999</v>
      </c>
      <c r="G498" s="331"/>
      <c r="H498" s="332"/>
    </row>
    <row r="499" spans="1:8" ht="14.25" x14ac:dyDescent="0.25">
      <c r="A499" s="339">
        <v>2012</v>
      </c>
      <c r="B499" s="335" t="s">
        <v>41</v>
      </c>
      <c r="C499" s="336" t="s">
        <v>120</v>
      </c>
      <c r="D499" s="337">
        <v>24259.887000000006</v>
      </c>
      <c r="E499" s="337">
        <v>84767.217499999999</v>
      </c>
      <c r="F499" s="338">
        <v>109027.1045</v>
      </c>
      <c r="G499" s="331"/>
      <c r="H499" s="332"/>
    </row>
    <row r="500" spans="1:8" ht="14.25" x14ac:dyDescent="0.25">
      <c r="A500" s="339">
        <v>2012</v>
      </c>
      <c r="B500" s="335" t="s">
        <v>42</v>
      </c>
      <c r="C500" s="336" t="s">
        <v>120</v>
      </c>
      <c r="D500" s="337">
        <v>19833.170000000002</v>
      </c>
      <c r="E500" s="337">
        <v>77397.582500000019</v>
      </c>
      <c r="F500" s="338">
        <v>97230.752500000002</v>
      </c>
      <c r="G500" s="331"/>
      <c r="H500" s="332"/>
    </row>
    <row r="501" spans="1:8" ht="14.25" x14ac:dyDescent="0.25">
      <c r="A501" s="339">
        <v>2013</v>
      </c>
      <c r="B501" s="335" t="s">
        <v>43</v>
      </c>
      <c r="C501" s="336" t="s">
        <v>120</v>
      </c>
      <c r="D501" s="337">
        <v>22429.974999999999</v>
      </c>
      <c r="E501" s="337">
        <v>66711.007500000007</v>
      </c>
      <c r="F501" s="338">
        <v>89140.982500000013</v>
      </c>
      <c r="G501" s="331"/>
      <c r="H501" s="332"/>
    </row>
    <row r="502" spans="1:8" ht="14.25" x14ac:dyDescent="0.25">
      <c r="A502" s="339">
        <v>2013</v>
      </c>
      <c r="B502" s="335" t="s">
        <v>44</v>
      </c>
      <c r="C502" s="336" t="s">
        <v>120</v>
      </c>
      <c r="D502" s="337">
        <v>24511.82</v>
      </c>
      <c r="E502" s="337">
        <v>71477.641499999998</v>
      </c>
      <c r="F502" s="338">
        <v>95989.46149999999</v>
      </c>
      <c r="G502" s="331"/>
      <c r="H502" s="332"/>
    </row>
    <row r="503" spans="1:8" ht="14.25" x14ac:dyDescent="0.25">
      <c r="A503" s="339">
        <v>2013</v>
      </c>
      <c r="B503" s="335" t="s">
        <v>45</v>
      </c>
      <c r="C503" s="336" t="s">
        <v>120</v>
      </c>
      <c r="D503" s="337">
        <v>21409.864999999998</v>
      </c>
      <c r="E503" s="337">
        <v>69305.8845</v>
      </c>
      <c r="F503" s="338">
        <v>90715.749500000005</v>
      </c>
      <c r="G503" s="331"/>
      <c r="H503" s="332"/>
    </row>
    <row r="504" spans="1:8" ht="14.25" x14ac:dyDescent="0.25">
      <c r="A504" s="339">
        <v>2013</v>
      </c>
      <c r="B504" s="335" t="s">
        <v>33</v>
      </c>
      <c r="C504" s="336" t="s">
        <v>120</v>
      </c>
      <c r="D504" s="337">
        <v>27327.739999999998</v>
      </c>
      <c r="E504" s="337">
        <v>76298.377500000002</v>
      </c>
      <c r="F504" s="338">
        <v>103626.11749999999</v>
      </c>
      <c r="G504" s="331"/>
      <c r="H504" s="332"/>
    </row>
    <row r="505" spans="1:8" ht="14.25" x14ac:dyDescent="0.25">
      <c r="A505" s="339">
        <v>2013</v>
      </c>
      <c r="B505" s="335" t="s">
        <v>35</v>
      </c>
      <c r="C505" s="336" t="s">
        <v>120</v>
      </c>
      <c r="D505" s="337">
        <v>28388.620000000003</v>
      </c>
      <c r="E505" s="337">
        <v>74849.394500000009</v>
      </c>
      <c r="F505" s="338">
        <v>103238.0145</v>
      </c>
      <c r="G505" s="331"/>
      <c r="H505" s="332"/>
    </row>
    <row r="506" spans="1:8" ht="14.25" x14ac:dyDescent="0.25">
      <c r="A506" s="339">
        <v>2013</v>
      </c>
      <c r="B506" s="335" t="s">
        <v>36</v>
      </c>
      <c r="C506" s="336" t="s">
        <v>120</v>
      </c>
      <c r="D506" s="337">
        <v>26920.618999999999</v>
      </c>
      <c r="E506" s="337">
        <v>78235.953999999998</v>
      </c>
      <c r="F506" s="338">
        <v>105156.573</v>
      </c>
      <c r="G506" s="331"/>
      <c r="H506" s="332"/>
    </row>
    <row r="507" spans="1:8" ht="14.25" x14ac:dyDescent="0.25">
      <c r="A507" s="339">
        <v>2013</v>
      </c>
      <c r="B507" s="335" t="s">
        <v>37</v>
      </c>
      <c r="C507" s="336" t="s">
        <v>120</v>
      </c>
      <c r="D507" s="337">
        <v>31389.200000000001</v>
      </c>
      <c r="E507" s="337">
        <v>87642.039499999999</v>
      </c>
      <c r="F507" s="338">
        <v>119031.23950000001</v>
      </c>
      <c r="G507" s="331"/>
      <c r="H507" s="332"/>
    </row>
    <row r="508" spans="1:8" ht="14.25" x14ac:dyDescent="0.25">
      <c r="A508" s="339">
        <v>2013</v>
      </c>
      <c r="B508" s="335" t="s">
        <v>38</v>
      </c>
      <c r="C508" s="336" t="s">
        <v>120</v>
      </c>
      <c r="D508" s="337">
        <v>29482.729999999996</v>
      </c>
      <c r="E508" s="337">
        <v>79999.159500000009</v>
      </c>
      <c r="F508" s="338">
        <v>109481.8895</v>
      </c>
      <c r="G508" s="331"/>
      <c r="H508" s="332"/>
    </row>
    <row r="509" spans="1:8" ht="14.25" x14ac:dyDescent="0.25">
      <c r="A509" s="339">
        <v>2013</v>
      </c>
      <c r="B509" s="335" t="s">
        <v>39</v>
      </c>
      <c r="C509" s="336" t="s">
        <v>120</v>
      </c>
      <c r="D509" s="337">
        <v>30006.730000000003</v>
      </c>
      <c r="E509" s="337">
        <v>80937.203000000009</v>
      </c>
      <c r="F509" s="338">
        <v>110943.93299999999</v>
      </c>
      <c r="G509" s="331"/>
      <c r="H509" s="332"/>
    </row>
    <row r="510" spans="1:8" ht="14.25" x14ac:dyDescent="0.25">
      <c r="A510" s="339">
        <v>2013</v>
      </c>
      <c r="B510" s="335" t="s">
        <v>40</v>
      </c>
      <c r="C510" s="336" t="s">
        <v>120</v>
      </c>
      <c r="D510" s="337">
        <v>30472.058999999994</v>
      </c>
      <c r="E510" s="337">
        <v>89357.52949999999</v>
      </c>
      <c r="F510" s="338">
        <v>119829.5885</v>
      </c>
      <c r="G510" s="331"/>
      <c r="H510" s="332"/>
    </row>
    <row r="511" spans="1:8" ht="14.25" x14ac:dyDescent="0.25">
      <c r="A511" s="339">
        <v>2013</v>
      </c>
      <c r="B511" s="335" t="s">
        <v>41</v>
      </c>
      <c r="C511" s="336" t="s">
        <v>120</v>
      </c>
      <c r="D511" s="337">
        <v>29263.880000000005</v>
      </c>
      <c r="E511" s="337">
        <v>88653.206999999995</v>
      </c>
      <c r="F511" s="338">
        <v>117917.08700000001</v>
      </c>
      <c r="G511" s="331"/>
      <c r="H511" s="332"/>
    </row>
    <row r="512" spans="1:8" ht="14.25" x14ac:dyDescent="0.25">
      <c r="A512" s="339">
        <v>2013</v>
      </c>
      <c r="B512" s="335" t="s">
        <v>42</v>
      </c>
      <c r="C512" s="336" t="s">
        <v>120</v>
      </c>
      <c r="D512" s="337">
        <v>25468.149999999998</v>
      </c>
      <c r="E512" s="337">
        <v>80432.957500000004</v>
      </c>
      <c r="F512" s="338">
        <v>105901.1075</v>
      </c>
      <c r="G512" s="331"/>
      <c r="H512" s="332"/>
    </row>
    <row r="513" spans="1:8" ht="14.25" x14ac:dyDescent="0.25">
      <c r="A513" s="339">
        <v>2014</v>
      </c>
      <c r="B513" s="335" t="s">
        <v>43</v>
      </c>
      <c r="C513" s="336" t="s">
        <v>120</v>
      </c>
      <c r="D513" s="337">
        <v>24574.781000000003</v>
      </c>
      <c r="E513" s="337">
        <v>65928.478000000003</v>
      </c>
      <c r="F513" s="338">
        <v>90503.258999999991</v>
      </c>
      <c r="G513" s="331"/>
      <c r="H513" s="332"/>
    </row>
    <row r="514" spans="1:8" ht="14.25" x14ac:dyDescent="0.25">
      <c r="A514" s="339">
        <v>2014</v>
      </c>
      <c r="B514" s="335" t="s">
        <v>44</v>
      </c>
      <c r="C514" s="336" t="s">
        <v>120</v>
      </c>
      <c r="D514" s="337">
        <v>28585.52</v>
      </c>
      <c r="E514" s="337">
        <v>87674.872499999998</v>
      </c>
      <c r="F514" s="338">
        <v>116260.39250000002</v>
      </c>
      <c r="G514" s="331"/>
      <c r="H514" s="332"/>
    </row>
    <row r="515" spans="1:8" ht="14.25" x14ac:dyDescent="0.25">
      <c r="A515" s="339">
        <v>2014</v>
      </c>
      <c r="B515" s="335" t="s">
        <v>45</v>
      </c>
      <c r="C515" s="336" t="s">
        <v>120</v>
      </c>
      <c r="D515" s="337">
        <v>25533.45</v>
      </c>
      <c r="E515" s="337">
        <v>90731.557499999995</v>
      </c>
      <c r="F515" s="338">
        <v>116265.00749999999</v>
      </c>
      <c r="G515" s="331"/>
      <c r="H515" s="332"/>
    </row>
    <row r="516" spans="1:8" ht="14.25" x14ac:dyDescent="0.25">
      <c r="A516" s="339">
        <v>2014</v>
      </c>
      <c r="B516" s="335" t="s">
        <v>33</v>
      </c>
      <c r="C516" s="336" t="s">
        <v>120</v>
      </c>
      <c r="D516" s="337">
        <v>24788.931</v>
      </c>
      <c r="E516" s="337">
        <v>81397.744999999995</v>
      </c>
      <c r="F516" s="338">
        <v>106186.67599999999</v>
      </c>
      <c r="G516" s="331"/>
      <c r="H516" s="332"/>
    </row>
    <row r="517" spans="1:8" ht="14.25" x14ac:dyDescent="0.25">
      <c r="A517" s="339">
        <v>2014</v>
      </c>
      <c r="B517" s="335" t="s">
        <v>35</v>
      </c>
      <c r="C517" s="336" t="s">
        <v>120</v>
      </c>
      <c r="D517" s="337">
        <v>26540.850000000002</v>
      </c>
      <c r="E517" s="337">
        <v>85461.701000000015</v>
      </c>
      <c r="F517" s="338">
        <v>112002.55100000001</v>
      </c>
      <c r="G517" s="331"/>
      <c r="H517" s="332"/>
    </row>
    <row r="518" spans="1:8" ht="14.25" x14ac:dyDescent="0.25">
      <c r="A518" s="339">
        <v>2014</v>
      </c>
      <c r="B518" s="335" t="s">
        <v>36</v>
      </c>
      <c r="C518" s="336" t="s">
        <v>120</v>
      </c>
      <c r="D518" s="337">
        <v>27454.309999999998</v>
      </c>
      <c r="E518" s="337">
        <v>74862.635000000009</v>
      </c>
      <c r="F518" s="338">
        <v>102316.94499999999</v>
      </c>
      <c r="G518" s="331"/>
      <c r="H518" s="332"/>
    </row>
    <row r="519" spans="1:8" ht="14.25" x14ac:dyDescent="0.25">
      <c r="A519" s="339">
        <v>2014</v>
      </c>
      <c r="B519" s="335" t="s">
        <v>37</v>
      </c>
      <c r="C519" s="336" t="s">
        <v>120</v>
      </c>
      <c r="D519" s="337">
        <v>27245.83</v>
      </c>
      <c r="E519" s="337">
        <v>99452.406499999983</v>
      </c>
      <c r="F519" s="338">
        <v>126698.23649999997</v>
      </c>
      <c r="G519" s="331"/>
      <c r="H519" s="332"/>
    </row>
    <row r="520" spans="1:8" ht="14.25" x14ac:dyDescent="0.25">
      <c r="A520" s="339">
        <v>2014</v>
      </c>
      <c r="B520" s="335" t="s">
        <v>38</v>
      </c>
      <c r="C520" s="336" t="s">
        <v>120</v>
      </c>
      <c r="D520" s="337">
        <v>24042.170000000002</v>
      </c>
      <c r="E520" s="337">
        <v>97685.807000000001</v>
      </c>
      <c r="F520" s="338">
        <v>121727.977</v>
      </c>
      <c r="G520" s="331"/>
      <c r="H520" s="332"/>
    </row>
    <row r="521" spans="1:8" ht="14.25" x14ac:dyDescent="0.25">
      <c r="A521" s="339">
        <v>2014</v>
      </c>
      <c r="B521" s="335" t="s">
        <v>39</v>
      </c>
      <c r="C521" s="336" t="s">
        <v>120</v>
      </c>
      <c r="D521" s="337">
        <v>25462.240000000002</v>
      </c>
      <c r="E521" s="337">
        <v>107049.3155</v>
      </c>
      <c r="F521" s="338">
        <v>132511.55550000002</v>
      </c>
      <c r="G521" s="331"/>
      <c r="H521" s="332"/>
    </row>
    <row r="522" spans="1:8" ht="14.25" x14ac:dyDescent="0.25">
      <c r="A522" s="339">
        <v>2014</v>
      </c>
      <c r="B522" s="335" t="s">
        <v>40</v>
      </c>
      <c r="C522" s="336" t="s">
        <v>120</v>
      </c>
      <c r="D522" s="337">
        <v>27037.82</v>
      </c>
      <c r="E522" s="337">
        <v>106281.198</v>
      </c>
      <c r="F522" s="338">
        <v>133319.01800000001</v>
      </c>
      <c r="G522" s="331"/>
      <c r="H522" s="332"/>
    </row>
    <row r="523" spans="1:8" ht="14.25" x14ac:dyDescent="0.25">
      <c r="A523" s="339">
        <v>2014</v>
      </c>
      <c r="B523" s="335" t="s">
        <v>41</v>
      </c>
      <c r="C523" s="336" t="s">
        <v>120</v>
      </c>
      <c r="D523" s="337">
        <v>26205.02</v>
      </c>
      <c r="E523" s="337">
        <v>100216.4345</v>
      </c>
      <c r="F523" s="338">
        <v>126421.45449999999</v>
      </c>
      <c r="G523" s="331"/>
      <c r="H523" s="332"/>
    </row>
    <row r="524" spans="1:8" ht="14.25" x14ac:dyDescent="0.25">
      <c r="A524" s="339">
        <v>2014</v>
      </c>
      <c r="B524" s="335" t="s">
        <v>42</v>
      </c>
      <c r="C524" s="336" t="s">
        <v>120</v>
      </c>
      <c r="D524" s="337">
        <v>20734.740000000002</v>
      </c>
      <c r="E524" s="337">
        <v>101253.91800000001</v>
      </c>
      <c r="F524" s="338">
        <v>121988.65800000002</v>
      </c>
      <c r="G524" s="331"/>
      <c r="H524" s="332"/>
    </row>
    <row r="525" spans="1:8" ht="14.25" x14ac:dyDescent="0.25">
      <c r="A525" s="339">
        <v>2015</v>
      </c>
      <c r="B525" s="335" t="s">
        <v>43</v>
      </c>
      <c r="C525" s="336" t="s">
        <v>120</v>
      </c>
      <c r="D525" s="337">
        <v>21411.79</v>
      </c>
      <c r="E525" s="337">
        <v>94237.935999999987</v>
      </c>
      <c r="F525" s="338">
        <v>115649.726</v>
      </c>
      <c r="G525" s="331"/>
      <c r="H525" s="332"/>
    </row>
    <row r="526" spans="1:8" ht="14.25" x14ac:dyDescent="0.25">
      <c r="A526" s="339">
        <v>2015</v>
      </c>
      <c r="B526" s="335" t="s">
        <v>44</v>
      </c>
      <c r="C526" s="336" t="s">
        <v>120</v>
      </c>
      <c r="D526" s="337">
        <v>26305.390000000003</v>
      </c>
      <c r="E526" s="337">
        <v>91403.71650000001</v>
      </c>
      <c r="F526" s="338">
        <v>117709.10649999999</v>
      </c>
      <c r="G526" s="331"/>
      <c r="H526" s="332"/>
    </row>
    <row r="527" spans="1:8" ht="14.25" x14ac:dyDescent="0.25">
      <c r="A527" s="339">
        <v>2015</v>
      </c>
      <c r="B527" s="335" t="s">
        <v>45</v>
      </c>
      <c r="C527" s="336" t="s">
        <v>120</v>
      </c>
      <c r="D527" s="337">
        <v>27663.601000000002</v>
      </c>
      <c r="E527" s="337">
        <v>92155.953000000009</v>
      </c>
      <c r="F527" s="338">
        <v>119819.554</v>
      </c>
      <c r="G527" s="331"/>
      <c r="H527" s="332"/>
    </row>
    <row r="528" spans="1:8" ht="14.25" x14ac:dyDescent="0.25">
      <c r="A528" s="339">
        <v>2015</v>
      </c>
      <c r="B528" s="335" t="s">
        <v>33</v>
      </c>
      <c r="C528" s="336" t="s">
        <v>120</v>
      </c>
      <c r="D528" s="337">
        <v>24273.72</v>
      </c>
      <c r="E528" s="337">
        <v>94513.390000000014</v>
      </c>
      <c r="F528" s="338">
        <v>118787.11</v>
      </c>
      <c r="G528" s="331"/>
      <c r="H528" s="332"/>
    </row>
    <row r="529" spans="1:8" ht="14.25" x14ac:dyDescent="0.25">
      <c r="A529" s="339">
        <v>2015</v>
      </c>
      <c r="B529" s="335" t="s">
        <v>35</v>
      </c>
      <c r="C529" s="336" t="s">
        <v>120</v>
      </c>
      <c r="D529" s="337">
        <v>29256.42</v>
      </c>
      <c r="E529" s="337">
        <v>95926.808500000014</v>
      </c>
      <c r="F529" s="338">
        <v>125183.2285</v>
      </c>
      <c r="G529" s="331"/>
      <c r="H529" s="332"/>
    </row>
    <row r="530" spans="1:8" ht="14.25" x14ac:dyDescent="0.25">
      <c r="A530" s="339">
        <v>2015</v>
      </c>
      <c r="B530" s="335" t="s">
        <v>36</v>
      </c>
      <c r="C530" s="336" t="s">
        <v>120</v>
      </c>
      <c r="D530" s="337">
        <v>29252.25</v>
      </c>
      <c r="E530" s="337">
        <v>90069.577000000019</v>
      </c>
      <c r="F530" s="338">
        <v>119321.827</v>
      </c>
      <c r="G530" s="331"/>
      <c r="H530" s="332"/>
    </row>
    <row r="531" spans="1:8" ht="14.25" x14ac:dyDescent="0.25">
      <c r="A531" s="339">
        <v>2015</v>
      </c>
      <c r="B531" s="335" t="s">
        <v>37</v>
      </c>
      <c r="C531" s="336" t="s">
        <v>120</v>
      </c>
      <c r="D531" s="337">
        <v>31827.03</v>
      </c>
      <c r="E531" s="337">
        <v>104229.23400000001</v>
      </c>
      <c r="F531" s="338">
        <v>136056.26400000002</v>
      </c>
      <c r="G531" s="331"/>
      <c r="H531" s="332"/>
    </row>
    <row r="532" spans="1:8" ht="14.25" x14ac:dyDescent="0.25">
      <c r="A532" s="339">
        <v>2015</v>
      </c>
      <c r="B532" s="335" t="s">
        <v>38</v>
      </c>
      <c r="C532" s="336" t="s">
        <v>120</v>
      </c>
      <c r="D532" s="337">
        <v>31149.98</v>
      </c>
      <c r="E532" s="337">
        <v>109563.77599999998</v>
      </c>
      <c r="F532" s="338">
        <v>140713.75599999999</v>
      </c>
      <c r="G532" s="331"/>
      <c r="H532" s="332"/>
    </row>
    <row r="533" spans="1:8" ht="14.25" x14ac:dyDescent="0.25">
      <c r="A533" s="339">
        <v>2015</v>
      </c>
      <c r="B533" s="335" t="s">
        <v>39</v>
      </c>
      <c r="C533" s="336" t="s">
        <v>120</v>
      </c>
      <c r="D533" s="337">
        <v>30838.5</v>
      </c>
      <c r="E533" s="337">
        <v>104763.048</v>
      </c>
      <c r="F533" s="338">
        <v>135601.54800000001</v>
      </c>
      <c r="G533" s="331"/>
      <c r="H533" s="332"/>
    </row>
    <row r="534" spans="1:8" ht="14.25" x14ac:dyDescent="0.25">
      <c r="A534" s="339">
        <v>2015</v>
      </c>
      <c r="B534" s="335" t="s">
        <v>40</v>
      </c>
      <c r="C534" s="336" t="s">
        <v>120</v>
      </c>
      <c r="D534" s="337">
        <v>33995.511000000006</v>
      </c>
      <c r="E534" s="337">
        <v>108639.72150000001</v>
      </c>
      <c r="F534" s="338">
        <v>142635.23250000001</v>
      </c>
      <c r="G534" s="331"/>
      <c r="H534" s="332"/>
    </row>
    <row r="535" spans="1:8" ht="14.25" x14ac:dyDescent="0.25">
      <c r="A535" s="339">
        <v>2015</v>
      </c>
      <c r="B535" s="335" t="s">
        <v>41</v>
      </c>
      <c r="C535" s="336" t="s">
        <v>120</v>
      </c>
      <c r="D535" s="337">
        <v>30425.199999999997</v>
      </c>
      <c r="E535" s="337">
        <v>98080.078999999998</v>
      </c>
      <c r="F535" s="338">
        <v>128505.27900000001</v>
      </c>
      <c r="G535" s="331"/>
      <c r="H535" s="332"/>
    </row>
    <row r="536" spans="1:8" ht="14.25" x14ac:dyDescent="0.25">
      <c r="A536" s="339">
        <v>2015</v>
      </c>
      <c r="B536" s="335" t="s">
        <v>42</v>
      </c>
      <c r="C536" s="336" t="s">
        <v>120</v>
      </c>
      <c r="D536" s="337">
        <v>29235.01</v>
      </c>
      <c r="E536" s="337">
        <v>104464.143</v>
      </c>
      <c r="F536" s="338">
        <v>133699.15299999999</v>
      </c>
      <c r="G536" s="331"/>
      <c r="H536" s="332"/>
    </row>
    <row r="537" spans="1:8" ht="14.25" x14ac:dyDescent="0.25">
      <c r="A537" s="339">
        <v>2016</v>
      </c>
      <c r="B537" s="335" t="s">
        <v>43</v>
      </c>
      <c r="C537" s="336" t="s">
        <v>120</v>
      </c>
      <c r="D537" s="337">
        <v>27586.37</v>
      </c>
      <c r="E537" s="337">
        <v>90996.815999999992</v>
      </c>
      <c r="F537" s="338">
        <v>118583.18599999999</v>
      </c>
      <c r="G537" s="331"/>
      <c r="H537" s="332"/>
    </row>
    <row r="538" spans="1:8" ht="14.25" x14ac:dyDescent="0.25">
      <c r="A538" s="339">
        <v>2016</v>
      </c>
      <c r="B538" s="335" t="s">
        <v>44</v>
      </c>
      <c r="C538" s="336" t="s">
        <v>120</v>
      </c>
      <c r="D538" s="337">
        <v>31408.89</v>
      </c>
      <c r="E538" s="337">
        <v>96534.992499999993</v>
      </c>
      <c r="F538" s="338">
        <v>127943.88249999999</v>
      </c>
      <c r="G538" s="331"/>
      <c r="H538" s="332"/>
    </row>
    <row r="539" spans="1:8" ht="14.25" x14ac:dyDescent="0.25">
      <c r="A539" s="339">
        <v>2016</v>
      </c>
      <c r="B539" s="335" t="s">
        <v>45</v>
      </c>
      <c r="C539" s="336" t="s">
        <v>120</v>
      </c>
      <c r="D539" s="337">
        <v>29582.390000000003</v>
      </c>
      <c r="E539" s="337">
        <v>99280.002499999988</v>
      </c>
      <c r="F539" s="338">
        <v>128862.39249999999</v>
      </c>
      <c r="G539" s="331"/>
      <c r="H539" s="332"/>
    </row>
    <row r="540" spans="1:8" ht="14.25" x14ac:dyDescent="0.25">
      <c r="A540" s="339">
        <v>2016</v>
      </c>
      <c r="B540" s="335" t="s">
        <v>33</v>
      </c>
      <c r="C540" s="336" t="s">
        <v>120</v>
      </c>
      <c r="D540" s="337">
        <v>27648.450000000004</v>
      </c>
      <c r="E540" s="337">
        <v>102585.16650000001</v>
      </c>
      <c r="F540" s="338">
        <v>130233.6165</v>
      </c>
      <c r="G540" s="331"/>
      <c r="H540" s="332"/>
    </row>
    <row r="541" spans="1:8" ht="14.25" x14ac:dyDescent="0.25">
      <c r="A541" s="339">
        <v>2016</v>
      </c>
      <c r="B541" s="335" t="s">
        <v>35</v>
      </c>
      <c r="C541" s="336" t="s">
        <v>120</v>
      </c>
      <c r="D541" s="337">
        <v>26670.03</v>
      </c>
      <c r="E541" s="337">
        <v>99495.198999999993</v>
      </c>
      <c r="F541" s="338">
        <v>126165.22900000001</v>
      </c>
      <c r="G541" s="331"/>
      <c r="H541" s="332"/>
    </row>
    <row r="542" spans="1:8" ht="14.25" x14ac:dyDescent="0.25">
      <c r="A542" s="339">
        <v>2016</v>
      </c>
      <c r="B542" s="335" t="s">
        <v>36</v>
      </c>
      <c r="C542" s="336" t="s">
        <v>120</v>
      </c>
      <c r="D542" s="337">
        <v>25297.589999999997</v>
      </c>
      <c r="E542" s="337">
        <v>89444.010000000009</v>
      </c>
      <c r="F542" s="338">
        <v>114741.6</v>
      </c>
      <c r="G542" s="331"/>
      <c r="H542" s="332"/>
    </row>
    <row r="543" spans="1:8" ht="14.25" x14ac:dyDescent="0.25">
      <c r="A543" s="339">
        <v>2016</v>
      </c>
      <c r="B543" s="335" t="s">
        <v>37</v>
      </c>
      <c r="C543" s="336" t="s">
        <v>120</v>
      </c>
      <c r="D543" s="337">
        <v>21900.909999999996</v>
      </c>
      <c r="E543" s="337">
        <v>96605.592000000004</v>
      </c>
      <c r="F543" s="338">
        <v>118506.50200000001</v>
      </c>
      <c r="G543" s="331"/>
      <c r="H543" s="332"/>
    </row>
    <row r="544" spans="1:8" ht="14.25" x14ac:dyDescent="0.25">
      <c r="A544" s="339">
        <v>2016</v>
      </c>
      <c r="B544" s="335" t="s">
        <v>38</v>
      </c>
      <c r="C544" s="336" t="s">
        <v>120</v>
      </c>
      <c r="D544" s="337">
        <v>28185.68</v>
      </c>
      <c r="E544" s="337">
        <v>122595.73450000001</v>
      </c>
      <c r="F544" s="338">
        <v>150781.41449999998</v>
      </c>
      <c r="G544" s="331"/>
      <c r="H544" s="332"/>
    </row>
    <row r="545" spans="1:8" ht="14.25" x14ac:dyDescent="0.25">
      <c r="A545" s="339">
        <v>2016</v>
      </c>
      <c r="B545" s="335" t="s">
        <v>39</v>
      </c>
      <c r="C545" s="336" t="s">
        <v>120</v>
      </c>
      <c r="D545" s="337">
        <v>27370.06</v>
      </c>
      <c r="E545" s="337">
        <v>104234.80549999999</v>
      </c>
      <c r="F545" s="338">
        <v>131604.86549999999</v>
      </c>
      <c r="G545" s="331"/>
      <c r="H545" s="332"/>
    </row>
    <row r="546" spans="1:8" ht="14.25" x14ac:dyDescent="0.25">
      <c r="A546" s="339">
        <v>2016</v>
      </c>
      <c r="B546" s="335" t="s">
        <v>40</v>
      </c>
      <c r="C546" s="336" t="s">
        <v>120</v>
      </c>
      <c r="D546" s="337">
        <v>24710.239999999998</v>
      </c>
      <c r="E546" s="337">
        <v>104185.39600000001</v>
      </c>
      <c r="F546" s="338">
        <v>128895.636</v>
      </c>
      <c r="G546" s="331"/>
      <c r="H546" s="332"/>
    </row>
    <row r="547" spans="1:8" ht="14.25" x14ac:dyDescent="0.25">
      <c r="A547" s="339">
        <v>2016</v>
      </c>
      <c r="B547" s="335" t="s">
        <v>41</v>
      </c>
      <c r="C547" s="336" t="s">
        <v>120</v>
      </c>
      <c r="D547" s="337">
        <v>23288.670000000002</v>
      </c>
      <c r="E547" s="337">
        <v>113954.189</v>
      </c>
      <c r="F547" s="338">
        <v>137242.859</v>
      </c>
      <c r="G547" s="331"/>
      <c r="H547" s="332"/>
    </row>
    <row r="548" spans="1:8" ht="14.25" x14ac:dyDescent="0.25">
      <c r="A548" s="339">
        <v>2016</v>
      </c>
      <c r="B548" s="335" t="s">
        <v>42</v>
      </c>
      <c r="C548" s="336" t="s">
        <v>120</v>
      </c>
      <c r="D548" s="337">
        <v>21792.280000000002</v>
      </c>
      <c r="E548" s="337">
        <v>111535.20649999999</v>
      </c>
      <c r="F548" s="338">
        <v>133327.4865</v>
      </c>
      <c r="G548" s="331"/>
      <c r="H548" s="332"/>
    </row>
    <row r="549" spans="1:8" ht="14.25" x14ac:dyDescent="0.25">
      <c r="A549" s="339">
        <v>2017</v>
      </c>
      <c r="B549" s="335" t="s">
        <v>43</v>
      </c>
      <c r="C549" s="336" t="s">
        <v>120</v>
      </c>
      <c r="D549" s="337">
        <v>17647.34</v>
      </c>
      <c r="E549" s="337">
        <v>96577.296499999997</v>
      </c>
      <c r="F549" s="338">
        <v>114224.63650000001</v>
      </c>
      <c r="G549" s="331"/>
      <c r="H549" s="332"/>
    </row>
    <row r="550" spans="1:8" ht="14.25" x14ac:dyDescent="0.25">
      <c r="A550" s="339">
        <v>2017</v>
      </c>
      <c r="B550" s="335" t="s">
        <v>44</v>
      </c>
      <c r="C550" s="336" t="s">
        <v>120</v>
      </c>
      <c r="D550" s="337">
        <v>19949.77</v>
      </c>
      <c r="E550" s="337">
        <v>105691.0055</v>
      </c>
      <c r="F550" s="338">
        <v>125640.7755</v>
      </c>
      <c r="G550" s="331"/>
      <c r="H550" s="332"/>
    </row>
    <row r="551" spans="1:8" ht="14.25" x14ac:dyDescent="0.25">
      <c r="A551" s="339">
        <v>2017</v>
      </c>
      <c r="B551" s="335" t="s">
        <v>45</v>
      </c>
      <c r="C551" s="336" t="s">
        <v>120</v>
      </c>
      <c r="D551" s="337">
        <v>24487.379999999997</v>
      </c>
      <c r="E551" s="337">
        <v>109687.958</v>
      </c>
      <c r="F551" s="338">
        <v>134175.33799999999</v>
      </c>
      <c r="G551" s="331"/>
      <c r="H551" s="332"/>
    </row>
    <row r="552" spans="1:8" ht="14.25" x14ac:dyDescent="0.25">
      <c r="A552" s="339">
        <v>2017</v>
      </c>
      <c r="B552" s="335" t="s">
        <v>33</v>
      </c>
      <c r="C552" s="336" t="s">
        <v>120</v>
      </c>
      <c r="D552" s="337">
        <v>21928.289999999997</v>
      </c>
      <c r="E552" s="337">
        <v>94543.959499999997</v>
      </c>
      <c r="F552" s="338">
        <v>116472.24949999999</v>
      </c>
      <c r="G552" s="331"/>
      <c r="H552" s="332"/>
    </row>
    <row r="553" spans="1:8" ht="14.25" x14ac:dyDescent="0.25">
      <c r="A553" s="339">
        <v>2017</v>
      </c>
      <c r="B553" s="335" t="s">
        <v>35</v>
      </c>
      <c r="C553" s="336" t="s">
        <v>120</v>
      </c>
      <c r="D553" s="337">
        <v>23033.260000000002</v>
      </c>
      <c r="E553" s="337">
        <v>104154.421</v>
      </c>
      <c r="F553" s="338">
        <v>127187.68099999998</v>
      </c>
      <c r="G553" s="331"/>
      <c r="H553" s="332"/>
    </row>
    <row r="554" spans="1:8" ht="14.25" x14ac:dyDescent="0.25">
      <c r="A554" s="339">
        <v>2017</v>
      </c>
      <c r="B554" s="335" t="s">
        <v>36</v>
      </c>
      <c r="C554" s="336" t="s">
        <v>120</v>
      </c>
      <c r="D554" s="337">
        <v>23312.35</v>
      </c>
      <c r="E554" s="337">
        <v>105676.26950000001</v>
      </c>
      <c r="F554" s="338">
        <v>128988.6195</v>
      </c>
      <c r="G554" s="331"/>
      <c r="H554" s="332"/>
    </row>
    <row r="555" spans="1:8" ht="14.25" x14ac:dyDescent="0.25">
      <c r="A555" s="339">
        <v>2017</v>
      </c>
      <c r="B555" s="335" t="s">
        <v>37</v>
      </c>
      <c r="C555" s="336" t="s">
        <v>120</v>
      </c>
      <c r="D555" s="337">
        <v>26978.82</v>
      </c>
      <c r="E555" s="337">
        <v>117148.35899999998</v>
      </c>
      <c r="F555" s="338">
        <v>144127.179</v>
      </c>
      <c r="G555" s="331"/>
      <c r="H555" s="332"/>
    </row>
    <row r="556" spans="1:8" ht="14.25" x14ac:dyDescent="0.25">
      <c r="A556" s="339">
        <v>2017</v>
      </c>
      <c r="B556" s="335" t="s">
        <v>38</v>
      </c>
      <c r="C556" s="336" t="s">
        <v>120</v>
      </c>
      <c r="D556" s="337">
        <v>29668.989999999998</v>
      </c>
      <c r="E556" s="337">
        <v>110626.64500000002</v>
      </c>
      <c r="F556" s="338">
        <v>140295.63499999998</v>
      </c>
      <c r="G556" s="331"/>
      <c r="H556" s="332"/>
    </row>
    <row r="557" spans="1:8" ht="14.25" x14ac:dyDescent="0.25">
      <c r="A557" s="339">
        <v>2017</v>
      </c>
      <c r="B557" s="335" t="s">
        <v>39</v>
      </c>
      <c r="C557" s="336" t="s">
        <v>120</v>
      </c>
      <c r="D557" s="337">
        <v>28134.46</v>
      </c>
      <c r="E557" s="337">
        <v>111043.3475</v>
      </c>
      <c r="F557" s="338">
        <v>139177.8075</v>
      </c>
      <c r="G557" s="331"/>
      <c r="H557" s="332"/>
    </row>
    <row r="558" spans="1:8" ht="14.25" x14ac:dyDescent="0.25">
      <c r="A558" s="339">
        <v>2017</v>
      </c>
      <c r="B558" s="335" t="s">
        <v>40</v>
      </c>
      <c r="C558" s="336" t="s">
        <v>120</v>
      </c>
      <c r="D558" s="337">
        <v>29143.93</v>
      </c>
      <c r="E558" s="337">
        <v>116300.21950000001</v>
      </c>
      <c r="F558" s="338">
        <v>145444.14950000003</v>
      </c>
      <c r="G558" s="331"/>
      <c r="H558" s="332"/>
    </row>
    <row r="559" spans="1:8" ht="14.25" x14ac:dyDescent="0.25">
      <c r="A559" s="339">
        <v>2017</v>
      </c>
      <c r="B559" s="335" t="s">
        <v>41</v>
      </c>
      <c r="C559" s="336" t="s">
        <v>120</v>
      </c>
      <c r="D559" s="337">
        <v>27211.760000000002</v>
      </c>
      <c r="E559" s="337">
        <v>111658.64600000001</v>
      </c>
      <c r="F559" s="338">
        <v>138870.40600000002</v>
      </c>
      <c r="G559" s="331"/>
      <c r="H559" s="332"/>
    </row>
    <row r="560" spans="1:8" ht="14.25" x14ac:dyDescent="0.25">
      <c r="A560" s="339">
        <v>2017</v>
      </c>
      <c r="B560" s="335" t="s">
        <v>42</v>
      </c>
      <c r="C560" s="336" t="s">
        <v>120</v>
      </c>
      <c r="D560" s="337">
        <v>24048.36</v>
      </c>
      <c r="E560" s="337">
        <v>101595.76549999999</v>
      </c>
      <c r="F560" s="338">
        <v>125644.12550000001</v>
      </c>
      <c r="G560" s="331"/>
      <c r="H560" s="332"/>
    </row>
    <row r="561" spans="1:8" ht="14.25" x14ac:dyDescent="0.25">
      <c r="A561" s="339">
        <v>2018</v>
      </c>
      <c r="B561" s="335" t="s">
        <v>43</v>
      </c>
      <c r="C561" s="336" t="s">
        <v>120</v>
      </c>
      <c r="D561" s="337">
        <v>23970.67</v>
      </c>
      <c r="E561" s="337">
        <v>99563.7405</v>
      </c>
      <c r="F561" s="338">
        <v>123534.41049999998</v>
      </c>
      <c r="G561" s="331"/>
      <c r="H561" s="332"/>
    </row>
    <row r="562" spans="1:8" ht="14.25" x14ac:dyDescent="0.25">
      <c r="A562" s="339">
        <v>2018</v>
      </c>
      <c r="B562" s="335" t="s">
        <v>44</v>
      </c>
      <c r="C562" s="336" t="s">
        <v>120</v>
      </c>
      <c r="D562" s="337">
        <v>25155.480000000003</v>
      </c>
      <c r="E562" s="337">
        <v>103576.33299999998</v>
      </c>
      <c r="F562" s="338">
        <v>128731.81300000001</v>
      </c>
      <c r="G562" s="331"/>
      <c r="H562" s="332"/>
    </row>
    <row r="563" spans="1:8" ht="14.25" x14ac:dyDescent="0.25">
      <c r="A563" s="339">
        <v>2018</v>
      </c>
      <c r="B563" s="335" t="s">
        <v>45</v>
      </c>
      <c r="C563" s="336" t="s">
        <v>120</v>
      </c>
      <c r="D563" s="337">
        <v>24629.090000000004</v>
      </c>
      <c r="E563" s="337">
        <v>104114.81300000001</v>
      </c>
      <c r="F563" s="338">
        <v>128743.90299999999</v>
      </c>
      <c r="G563" s="331"/>
      <c r="H563" s="332"/>
    </row>
    <row r="564" spans="1:8" ht="14.25" x14ac:dyDescent="0.25">
      <c r="A564" s="339">
        <v>2018</v>
      </c>
      <c r="B564" s="335" t="s">
        <v>33</v>
      </c>
      <c r="C564" s="336" t="s">
        <v>120</v>
      </c>
      <c r="D564" s="337">
        <v>25476.830999999998</v>
      </c>
      <c r="E564" s="337">
        <v>116154.02650000002</v>
      </c>
      <c r="F564" s="338">
        <v>141630.85750000001</v>
      </c>
      <c r="G564" s="331"/>
      <c r="H564" s="332"/>
    </row>
    <row r="565" spans="1:8" ht="14.25" x14ac:dyDescent="0.25">
      <c r="A565" s="339">
        <v>2018</v>
      </c>
      <c r="B565" s="335" t="s">
        <v>35</v>
      </c>
      <c r="C565" s="336" t="s">
        <v>120</v>
      </c>
      <c r="D565" s="337">
        <v>28100.988999999994</v>
      </c>
      <c r="E565" s="337">
        <v>102430.33099999999</v>
      </c>
      <c r="F565" s="338">
        <v>130531.31999999998</v>
      </c>
      <c r="G565" s="331"/>
      <c r="H565" s="332"/>
    </row>
    <row r="566" spans="1:8" ht="14.25" x14ac:dyDescent="0.25">
      <c r="A566" s="339">
        <v>2018</v>
      </c>
      <c r="B566" s="335" t="s">
        <v>36</v>
      </c>
      <c r="C566" s="336" t="s">
        <v>120</v>
      </c>
      <c r="D566" s="337">
        <v>22870.46</v>
      </c>
      <c r="E566" s="337">
        <v>104766.82999999999</v>
      </c>
      <c r="F566" s="338">
        <v>127637.29</v>
      </c>
      <c r="G566" s="331"/>
      <c r="H566" s="332"/>
    </row>
    <row r="567" spans="1:8" ht="14.25" x14ac:dyDescent="0.25">
      <c r="A567" s="339">
        <v>2018</v>
      </c>
      <c r="B567" s="335" t="s">
        <v>37</v>
      </c>
      <c r="C567" s="336" t="s">
        <v>120</v>
      </c>
      <c r="D567" s="337">
        <v>24863.816000000003</v>
      </c>
      <c r="E567" s="337">
        <v>112078.39799999999</v>
      </c>
      <c r="F567" s="338">
        <v>136942.21400000001</v>
      </c>
      <c r="G567" s="331"/>
      <c r="H567" s="332"/>
    </row>
    <row r="568" spans="1:8" ht="14.25" x14ac:dyDescent="0.25">
      <c r="A568" s="339">
        <v>2018</v>
      </c>
      <c r="B568" s="335" t="s">
        <v>38</v>
      </c>
      <c r="C568" s="336" t="s">
        <v>120</v>
      </c>
      <c r="D568" s="337">
        <v>31266.39</v>
      </c>
      <c r="E568" s="337">
        <v>121813.16199999998</v>
      </c>
      <c r="F568" s="338">
        <v>153079.55199999997</v>
      </c>
      <c r="G568" s="331"/>
      <c r="H568" s="332"/>
    </row>
    <row r="569" spans="1:8" ht="14.25" x14ac:dyDescent="0.25">
      <c r="A569" s="339">
        <v>2018</v>
      </c>
      <c r="B569" s="335" t="s">
        <v>39</v>
      </c>
      <c r="C569" s="336" t="s">
        <v>120</v>
      </c>
      <c r="D569" s="337">
        <v>29785.340000000004</v>
      </c>
      <c r="E569" s="337">
        <v>112633.58399999999</v>
      </c>
      <c r="F569" s="338">
        <v>142418.924</v>
      </c>
      <c r="G569" s="331"/>
      <c r="H569" s="332"/>
    </row>
    <row r="570" spans="1:8" ht="14.25" x14ac:dyDescent="0.25">
      <c r="A570" s="339">
        <v>2018</v>
      </c>
      <c r="B570" s="335" t="s">
        <v>40</v>
      </c>
      <c r="C570" s="336" t="s">
        <v>120</v>
      </c>
      <c r="D570" s="337">
        <v>31422.449999999997</v>
      </c>
      <c r="E570" s="337">
        <v>119746.8645</v>
      </c>
      <c r="F570" s="338">
        <v>151169.31450000001</v>
      </c>
      <c r="G570" s="331"/>
      <c r="H570" s="332"/>
    </row>
    <row r="571" spans="1:8" ht="14.25" x14ac:dyDescent="0.25">
      <c r="A571" s="339">
        <v>2018</v>
      </c>
      <c r="B571" s="335" t="s">
        <v>41</v>
      </c>
      <c r="C571" s="336" t="s">
        <v>120</v>
      </c>
      <c r="D571" s="337">
        <v>29100.59</v>
      </c>
      <c r="E571" s="337">
        <v>116622.32699999999</v>
      </c>
      <c r="F571" s="338">
        <v>145722.91700000002</v>
      </c>
      <c r="G571" s="331"/>
      <c r="H571" s="332"/>
    </row>
    <row r="572" spans="1:8" ht="14.25" x14ac:dyDescent="0.25">
      <c r="A572" s="339">
        <v>2018</v>
      </c>
      <c r="B572" s="335" t="s">
        <v>42</v>
      </c>
      <c r="C572" s="336" t="s">
        <v>120</v>
      </c>
      <c r="D572" s="337">
        <v>22059.129999999997</v>
      </c>
      <c r="E572" s="337">
        <v>106484.7035</v>
      </c>
      <c r="F572" s="338">
        <v>128543.83349999999</v>
      </c>
      <c r="G572" s="331"/>
      <c r="H572" s="332"/>
    </row>
    <row r="573" spans="1:8" ht="14.25" x14ac:dyDescent="0.25">
      <c r="A573" s="339">
        <v>2019</v>
      </c>
      <c r="B573" s="335" t="s">
        <v>43</v>
      </c>
      <c r="C573" s="336" t="s">
        <v>120</v>
      </c>
      <c r="D573" s="337">
        <v>21280.089999999997</v>
      </c>
      <c r="E573" s="337">
        <v>98654.200000000012</v>
      </c>
      <c r="F573" s="338">
        <v>119934.29000000001</v>
      </c>
      <c r="G573" s="331"/>
      <c r="H573" s="332"/>
    </row>
    <row r="574" spans="1:8" ht="14.25" x14ac:dyDescent="0.25">
      <c r="A574" s="339">
        <v>2019</v>
      </c>
      <c r="B574" s="335" t="s">
        <v>44</v>
      </c>
      <c r="C574" s="336" t="s">
        <v>120</v>
      </c>
      <c r="D574" s="337">
        <v>27853.023000000005</v>
      </c>
      <c r="E574" s="337">
        <v>99972.404500000004</v>
      </c>
      <c r="F574" s="338">
        <v>127825.42749999999</v>
      </c>
      <c r="G574" s="331"/>
      <c r="H574" s="332"/>
    </row>
    <row r="575" spans="1:8" ht="14.25" x14ac:dyDescent="0.25">
      <c r="A575" s="339">
        <v>2019</v>
      </c>
      <c r="B575" s="335" t="s">
        <v>45</v>
      </c>
      <c r="C575" s="336" t="s">
        <v>120</v>
      </c>
      <c r="D575" s="337">
        <v>27083.669999999995</v>
      </c>
      <c r="E575" s="337">
        <v>90413.414500000014</v>
      </c>
      <c r="F575" s="338">
        <v>117497.08449999997</v>
      </c>
      <c r="G575" s="331"/>
      <c r="H575" s="332"/>
    </row>
    <row r="576" spans="1:8" ht="14.25" x14ac:dyDescent="0.25">
      <c r="A576" s="339">
        <v>2019</v>
      </c>
      <c r="B576" s="335" t="s">
        <v>33</v>
      </c>
      <c r="C576" s="336" t="s">
        <v>120</v>
      </c>
      <c r="D576" s="337">
        <v>26149.15</v>
      </c>
      <c r="E576" s="337">
        <v>111350.3425</v>
      </c>
      <c r="F576" s="338">
        <v>137499.49250000002</v>
      </c>
      <c r="G576" s="331"/>
      <c r="H576" s="332"/>
    </row>
    <row r="577" spans="1:8" ht="14.25" x14ac:dyDescent="0.25">
      <c r="A577" s="339">
        <v>2019</v>
      </c>
      <c r="B577" s="335" t="s">
        <v>35</v>
      </c>
      <c r="C577" s="336" t="s">
        <v>120</v>
      </c>
      <c r="D577" s="337">
        <v>30908.269999999997</v>
      </c>
      <c r="E577" s="337">
        <v>110156.37700000001</v>
      </c>
      <c r="F577" s="338">
        <v>141064.647</v>
      </c>
      <c r="G577" s="331"/>
      <c r="H577" s="332"/>
    </row>
    <row r="578" spans="1:8" ht="14.25" x14ac:dyDescent="0.25">
      <c r="A578" s="339">
        <v>2019</v>
      </c>
      <c r="B578" s="335" t="s">
        <v>36</v>
      </c>
      <c r="C578" s="336" t="s">
        <v>120</v>
      </c>
      <c r="D578" s="337">
        <v>28437.070000000003</v>
      </c>
      <c r="E578" s="337">
        <v>118056.091</v>
      </c>
      <c r="F578" s="338">
        <v>146493.16099999999</v>
      </c>
      <c r="G578" s="331"/>
      <c r="H578" s="332"/>
    </row>
    <row r="579" spans="1:8" ht="14.25" x14ac:dyDescent="0.25">
      <c r="A579" s="339">
        <v>2019</v>
      </c>
      <c r="B579" s="335" t="s">
        <v>37</v>
      </c>
      <c r="C579" s="336" t="s">
        <v>120</v>
      </c>
      <c r="D579" s="337">
        <v>30975.389999999992</v>
      </c>
      <c r="E579" s="337">
        <v>126756.01549999998</v>
      </c>
      <c r="F579" s="338">
        <v>157731.40549999999</v>
      </c>
      <c r="G579" s="331"/>
      <c r="H579" s="332"/>
    </row>
    <row r="580" spans="1:8" ht="14.25" x14ac:dyDescent="0.25">
      <c r="A580" s="339">
        <v>2019</v>
      </c>
      <c r="B580" s="335" t="s">
        <v>38</v>
      </c>
      <c r="C580" s="336" t="s">
        <v>120</v>
      </c>
      <c r="D580" s="337">
        <v>29241.190000000002</v>
      </c>
      <c r="E580" s="337">
        <v>120087.54699999996</v>
      </c>
      <c r="F580" s="338">
        <v>149328.73699999996</v>
      </c>
      <c r="G580" s="331"/>
      <c r="H580" s="332"/>
    </row>
    <row r="581" spans="1:8" ht="14.25" x14ac:dyDescent="0.25">
      <c r="A581" s="339">
        <v>2019</v>
      </c>
      <c r="B581" s="335" t="s">
        <v>39</v>
      </c>
      <c r="C581" s="336" t="s">
        <v>120</v>
      </c>
      <c r="D581" s="337">
        <v>27564.25</v>
      </c>
      <c r="E581" s="337">
        <v>122378.46549999996</v>
      </c>
      <c r="F581" s="338">
        <v>149942.71549999999</v>
      </c>
      <c r="G581" s="331"/>
      <c r="H581" s="332"/>
    </row>
    <row r="582" spans="1:8" ht="14.25" x14ac:dyDescent="0.25">
      <c r="A582" s="339">
        <v>2019</v>
      </c>
      <c r="B582" s="335" t="s">
        <v>40</v>
      </c>
      <c r="C582" s="336" t="s">
        <v>120</v>
      </c>
      <c r="D582" s="337">
        <v>31347.49</v>
      </c>
      <c r="E582" s="337">
        <v>116546.48999999999</v>
      </c>
      <c r="F582" s="338">
        <v>147893.97999999998</v>
      </c>
      <c r="G582" s="331"/>
      <c r="H582" s="332"/>
    </row>
    <row r="583" spans="1:8" ht="14.25" x14ac:dyDescent="0.25">
      <c r="A583" s="339">
        <v>2019</v>
      </c>
      <c r="B583" s="335" t="s">
        <v>41</v>
      </c>
      <c r="C583" s="336" t="s">
        <v>120</v>
      </c>
      <c r="D583" s="337">
        <v>29009.89</v>
      </c>
      <c r="E583" s="337">
        <v>116986.07549999998</v>
      </c>
      <c r="F583" s="338">
        <v>145995.96549999996</v>
      </c>
      <c r="G583" s="331"/>
      <c r="H583" s="332"/>
    </row>
    <row r="584" spans="1:8" ht="14.25" x14ac:dyDescent="0.25">
      <c r="A584" s="339">
        <v>2019</v>
      </c>
      <c r="B584" s="335" t="s">
        <v>42</v>
      </c>
      <c r="C584" s="336" t="s">
        <v>120</v>
      </c>
      <c r="D584" s="337">
        <v>27779.07</v>
      </c>
      <c r="E584" s="337">
        <v>104477.277</v>
      </c>
      <c r="F584" s="338">
        <v>132256.34699999998</v>
      </c>
      <c r="G584" s="331"/>
      <c r="H584" s="332"/>
    </row>
    <row r="585" spans="1:8" ht="14.25" x14ac:dyDescent="0.25">
      <c r="A585" s="339">
        <v>2020</v>
      </c>
      <c r="B585" s="335" t="s">
        <v>43</v>
      </c>
      <c r="C585" s="336" t="s">
        <v>120</v>
      </c>
      <c r="D585" s="337">
        <v>25118.819999999996</v>
      </c>
      <c r="E585" s="337">
        <v>109098.29649999998</v>
      </c>
      <c r="F585" s="338">
        <v>134217.11649999997</v>
      </c>
      <c r="G585" s="331"/>
      <c r="H585" s="332"/>
    </row>
    <row r="586" spans="1:8" ht="14.25" x14ac:dyDescent="0.25">
      <c r="A586" s="339">
        <v>2020</v>
      </c>
      <c r="B586" s="335" t="s">
        <v>44</v>
      </c>
      <c r="C586" s="336" t="s">
        <v>120</v>
      </c>
      <c r="D586" s="337">
        <v>33123.99</v>
      </c>
      <c r="E586" s="337">
        <v>98611.559499999974</v>
      </c>
      <c r="F586" s="338">
        <v>131735.54949999996</v>
      </c>
      <c r="G586" s="331"/>
      <c r="H586" s="332"/>
    </row>
    <row r="587" spans="1:8" s="340" customFormat="1" ht="14.25" x14ac:dyDescent="0.25">
      <c r="A587" s="339">
        <v>2020</v>
      </c>
      <c r="B587" s="335" t="s">
        <v>45</v>
      </c>
      <c r="C587" s="336" t="s">
        <v>120</v>
      </c>
      <c r="D587" s="337">
        <v>22542.260000000002</v>
      </c>
      <c r="E587" s="337">
        <v>65160.749000000003</v>
      </c>
      <c r="F587" s="338">
        <v>87703.008999999991</v>
      </c>
      <c r="G587" s="331"/>
      <c r="H587" s="332"/>
    </row>
    <row r="588" spans="1:8" s="340" customFormat="1" ht="14.25" x14ac:dyDescent="0.25">
      <c r="A588" s="339">
        <v>2020</v>
      </c>
      <c r="B588" s="335" t="s">
        <v>33</v>
      </c>
      <c r="C588" s="336" t="s">
        <v>120</v>
      </c>
      <c r="D588" s="337">
        <v>3686.1799999999994</v>
      </c>
      <c r="E588" s="337">
        <v>30158.562500000004</v>
      </c>
      <c r="F588" s="338">
        <v>33844.7425</v>
      </c>
      <c r="G588" s="331"/>
      <c r="H588" s="332"/>
    </row>
    <row r="589" spans="1:8" ht="14.25" x14ac:dyDescent="0.25">
      <c r="A589" s="339">
        <v>2020</v>
      </c>
      <c r="B589" s="335" t="s">
        <v>35</v>
      </c>
      <c r="C589" s="336" t="s">
        <v>120</v>
      </c>
      <c r="D589" s="337">
        <v>23264.055991455076</v>
      </c>
      <c r="E589" s="337">
        <v>79688.840500047692</v>
      </c>
      <c r="F589" s="338">
        <v>102952.89649150276</v>
      </c>
      <c r="G589" s="331"/>
      <c r="H589" s="332"/>
    </row>
    <row r="590" spans="1:8" ht="14.25" x14ac:dyDescent="0.25">
      <c r="A590" s="339">
        <v>2020</v>
      </c>
      <c r="B590" s="335" t="s">
        <v>36</v>
      </c>
      <c r="C590" s="336" t="s">
        <v>120</v>
      </c>
      <c r="D590" s="337">
        <v>26143.011999999999</v>
      </c>
      <c r="E590" s="337">
        <v>101973.23002391338</v>
      </c>
      <c r="F590" s="338">
        <v>128116.24202391338</v>
      </c>
      <c r="G590" s="331"/>
      <c r="H590" s="332"/>
    </row>
    <row r="591" spans="1:8" ht="14.25" x14ac:dyDescent="0.25">
      <c r="A591" s="339">
        <v>2020</v>
      </c>
      <c r="B591" s="335" t="s">
        <v>37</v>
      </c>
      <c r="C591" s="336" t="s">
        <v>120</v>
      </c>
      <c r="D591" s="337">
        <v>32970.157941406251</v>
      </c>
      <c r="E591" s="337">
        <v>138666.10994888307</v>
      </c>
      <c r="F591" s="338">
        <v>171636.26789028931</v>
      </c>
      <c r="G591" s="331"/>
      <c r="H591" s="332"/>
    </row>
    <row r="592" spans="1:8" s="340" customFormat="1" ht="14.25" x14ac:dyDescent="0.25">
      <c r="A592" s="339">
        <v>2020</v>
      </c>
      <c r="B592" s="335" t="s">
        <v>38</v>
      </c>
      <c r="C592" s="336" t="s">
        <v>120</v>
      </c>
      <c r="D592" s="337">
        <v>36125.512000000002</v>
      </c>
      <c r="E592" s="337">
        <v>129819.84699542237</v>
      </c>
      <c r="F592" s="338">
        <v>165945.35899542234</v>
      </c>
      <c r="G592" s="331"/>
      <c r="H592" s="395"/>
    </row>
    <row r="593" spans="1:8" s="340" customFormat="1" ht="14.25" x14ac:dyDescent="0.25">
      <c r="A593" s="339">
        <v>2020</v>
      </c>
      <c r="B593" s="335" t="s">
        <v>39</v>
      </c>
      <c r="C593" s="336" t="s">
        <v>120</v>
      </c>
      <c r="D593" s="337">
        <v>36409.179960937487</v>
      </c>
      <c r="E593" s="337">
        <v>139208.07350066755</v>
      </c>
      <c r="F593" s="338">
        <v>175617.25346160505</v>
      </c>
      <c r="G593" s="331"/>
      <c r="H593" s="395"/>
    </row>
    <row r="594" spans="1:8" ht="14.25" x14ac:dyDescent="0.25">
      <c r="A594" s="339">
        <v>2020</v>
      </c>
      <c r="B594" s="335" t="s">
        <v>40</v>
      </c>
      <c r="C594" s="336" t="s">
        <v>120</v>
      </c>
      <c r="D594" s="337">
        <v>35765.475949951178</v>
      </c>
      <c r="E594" s="337">
        <v>137047.00601430514</v>
      </c>
      <c r="F594" s="338">
        <v>172812.48196425629</v>
      </c>
      <c r="G594" s="331"/>
      <c r="H594" s="332"/>
    </row>
    <row r="595" spans="1:8" ht="14.25" x14ac:dyDescent="0.25">
      <c r="A595" s="339">
        <v>2020</v>
      </c>
      <c r="B595" s="335" t="s">
        <v>41</v>
      </c>
      <c r="C595" s="336" t="s">
        <v>120</v>
      </c>
      <c r="D595" s="337">
        <v>33735.280049438479</v>
      </c>
      <c r="E595" s="337">
        <v>131819.83400370026</v>
      </c>
      <c r="F595" s="338">
        <v>165555.11405313874</v>
      </c>
      <c r="G595" s="331"/>
      <c r="H595" s="332"/>
    </row>
    <row r="596" spans="1:8" ht="14.25" x14ac:dyDescent="0.25">
      <c r="A596" s="339">
        <v>2020</v>
      </c>
      <c r="B596" s="335" t="s">
        <v>42</v>
      </c>
      <c r="C596" s="336" t="s">
        <v>120</v>
      </c>
      <c r="D596" s="337">
        <v>26656.747025634766</v>
      </c>
      <c r="E596" s="337">
        <v>111919.31300019074</v>
      </c>
      <c r="F596" s="338">
        <v>138576.06002582551</v>
      </c>
      <c r="G596" s="331"/>
      <c r="H596" s="332"/>
    </row>
    <row r="597" spans="1:8" ht="14.25" x14ac:dyDescent="0.25">
      <c r="A597" s="334">
        <v>2021</v>
      </c>
      <c r="B597" s="335" t="s">
        <v>43</v>
      </c>
      <c r="C597" s="336" t="s">
        <v>120</v>
      </c>
      <c r="D597" s="337">
        <v>24561.05497192383</v>
      </c>
      <c r="E597" s="337">
        <v>111358.46400274658</v>
      </c>
      <c r="F597" s="338">
        <v>135919.51897467041</v>
      </c>
      <c r="G597" s="331"/>
      <c r="H597" s="332"/>
    </row>
    <row r="598" spans="1:8" ht="14.25" x14ac:dyDescent="0.25">
      <c r="A598" s="334">
        <v>2021</v>
      </c>
      <c r="B598" s="335" t="s">
        <v>44</v>
      </c>
      <c r="C598" s="336" t="s">
        <v>120</v>
      </c>
      <c r="D598" s="337">
        <v>30589.332995000001</v>
      </c>
      <c r="E598" s="337">
        <v>109797.36650269998</v>
      </c>
      <c r="F598" s="338">
        <v>140386.69949769997</v>
      </c>
      <c r="G598" s="331"/>
      <c r="H598" s="332"/>
    </row>
    <row r="599" spans="1:8" ht="14.25" x14ac:dyDescent="0.25">
      <c r="A599" s="334">
        <v>2021</v>
      </c>
      <c r="B599" s="335" t="s">
        <v>45</v>
      </c>
      <c r="C599" s="336" t="s">
        <v>120</v>
      </c>
      <c r="D599" s="337">
        <v>32780.86201708985</v>
      </c>
      <c r="E599" s="337">
        <v>115702.87750000002</v>
      </c>
      <c r="F599" s="338">
        <v>148483.73951708985</v>
      </c>
      <c r="G599" s="331"/>
      <c r="H599" s="332"/>
    </row>
    <row r="600" spans="1:8" ht="14.25" x14ac:dyDescent="0.25">
      <c r="A600" s="334">
        <v>2021</v>
      </c>
      <c r="B600" s="335" t="s">
        <v>33</v>
      </c>
      <c r="C600" s="336" t="s">
        <v>120</v>
      </c>
      <c r="D600" s="337">
        <v>26710.29797070313</v>
      </c>
      <c r="E600" s="337">
        <v>105139.31300139714</v>
      </c>
      <c r="F600" s="338">
        <v>131849.61097210026</v>
      </c>
      <c r="G600" s="331"/>
      <c r="H600" s="332"/>
    </row>
    <row r="601" spans="1:8" ht="14.25" x14ac:dyDescent="0.25">
      <c r="A601" s="334">
        <v>2021</v>
      </c>
      <c r="B601" s="335" t="s">
        <v>35</v>
      </c>
      <c r="C601" s="336" t="s">
        <v>120</v>
      </c>
      <c r="D601" s="337">
        <v>476.81300000000005</v>
      </c>
      <c r="E601" s="337">
        <v>11599.098503100933</v>
      </c>
      <c r="F601" s="338">
        <v>12075.911503100933</v>
      </c>
      <c r="G601" s="331"/>
      <c r="H601" s="332"/>
    </row>
    <row r="602" spans="1:8" ht="14.25" x14ac:dyDescent="0.25">
      <c r="A602" s="334">
        <v>2021</v>
      </c>
      <c r="B602" s="335" t="s">
        <v>36</v>
      </c>
      <c r="C602" s="336" t="s">
        <v>120</v>
      </c>
      <c r="D602" s="337">
        <v>25609.865014648436</v>
      </c>
      <c r="E602" s="337">
        <v>111881.74749923707</v>
      </c>
      <c r="F602" s="338">
        <v>137491.61251388551</v>
      </c>
      <c r="G602" s="331"/>
      <c r="H602" s="332"/>
    </row>
    <row r="603" spans="1:8" ht="14.25" x14ac:dyDescent="0.25">
      <c r="A603" s="334">
        <v>2021</v>
      </c>
      <c r="B603" s="335" t="s">
        <v>37</v>
      </c>
      <c r="C603" s="336" t="s">
        <v>120</v>
      </c>
      <c r="D603" s="337">
        <v>34842.302919433598</v>
      </c>
      <c r="E603" s="337">
        <v>126654.95450532447</v>
      </c>
      <c r="F603" s="338">
        <v>161497.25742475808</v>
      </c>
      <c r="G603" s="331"/>
      <c r="H603" s="332"/>
    </row>
    <row r="604" spans="1:8" ht="14.25" x14ac:dyDescent="0.25">
      <c r="A604" s="334">
        <v>2021</v>
      </c>
      <c r="B604" s="335" t="s">
        <v>38</v>
      </c>
      <c r="C604" s="336" t="s">
        <v>120</v>
      </c>
      <c r="D604" s="337">
        <v>38538.751028686514</v>
      </c>
      <c r="E604" s="337">
        <v>114224.33099705566</v>
      </c>
      <c r="F604" s="338">
        <v>152763.08202574216</v>
      </c>
      <c r="G604" s="331"/>
      <c r="H604" s="332"/>
    </row>
    <row r="605" spans="1:8" ht="14.25" x14ac:dyDescent="0.25">
      <c r="A605" s="334">
        <v>2009</v>
      </c>
      <c r="B605" s="335" t="s">
        <v>33</v>
      </c>
      <c r="C605" s="336" t="s">
        <v>121</v>
      </c>
      <c r="D605" s="337">
        <v>13617.67</v>
      </c>
      <c r="E605" s="337">
        <v>87863.192999999985</v>
      </c>
      <c r="F605" s="338">
        <v>101480.86299999998</v>
      </c>
      <c r="G605" s="331"/>
      <c r="H605" s="332"/>
    </row>
    <row r="606" spans="1:8" ht="14.25" x14ac:dyDescent="0.25">
      <c r="A606" s="334">
        <v>2009</v>
      </c>
      <c r="B606" s="335" t="s">
        <v>35</v>
      </c>
      <c r="C606" s="336" t="s">
        <v>121</v>
      </c>
      <c r="D606" s="337">
        <v>14961.69</v>
      </c>
      <c r="E606" s="337">
        <v>86219.839999999982</v>
      </c>
      <c r="F606" s="338">
        <v>101181.52999999998</v>
      </c>
      <c r="G606" s="331"/>
      <c r="H606" s="332"/>
    </row>
    <row r="607" spans="1:8" ht="14.25" x14ac:dyDescent="0.25">
      <c r="A607" s="334">
        <v>2009</v>
      </c>
      <c r="B607" s="335" t="s">
        <v>36</v>
      </c>
      <c r="C607" s="336" t="s">
        <v>121</v>
      </c>
      <c r="D607" s="337">
        <v>13688.83</v>
      </c>
      <c r="E607" s="337">
        <v>81739.058000000019</v>
      </c>
      <c r="F607" s="338">
        <v>95427.888000000006</v>
      </c>
      <c r="G607" s="331"/>
      <c r="H607" s="332"/>
    </row>
    <row r="608" spans="1:8" ht="14.25" x14ac:dyDescent="0.25">
      <c r="A608" s="334">
        <v>2009</v>
      </c>
      <c r="B608" s="335" t="s">
        <v>37</v>
      </c>
      <c r="C608" s="336" t="s">
        <v>121</v>
      </c>
      <c r="D608" s="337">
        <v>14626.69</v>
      </c>
      <c r="E608" s="337">
        <v>91059.054999999978</v>
      </c>
      <c r="F608" s="338">
        <v>105685.74500000001</v>
      </c>
      <c r="G608" s="331"/>
      <c r="H608" s="332"/>
    </row>
    <row r="609" spans="1:8" ht="14.25" x14ac:dyDescent="0.25">
      <c r="A609" s="334">
        <v>2009</v>
      </c>
      <c r="B609" s="335" t="s">
        <v>38</v>
      </c>
      <c r="C609" s="336" t="s">
        <v>121</v>
      </c>
      <c r="D609" s="337">
        <v>12802.67</v>
      </c>
      <c r="E609" s="337">
        <v>87177.532500000016</v>
      </c>
      <c r="F609" s="338">
        <v>99980.202499999985</v>
      </c>
      <c r="G609" s="331"/>
      <c r="H609" s="332"/>
    </row>
    <row r="610" spans="1:8" ht="14.25" x14ac:dyDescent="0.25">
      <c r="A610" s="334">
        <v>2009</v>
      </c>
      <c r="B610" s="335" t="s">
        <v>39</v>
      </c>
      <c r="C610" s="336" t="s">
        <v>121</v>
      </c>
      <c r="D610" s="337">
        <v>15575.61</v>
      </c>
      <c r="E610" s="337">
        <v>88646.29</v>
      </c>
      <c r="F610" s="338">
        <v>104221.9</v>
      </c>
      <c r="G610" s="331"/>
      <c r="H610" s="332"/>
    </row>
    <row r="611" spans="1:8" ht="14.25" x14ac:dyDescent="0.25">
      <c r="A611" s="334">
        <v>2009</v>
      </c>
      <c r="B611" s="335" t="s">
        <v>40</v>
      </c>
      <c r="C611" s="336" t="s">
        <v>121</v>
      </c>
      <c r="D611" s="337">
        <v>15152.93</v>
      </c>
      <c r="E611" s="337">
        <v>95526.910499999998</v>
      </c>
      <c r="F611" s="338">
        <v>110679.84050000001</v>
      </c>
      <c r="G611" s="331"/>
      <c r="H611" s="332"/>
    </row>
    <row r="612" spans="1:8" ht="14.25" x14ac:dyDescent="0.25">
      <c r="A612" s="334">
        <v>2009</v>
      </c>
      <c r="B612" s="335" t="s">
        <v>41</v>
      </c>
      <c r="C612" s="336" t="s">
        <v>121</v>
      </c>
      <c r="D612" s="337">
        <v>15673.7</v>
      </c>
      <c r="E612" s="337">
        <v>96052.022999999986</v>
      </c>
      <c r="F612" s="338">
        <v>111725.72299999998</v>
      </c>
      <c r="G612" s="331"/>
      <c r="H612" s="332"/>
    </row>
    <row r="613" spans="1:8" ht="14.25" x14ac:dyDescent="0.25">
      <c r="A613" s="334">
        <v>2009</v>
      </c>
      <c r="B613" s="335" t="s">
        <v>42</v>
      </c>
      <c r="C613" s="336" t="s">
        <v>121</v>
      </c>
      <c r="D613" s="337">
        <v>16292.13</v>
      </c>
      <c r="E613" s="337">
        <v>98161.965000000011</v>
      </c>
      <c r="F613" s="338">
        <v>114454.09499999999</v>
      </c>
      <c r="G613" s="331"/>
      <c r="H613" s="332"/>
    </row>
    <row r="614" spans="1:8" ht="14.25" x14ac:dyDescent="0.25">
      <c r="A614" s="334">
        <v>2010</v>
      </c>
      <c r="B614" s="335" t="s">
        <v>43</v>
      </c>
      <c r="C614" s="336" t="s">
        <v>121</v>
      </c>
      <c r="D614" s="337">
        <v>15740.73</v>
      </c>
      <c r="E614" s="337">
        <v>85441.74500000001</v>
      </c>
      <c r="F614" s="338">
        <v>101182.47500000001</v>
      </c>
      <c r="G614" s="331"/>
      <c r="H614" s="332"/>
    </row>
    <row r="615" spans="1:8" ht="14.25" x14ac:dyDescent="0.25">
      <c r="A615" s="334">
        <v>2010</v>
      </c>
      <c r="B615" s="335" t="s">
        <v>44</v>
      </c>
      <c r="C615" s="336" t="s">
        <v>121</v>
      </c>
      <c r="D615" s="337">
        <v>17710.969999999998</v>
      </c>
      <c r="E615" s="337">
        <v>102896.6955</v>
      </c>
      <c r="F615" s="338">
        <v>120607.6655</v>
      </c>
      <c r="G615" s="331"/>
      <c r="H615" s="332"/>
    </row>
    <row r="616" spans="1:8" ht="14.25" x14ac:dyDescent="0.25">
      <c r="A616" s="334">
        <v>2010</v>
      </c>
      <c r="B616" s="335" t="s">
        <v>45</v>
      </c>
      <c r="C616" s="336" t="s">
        <v>121</v>
      </c>
      <c r="D616" s="337">
        <v>19616.340000000004</v>
      </c>
      <c r="E616" s="337">
        <v>110617.44950000005</v>
      </c>
      <c r="F616" s="338">
        <v>130233.78950000003</v>
      </c>
      <c r="G616" s="331"/>
      <c r="H616" s="332"/>
    </row>
    <row r="617" spans="1:8" ht="14.25" x14ac:dyDescent="0.25">
      <c r="A617" s="334">
        <v>2010</v>
      </c>
      <c r="B617" s="335" t="s">
        <v>33</v>
      </c>
      <c r="C617" s="336" t="s">
        <v>121</v>
      </c>
      <c r="D617" s="337">
        <v>21303.210000000006</v>
      </c>
      <c r="E617" s="337">
        <v>93411.7785</v>
      </c>
      <c r="F617" s="338">
        <v>114714.98849999998</v>
      </c>
      <c r="G617" s="331"/>
      <c r="H617" s="332"/>
    </row>
    <row r="618" spans="1:8" ht="14.25" x14ac:dyDescent="0.25">
      <c r="A618" s="334">
        <v>2010</v>
      </c>
      <c r="B618" s="335" t="s">
        <v>35</v>
      </c>
      <c r="C618" s="336" t="s">
        <v>121</v>
      </c>
      <c r="D618" s="337">
        <v>20970.839999999997</v>
      </c>
      <c r="E618" s="337">
        <v>105734.345</v>
      </c>
      <c r="F618" s="338">
        <v>126705.185</v>
      </c>
      <c r="G618" s="331"/>
      <c r="H618" s="332"/>
    </row>
    <row r="619" spans="1:8" ht="14.25" x14ac:dyDescent="0.25">
      <c r="A619" s="334">
        <v>2010</v>
      </c>
      <c r="B619" s="335" t="s">
        <v>36</v>
      </c>
      <c r="C619" s="336" t="s">
        <v>121</v>
      </c>
      <c r="D619" s="337">
        <v>21783.210000000003</v>
      </c>
      <c r="E619" s="337">
        <v>92644.887499999997</v>
      </c>
      <c r="F619" s="338">
        <v>114428.0975</v>
      </c>
      <c r="G619" s="331"/>
      <c r="H619" s="332"/>
    </row>
    <row r="620" spans="1:8" ht="14.25" x14ac:dyDescent="0.25">
      <c r="A620" s="334">
        <v>2010</v>
      </c>
      <c r="B620" s="335" t="s">
        <v>37</v>
      </c>
      <c r="C620" s="336" t="s">
        <v>121</v>
      </c>
      <c r="D620" s="337">
        <v>23726.370000000003</v>
      </c>
      <c r="E620" s="337">
        <v>101087.42500000002</v>
      </c>
      <c r="F620" s="338">
        <v>124813.79500000001</v>
      </c>
      <c r="G620" s="331"/>
      <c r="H620" s="332"/>
    </row>
    <row r="621" spans="1:8" ht="14.25" x14ac:dyDescent="0.25">
      <c r="A621" s="334">
        <v>2010</v>
      </c>
      <c r="B621" s="335" t="s">
        <v>38</v>
      </c>
      <c r="C621" s="336" t="s">
        <v>121</v>
      </c>
      <c r="D621" s="337">
        <v>26519.329999999998</v>
      </c>
      <c r="E621" s="337">
        <v>96853.072999999989</v>
      </c>
      <c r="F621" s="338">
        <v>123372.40299999999</v>
      </c>
      <c r="G621" s="331"/>
      <c r="H621" s="332"/>
    </row>
    <row r="622" spans="1:8" ht="14.25" x14ac:dyDescent="0.25">
      <c r="A622" s="334">
        <v>2010</v>
      </c>
      <c r="B622" s="335" t="s">
        <v>39</v>
      </c>
      <c r="C622" s="336" t="s">
        <v>121</v>
      </c>
      <c r="D622" s="337">
        <v>26725.99</v>
      </c>
      <c r="E622" s="337">
        <v>100599.24249999999</v>
      </c>
      <c r="F622" s="338">
        <v>127325.23249999998</v>
      </c>
      <c r="G622" s="331"/>
      <c r="H622" s="332"/>
    </row>
    <row r="623" spans="1:8" ht="14.25" x14ac:dyDescent="0.25">
      <c r="A623" s="334">
        <v>2010</v>
      </c>
      <c r="B623" s="335" t="s">
        <v>40</v>
      </c>
      <c r="C623" s="336" t="s">
        <v>121</v>
      </c>
      <c r="D623" s="337">
        <v>29710.6</v>
      </c>
      <c r="E623" s="337">
        <v>108596.23999999998</v>
      </c>
      <c r="F623" s="338">
        <v>138306.83999999997</v>
      </c>
      <c r="G623" s="331"/>
      <c r="H623" s="332"/>
    </row>
    <row r="624" spans="1:8" ht="14.25" x14ac:dyDescent="0.25">
      <c r="A624" s="334">
        <v>2010</v>
      </c>
      <c r="B624" s="335" t="s">
        <v>41</v>
      </c>
      <c r="C624" s="336" t="s">
        <v>121</v>
      </c>
      <c r="D624" s="337">
        <v>28179.789999999997</v>
      </c>
      <c r="E624" s="337">
        <v>115293.83749999999</v>
      </c>
      <c r="F624" s="338">
        <v>143473.62749999997</v>
      </c>
      <c r="G624" s="331"/>
      <c r="H624" s="332"/>
    </row>
    <row r="625" spans="1:8" ht="14.25" x14ac:dyDescent="0.25">
      <c r="A625" s="334">
        <v>2010</v>
      </c>
      <c r="B625" s="335" t="s">
        <v>42</v>
      </c>
      <c r="C625" s="336" t="s">
        <v>121</v>
      </c>
      <c r="D625" s="337">
        <v>26616.35</v>
      </c>
      <c r="E625" s="337">
        <v>106223.99599999998</v>
      </c>
      <c r="F625" s="338">
        <v>132840.34599999999</v>
      </c>
      <c r="G625" s="331"/>
      <c r="H625" s="332"/>
    </row>
    <row r="626" spans="1:8" ht="14.25" x14ac:dyDescent="0.25">
      <c r="A626" s="334">
        <v>2011</v>
      </c>
      <c r="B626" s="335" t="s">
        <v>43</v>
      </c>
      <c r="C626" s="336" t="s">
        <v>121</v>
      </c>
      <c r="D626" s="337">
        <v>27472.350000000002</v>
      </c>
      <c r="E626" s="337">
        <v>99613.121500000008</v>
      </c>
      <c r="F626" s="338">
        <v>127085.4715</v>
      </c>
      <c r="G626" s="331"/>
      <c r="H626" s="332"/>
    </row>
    <row r="627" spans="1:8" ht="14.25" x14ac:dyDescent="0.25">
      <c r="A627" s="334">
        <v>2011</v>
      </c>
      <c r="B627" s="335" t="s">
        <v>44</v>
      </c>
      <c r="C627" s="336" t="s">
        <v>121</v>
      </c>
      <c r="D627" s="337">
        <v>25121.56</v>
      </c>
      <c r="E627" s="337">
        <v>96939.682499999995</v>
      </c>
      <c r="F627" s="338">
        <v>122061.24249999999</v>
      </c>
      <c r="G627" s="331"/>
      <c r="H627" s="332"/>
    </row>
    <row r="628" spans="1:8" ht="14.25" x14ac:dyDescent="0.25">
      <c r="A628" s="334">
        <v>2011</v>
      </c>
      <c r="B628" s="335" t="s">
        <v>45</v>
      </c>
      <c r="C628" s="336" t="s">
        <v>121</v>
      </c>
      <c r="D628" s="337">
        <v>30162.280000000002</v>
      </c>
      <c r="E628" s="337">
        <v>134644.02100000007</v>
      </c>
      <c r="F628" s="338">
        <v>164806.30100000009</v>
      </c>
      <c r="G628" s="331"/>
      <c r="H628" s="332"/>
    </row>
    <row r="629" spans="1:8" ht="14.25" x14ac:dyDescent="0.25">
      <c r="A629" s="334">
        <v>2011</v>
      </c>
      <c r="B629" s="335" t="s">
        <v>33</v>
      </c>
      <c r="C629" s="336" t="s">
        <v>121</v>
      </c>
      <c r="D629" s="337">
        <v>25170.98</v>
      </c>
      <c r="E629" s="337">
        <v>109062.34099999999</v>
      </c>
      <c r="F629" s="338">
        <v>134233.321</v>
      </c>
      <c r="G629" s="331"/>
      <c r="H629" s="332"/>
    </row>
    <row r="630" spans="1:8" ht="14.25" x14ac:dyDescent="0.25">
      <c r="A630" s="334">
        <v>2011</v>
      </c>
      <c r="B630" s="335" t="s">
        <v>35</v>
      </c>
      <c r="C630" s="336" t="s">
        <v>121</v>
      </c>
      <c r="D630" s="337">
        <v>28346.39</v>
      </c>
      <c r="E630" s="337">
        <v>111946.61150000004</v>
      </c>
      <c r="F630" s="338">
        <v>140293.00150000001</v>
      </c>
      <c r="G630" s="331"/>
      <c r="H630" s="332"/>
    </row>
    <row r="631" spans="1:8" ht="14.25" x14ac:dyDescent="0.25">
      <c r="A631" s="334">
        <v>2011</v>
      </c>
      <c r="B631" s="335" t="s">
        <v>36</v>
      </c>
      <c r="C631" s="336" t="s">
        <v>121</v>
      </c>
      <c r="D631" s="337">
        <v>26094.639999999999</v>
      </c>
      <c r="E631" s="337">
        <v>109527.47750000001</v>
      </c>
      <c r="F631" s="338">
        <v>135622.11750000002</v>
      </c>
      <c r="G631" s="331"/>
      <c r="H631" s="332"/>
    </row>
    <row r="632" spans="1:8" ht="14.25" x14ac:dyDescent="0.25">
      <c r="A632" s="334">
        <v>2011</v>
      </c>
      <c r="B632" s="335" t="s">
        <v>37</v>
      </c>
      <c r="C632" s="336" t="s">
        <v>121</v>
      </c>
      <c r="D632" s="337">
        <v>28718.29</v>
      </c>
      <c r="E632" s="337">
        <v>113260.75599999999</v>
      </c>
      <c r="F632" s="338">
        <v>141979.04599999997</v>
      </c>
      <c r="G632" s="331"/>
      <c r="H632" s="332"/>
    </row>
    <row r="633" spans="1:8" ht="14.25" x14ac:dyDescent="0.25">
      <c r="A633" s="334">
        <v>2011</v>
      </c>
      <c r="B633" s="335" t="s">
        <v>38</v>
      </c>
      <c r="C633" s="336" t="s">
        <v>121</v>
      </c>
      <c r="D633" s="337">
        <v>40317.96</v>
      </c>
      <c r="E633" s="337">
        <v>120318.89599999999</v>
      </c>
      <c r="F633" s="338">
        <v>160636.85599999997</v>
      </c>
      <c r="G633" s="331"/>
      <c r="H633" s="332"/>
    </row>
    <row r="634" spans="1:8" ht="14.25" x14ac:dyDescent="0.25">
      <c r="A634" s="334">
        <v>2011</v>
      </c>
      <c r="B634" s="335" t="s">
        <v>39</v>
      </c>
      <c r="C634" s="336" t="s">
        <v>121</v>
      </c>
      <c r="D634" s="337">
        <v>40020.910000000003</v>
      </c>
      <c r="E634" s="337">
        <v>118949.61249999999</v>
      </c>
      <c r="F634" s="338">
        <v>158970.52249999999</v>
      </c>
      <c r="G634" s="331"/>
      <c r="H634" s="332"/>
    </row>
    <row r="635" spans="1:8" ht="14.25" x14ac:dyDescent="0.25">
      <c r="A635" s="334">
        <v>2011</v>
      </c>
      <c r="B635" s="335" t="s">
        <v>40</v>
      </c>
      <c r="C635" s="336" t="s">
        <v>121</v>
      </c>
      <c r="D635" s="337">
        <v>31623.29</v>
      </c>
      <c r="E635" s="337">
        <v>121479.62449999998</v>
      </c>
      <c r="F635" s="338">
        <v>153102.91449999998</v>
      </c>
      <c r="G635" s="331"/>
      <c r="H635" s="332"/>
    </row>
    <row r="636" spans="1:8" ht="14.25" x14ac:dyDescent="0.25">
      <c r="A636" s="339">
        <v>2011</v>
      </c>
      <c r="B636" s="335" t="s">
        <v>41</v>
      </c>
      <c r="C636" s="336" t="s">
        <v>121</v>
      </c>
      <c r="D636" s="337">
        <v>33909.46</v>
      </c>
      <c r="E636" s="337">
        <v>127664.27799999999</v>
      </c>
      <c r="F636" s="338">
        <v>161573.73799999998</v>
      </c>
      <c r="G636" s="331"/>
      <c r="H636" s="332"/>
    </row>
    <row r="637" spans="1:8" ht="14.25" x14ac:dyDescent="0.25">
      <c r="A637" s="339">
        <v>2011</v>
      </c>
      <c r="B637" s="335" t="s">
        <v>42</v>
      </c>
      <c r="C637" s="336" t="s">
        <v>121</v>
      </c>
      <c r="D637" s="337">
        <v>33520.804999999993</v>
      </c>
      <c r="E637" s="337">
        <v>121680.86800000003</v>
      </c>
      <c r="F637" s="338">
        <v>155201.67300000001</v>
      </c>
      <c r="G637" s="331"/>
      <c r="H637" s="332"/>
    </row>
    <row r="638" spans="1:8" ht="14.25" x14ac:dyDescent="0.25">
      <c r="A638" s="339">
        <v>2012</v>
      </c>
      <c r="B638" s="335" t="s">
        <v>43</v>
      </c>
      <c r="C638" s="336" t="s">
        <v>121</v>
      </c>
      <c r="D638" s="337">
        <v>32358.880000000001</v>
      </c>
      <c r="E638" s="337">
        <v>119502.84049999998</v>
      </c>
      <c r="F638" s="338">
        <v>151861.7205</v>
      </c>
      <c r="G638" s="331"/>
      <c r="H638" s="332"/>
    </row>
    <row r="639" spans="1:8" ht="14.25" x14ac:dyDescent="0.25">
      <c r="A639" s="339">
        <v>2012</v>
      </c>
      <c r="B639" s="335" t="s">
        <v>44</v>
      </c>
      <c r="C639" s="336" t="s">
        <v>121</v>
      </c>
      <c r="D639" s="337">
        <v>35861.582999999999</v>
      </c>
      <c r="E639" s="337">
        <v>114878.7295</v>
      </c>
      <c r="F639" s="338">
        <v>150740.31249999997</v>
      </c>
      <c r="G639" s="331"/>
      <c r="H639" s="332"/>
    </row>
    <row r="640" spans="1:8" ht="14.25" x14ac:dyDescent="0.25">
      <c r="A640" s="339">
        <v>2012</v>
      </c>
      <c r="B640" s="335" t="s">
        <v>45</v>
      </c>
      <c r="C640" s="336" t="s">
        <v>121</v>
      </c>
      <c r="D640" s="337">
        <v>43289.77</v>
      </c>
      <c r="E640" s="337">
        <v>130655.40000000001</v>
      </c>
      <c r="F640" s="338">
        <v>173945.17000000007</v>
      </c>
      <c r="G640" s="331"/>
      <c r="H640" s="332"/>
    </row>
    <row r="641" spans="1:8" ht="14.25" x14ac:dyDescent="0.25">
      <c r="A641" s="339">
        <v>2012</v>
      </c>
      <c r="B641" s="335" t="s">
        <v>33</v>
      </c>
      <c r="C641" s="336" t="s">
        <v>121</v>
      </c>
      <c r="D641" s="337">
        <v>35445.079999999994</v>
      </c>
      <c r="E641" s="337">
        <v>103806.85450000004</v>
      </c>
      <c r="F641" s="338">
        <v>139251.93450000003</v>
      </c>
      <c r="G641" s="331"/>
      <c r="H641" s="332"/>
    </row>
    <row r="642" spans="1:8" ht="14.25" x14ac:dyDescent="0.25">
      <c r="A642" s="339">
        <v>2012</v>
      </c>
      <c r="B642" s="335" t="s">
        <v>35</v>
      </c>
      <c r="C642" s="336" t="s">
        <v>121</v>
      </c>
      <c r="D642" s="337">
        <v>42002.585999999988</v>
      </c>
      <c r="E642" s="337">
        <v>120727.37150000002</v>
      </c>
      <c r="F642" s="338">
        <v>162729.95749999996</v>
      </c>
      <c r="G642" s="331"/>
      <c r="H642" s="332"/>
    </row>
    <row r="643" spans="1:8" ht="14.25" x14ac:dyDescent="0.25">
      <c r="A643" s="339">
        <v>2012</v>
      </c>
      <c r="B643" s="335" t="s">
        <v>36</v>
      </c>
      <c r="C643" s="336" t="s">
        <v>121</v>
      </c>
      <c r="D643" s="337">
        <v>38738.738000000005</v>
      </c>
      <c r="E643" s="337">
        <v>122738.09050000002</v>
      </c>
      <c r="F643" s="338">
        <v>161476.82850000003</v>
      </c>
      <c r="G643" s="331"/>
      <c r="H643" s="332"/>
    </row>
    <row r="644" spans="1:8" ht="14.25" x14ac:dyDescent="0.25">
      <c r="A644" s="339">
        <v>2012</v>
      </c>
      <c r="B644" s="335" t="s">
        <v>37</v>
      </c>
      <c r="C644" s="336" t="s">
        <v>121</v>
      </c>
      <c r="D644" s="337">
        <v>43083.492999999995</v>
      </c>
      <c r="E644" s="337">
        <v>113306.31100000002</v>
      </c>
      <c r="F644" s="338">
        <v>156389.80399999997</v>
      </c>
      <c r="G644" s="331"/>
      <c r="H644" s="332"/>
    </row>
    <row r="645" spans="1:8" ht="14.25" x14ac:dyDescent="0.25">
      <c r="A645" s="339">
        <v>2012</v>
      </c>
      <c r="B645" s="335" t="s">
        <v>38</v>
      </c>
      <c r="C645" s="336" t="s">
        <v>121</v>
      </c>
      <c r="D645" s="337">
        <v>43542.42</v>
      </c>
      <c r="E645" s="337">
        <v>115397.10550000003</v>
      </c>
      <c r="F645" s="338">
        <v>158939.52550000002</v>
      </c>
      <c r="G645" s="331"/>
      <c r="H645" s="332"/>
    </row>
    <row r="646" spans="1:8" ht="14.25" x14ac:dyDescent="0.25">
      <c r="A646" s="339">
        <v>2012</v>
      </c>
      <c r="B646" s="335" t="s">
        <v>39</v>
      </c>
      <c r="C646" s="336" t="s">
        <v>121</v>
      </c>
      <c r="D646" s="337">
        <v>43008.701999999997</v>
      </c>
      <c r="E646" s="337">
        <v>111615.579</v>
      </c>
      <c r="F646" s="338">
        <v>154624.28100000002</v>
      </c>
      <c r="G646" s="331"/>
      <c r="H646" s="332"/>
    </row>
    <row r="647" spans="1:8" ht="14.25" x14ac:dyDescent="0.25">
      <c r="A647" s="339">
        <v>2012</v>
      </c>
      <c r="B647" s="335" t="s">
        <v>40</v>
      </c>
      <c r="C647" s="336" t="s">
        <v>121</v>
      </c>
      <c r="D647" s="337">
        <v>45121.83</v>
      </c>
      <c r="E647" s="337">
        <v>118991.845</v>
      </c>
      <c r="F647" s="338">
        <v>164113.67499999999</v>
      </c>
      <c r="G647" s="331"/>
      <c r="H647" s="332"/>
    </row>
    <row r="648" spans="1:8" ht="14.25" x14ac:dyDescent="0.25">
      <c r="A648" s="339">
        <v>2012</v>
      </c>
      <c r="B648" s="335" t="s">
        <v>41</v>
      </c>
      <c r="C648" s="336" t="s">
        <v>121</v>
      </c>
      <c r="D648" s="337">
        <v>44881.774999999994</v>
      </c>
      <c r="E648" s="337">
        <v>121086.52000000003</v>
      </c>
      <c r="F648" s="338">
        <v>165968.29500000004</v>
      </c>
      <c r="G648" s="331"/>
      <c r="H648" s="332"/>
    </row>
    <row r="649" spans="1:8" ht="14.25" x14ac:dyDescent="0.25">
      <c r="A649" s="339">
        <v>2012</v>
      </c>
      <c r="B649" s="335" t="s">
        <v>42</v>
      </c>
      <c r="C649" s="336" t="s">
        <v>121</v>
      </c>
      <c r="D649" s="337">
        <v>39559.399999999994</v>
      </c>
      <c r="E649" s="337">
        <v>115529.17900000006</v>
      </c>
      <c r="F649" s="338">
        <v>155088.57900000003</v>
      </c>
      <c r="G649" s="331"/>
      <c r="H649" s="332"/>
    </row>
    <row r="650" spans="1:8" ht="14.25" x14ac:dyDescent="0.25">
      <c r="A650" s="339">
        <v>2013</v>
      </c>
      <c r="B650" s="335" t="s">
        <v>43</v>
      </c>
      <c r="C650" s="336" t="s">
        <v>121</v>
      </c>
      <c r="D650" s="337">
        <v>39539.670000000006</v>
      </c>
      <c r="E650" s="337">
        <v>103713.42949999998</v>
      </c>
      <c r="F650" s="338">
        <v>143253.09950000001</v>
      </c>
      <c r="G650" s="331"/>
      <c r="H650" s="332"/>
    </row>
    <row r="651" spans="1:8" ht="14.25" x14ac:dyDescent="0.25">
      <c r="A651" s="339">
        <v>2013</v>
      </c>
      <c r="B651" s="335" t="s">
        <v>44</v>
      </c>
      <c r="C651" s="336" t="s">
        <v>121</v>
      </c>
      <c r="D651" s="337">
        <v>42449.121999999996</v>
      </c>
      <c r="E651" s="337">
        <v>110789.5505</v>
      </c>
      <c r="F651" s="338">
        <v>153238.67249999999</v>
      </c>
      <c r="G651" s="331"/>
      <c r="H651" s="332"/>
    </row>
    <row r="652" spans="1:8" ht="14.25" x14ac:dyDescent="0.25">
      <c r="A652" s="339">
        <v>2013</v>
      </c>
      <c r="B652" s="335" t="s">
        <v>45</v>
      </c>
      <c r="C652" s="336" t="s">
        <v>121</v>
      </c>
      <c r="D652" s="337">
        <v>45744.190000000017</v>
      </c>
      <c r="E652" s="337">
        <v>105523.25899999999</v>
      </c>
      <c r="F652" s="338">
        <v>151267.44900000005</v>
      </c>
      <c r="G652" s="331"/>
      <c r="H652" s="332"/>
    </row>
    <row r="653" spans="1:8" ht="14.25" x14ac:dyDescent="0.25">
      <c r="A653" s="339">
        <v>2013</v>
      </c>
      <c r="B653" s="335" t="s">
        <v>33</v>
      </c>
      <c r="C653" s="336" t="s">
        <v>121</v>
      </c>
      <c r="D653" s="337">
        <v>41748.030000000006</v>
      </c>
      <c r="E653" s="337">
        <v>117792.43299999999</v>
      </c>
      <c r="F653" s="338">
        <v>159540.46299999999</v>
      </c>
      <c r="G653" s="331"/>
      <c r="H653" s="332"/>
    </row>
    <row r="654" spans="1:8" ht="14.25" x14ac:dyDescent="0.25">
      <c r="A654" s="339">
        <v>2013</v>
      </c>
      <c r="B654" s="335" t="s">
        <v>35</v>
      </c>
      <c r="C654" s="336" t="s">
        <v>121</v>
      </c>
      <c r="D654" s="337">
        <v>43436.75</v>
      </c>
      <c r="E654" s="337">
        <v>113754.06150000003</v>
      </c>
      <c r="F654" s="338">
        <v>157190.81150000001</v>
      </c>
      <c r="G654" s="331"/>
      <c r="H654" s="332"/>
    </row>
    <row r="655" spans="1:8" ht="14.25" x14ac:dyDescent="0.25">
      <c r="A655" s="339">
        <v>2013</v>
      </c>
      <c r="B655" s="335" t="s">
        <v>36</v>
      </c>
      <c r="C655" s="336" t="s">
        <v>121</v>
      </c>
      <c r="D655" s="337">
        <v>43072.579999999994</v>
      </c>
      <c r="E655" s="337">
        <v>107228.14349999999</v>
      </c>
      <c r="F655" s="338">
        <v>150300.72350000002</v>
      </c>
      <c r="G655" s="331"/>
      <c r="H655" s="332"/>
    </row>
    <row r="656" spans="1:8" ht="14.25" x14ac:dyDescent="0.25">
      <c r="A656" s="339">
        <v>2013</v>
      </c>
      <c r="B656" s="335" t="s">
        <v>37</v>
      </c>
      <c r="C656" s="336" t="s">
        <v>121</v>
      </c>
      <c r="D656" s="337">
        <v>47350.680000000008</v>
      </c>
      <c r="E656" s="337">
        <v>114451.29299999999</v>
      </c>
      <c r="F656" s="338">
        <v>161801.97299999997</v>
      </c>
      <c r="G656" s="331"/>
      <c r="H656" s="332"/>
    </row>
    <row r="657" spans="1:8" ht="14.25" x14ac:dyDescent="0.25">
      <c r="A657" s="339">
        <v>2013</v>
      </c>
      <c r="B657" s="335" t="s">
        <v>38</v>
      </c>
      <c r="C657" s="336" t="s">
        <v>121</v>
      </c>
      <c r="D657" s="337">
        <v>38714.080000000002</v>
      </c>
      <c r="E657" s="337">
        <v>99229.734499999977</v>
      </c>
      <c r="F657" s="338">
        <v>137943.81450000001</v>
      </c>
      <c r="G657" s="331"/>
      <c r="H657" s="332"/>
    </row>
    <row r="658" spans="1:8" ht="14.25" x14ac:dyDescent="0.25">
      <c r="A658" s="339">
        <v>2013</v>
      </c>
      <c r="B658" s="335" t="s">
        <v>39</v>
      </c>
      <c r="C658" s="336" t="s">
        <v>121</v>
      </c>
      <c r="D658" s="337">
        <v>45382.889999999992</v>
      </c>
      <c r="E658" s="337">
        <v>130090.00900000001</v>
      </c>
      <c r="F658" s="338">
        <v>175472.899</v>
      </c>
      <c r="G658" s="331"/>
      <c r="H658" s="332"/>
    </row>
    <row r="659" spans="1:8" ht="14.25" x14ac:dyDescent="0.25">
      <c r="A659" s="339">
        <v>2013</v>
      </c>
      <c r="B659" s="335" t="s">
        <v>40</v>
      </c>
      <c r="C659" s="336" t="s">
        <v>121</v>
      </c>
      <c r="D659" s="337">
        <v>48288.377999999997</v>
      </c>
      <c r="E659" s="337">
        <v>130211.7025000001</v>
      </c>
      <c r="F659" s="338">
        <v>178500.0805000001</v>
      </c>
      <c r="G659" s="331"/>
      <c r="H659" s="332"/>
    </row>
    <row r="660" spans="1:8" ht="14.25" x14ac:dyDescent="0.25">
      <c r="A660" s="339">
        <v>2013</v>
      </c>
      <c r="B660" s="335" t="s">
        <v>41</v>
      </c>
      <c r="C660" s="336" t="s">
        <v>121</v>
      </c>
      <c r="D660" s="337">
        <v>47434.384999999987</v>
      </c>
      <c r="E660" s="337">
        <v>129307.29050000006</v>
      </c>
      <c r="F660" s="338">
        <v>176741.67550000007</v>
      </c>
      <c r="G660" s="331"/>
      <c r="H660" s="332"/>
    </row>
    <row r="661" spans="1:8" ht="14.25" x14ac:dyDescent="0.25">
      <c r="A661" s="339">
        <v>2013</v>
      </c>
      <c r="B661" s="335" t="s">
        <v>42</v>
      </c>
      <c r="C661" s="336" t="s">
        <v>121</v>
      </c>
      <c r="D661" s="337">
        <v>42728.05</v>
      </c>
      <c r="E661" s="337">
        <v>126691.24750000008</v>
      </c>
      <c r="F661" s="338">
        <v>169419.29750000007</v>
      </c>
      <c r="G661" s="331"/>
      <c r="H661" s="332"/>
    </row>
    <row r="662" spans="1:8" ht="14.25" x14ac:dyDescent="0.25">
      <c r="A662" s="339">
        <v>2014</v>
      </c>
      <c r="B662" s="335" t="s">
        <v>43</v>
      </c>
      <c r="C662" s="336" t="s">
        <v>121</v>
      </c>
      <c r="D662" s="337">
        <v>40018.769999999997</v>
      </c>
      <c r="E662" s="337">
        <v>104612.24050000001</v>
      </c>
      <c r="F662" s="338">
        <v>144631.01050000003</v>
      </c>
      <c r="G662" s="331"/>
      <c r="H662" s="332"/>
    </row>
    <row r="663" spans="1:8" ht="14.25" x14ac:dyDescent="0.25">
      <c r="A663" s="339">
        <v>2014</v>
      </c>
      <c r="B663" s="335" t="s">
        <v>44</v>
      </c>
      <c r="C663" s="336" t="s">
        <v>121</v>
      </c>
      <c r="D663" s="337">
        <v>45142.619999999995</v>
      </c>
      <c r="E663" s="337">
        <v>117269.6430000001</v>
      </c>
      <c r="F663" s="338">
        <v>162412.26300000006</v>
      </c>
      <c r="G663" s="331"/>
      <c r="H663" s="332"/>
    </row>
    <row r="664" spans="1:8" ht="14.25" x14ac:dyDescent="0.25">
      <c r="A664" s="339">
        <v>2014</v>
      </c>
      <c r="B664" s="335" t="s">
        <v>45</v>
      </c>
      <c r="C664" s="336" t="s">
        <v>121</v>
      </c>
      <c r="D664" s="337">
        <v>47951.701000000008</v>
      </c>
      <c r="E664" s="337">
        <v>135944.89450000011</v>
      </c>
      <c r="F664" s="338">
        <v>183896.59550000014</v>
      </c>
      <c r="G664" s="331"/>
      <c r="H664" s="332"/>
    </row>
    <row r="665" spans="1:8" ht="14.25" x14ac:dyDescent="0.25">
      <c r="A665" s="339">
        <v>2014</v>
      </c>
      <c r="B665" s="335" t="s">
        <v>33</v>
      </c>
      <c r="C665" s="336" t="s">
        <v>121</v>
      </c>
      <c r="D665" s="337">
        <v>45525.1</v>
      </c>
      <c r="E665" s="337">
        <v>122193.40850000006</v>
      </c>
      <c r="F665" s="338">
        <v>167718.50850000005</v>
      </c>
      <c r="G665" s="331"/>
      <c r="H665" s="332"/>
    </row>
    <row r="666" spans="1:8" ht="14.25" x14ac:dyDescent="0.25">
      <c r="A666" s="339">
        <v>2014</v>
      </c>
      <c r="B666" s="335" t="s">
        <v>35</v>
      </c>
      <c r="C666" s="336" t="s">
        <v>121</v>
      </c>
      <c r="D666" s="337">
        <v>50069.43</v>
      </c>
      <c r="E666" s="337">
        <v>124764.31600000014</v>
      </c>
      <c r="F666" s="338">
        <v>174833.7460000001</v>
      </c>
      <c r="G666" s="331"/>
      <c r="H666" s="332"/>
    </row>
    <row r="667" spans="1:8" ht="14.25" x14ac:dyDescent="0.25">
      <c r="A667" s="339">
        <v>2014</v>
      </c>
      <c r="B667" s="335" t="s">
        <v>36</v>
      </c>
      <c r="C667" s="336" t="s">
        <v>121</v>
      </c>
      <c r="D667" s="337">
        <v>46077.53</v>
      </c>
      <c r="E667" s="337">
        <v>113512.50924500015</v>
      </c>
      <c r="F667" s="338">
        <v>159590.03924500017</v>
      </c>
      <c r="G667" s="331"/>
      <c r="H667" s="332"/>
    </row>
    <row r="668" spans="1:8" ht="14.25" x14ac:dyDescent="0.25">
      <c r="A668" s="339">
        <v>2014</v>
      </c>
      <c r="B668" s="335" t="s">
        <v>37</v>
      </c>
      <c r="C668" s="336" t="s">
        <v>121</v>
      </c>
      <c r="D668" s="337">
        <v>49931.759999999995</v>
      </c>
      <c r="E668" s="337">
        <v>124270.17350000008</v>
      </c>
      <c r="F668" s="338">
        <v>174201.93350000007</v>
      </c>
      <c r="G668" s="331"/>
      <c r="H668" s="332"/>
    </row>
    <row r="669" spans="1:8" ht="14.25" x14ac:dyDescent="0.25">
      <c r="A669" s="339">
        <v>2014</v>
      </c>
      <c r="B669" s="335" t="s">
        <v>38</v>
      </c>
      <c r="C669" s="336" t="s">
        <v>121</v>
      </c>
      <c r="D669" s="337">
        <v>47277.761000000006</v>
      </c>
      <c r="E669" s="337">
        <v>126049.86850000007</v>
      </c>
      <c r="F669" s="338">
        <v>173327.62950000007</v>
      </c>
      <c r="G669" s="331"/>
      <c r="H669" s="332"/>
    </row>
    <row r="670" spans="1:8" ht="14.25" x14ac:dyDescent="0.25">
      <c r="A670" s="339">
        <v>2014</v>
      </c>
      <c r="B670" s="335" t="s">
        <v>39</v>
      </c>
      <c r="C670" s="336" t="s">
        <v>121</v>
      </c>
      <c r="D670" s="337">
        <v>49820.240000000005</v>
      </c>
      <c r="E670" s="337">
        <v>133300.07500000013</v>
      </c>
      <c r="F670" s="338">
        <v>183120.31500000012</v>
      </c>
      <c r="G670" s="331"/>
      <c r="H670" s="332"/>
    </row>
    <row r="671" spans="1:8" ht="14.25" x14ac:dyDescent="0.25">
      <c r="A671" s="339">
        <v>2014</v>
      </c>
      <c r="B671" s="335" t="s">
        <v>40</v>
      </c>
      <c r="C671" s="336" t="s">
        <v>121</v>
      </c>
      <c r="D671" s="337">
        <v>44039.919999999991</v>
      </c>
      <c r="E671" s="337">
        <v>136026.66300000012</v>
      </c>
      <c r="F671" s="338">
        <v>180066.58300000013</v>
      </c>
      <c r="G671" s="331"/>
      <c r="H671" s="332"/>
    </row>
    <row r="672" spans="1:8" ht="14.25" x14ac:dyDescent="0.25">
      <c r="A672" s="339">
        <v>2014</v>
      </c>
      <c r="B672" s="335" t="s">
        <v>41</v>
      </c>
      <c r="C672" s="336" t="s">
        <v>121</v>
      </c>
      <c r="D672" s="337">
        <v>47310.599999999991</v>
      </c>
      <c r="E672" s="337">
        <v>134845.94500000007</v>
      </c>
      <c r="F672" s="338">
        <v>182156.54500000007</v>
      </c>
      <c r="G672" s="331"/>
      <c r="H672" s="332"/>
    </row>
    <row r="673" spans="1:8" ht="14.25" x14ac:dyDescent="0.25">
      <c r="A673" s="339">
        <v>2014</v>
      </c>
      <c r="B673" s="335" t="s">
        <v>42</v>
      </c>
      <c r="C673" s="336" t="s">
        <v>121</v>
      </c>
      <c r="D673" s="337">
        <v>41552.729999999996</v>
      </c>
      <c r="E673" s="337">
        <v>136414.72450000001</v>
      </c>
      <c r="F673" s="338">
        <v>177967.45450000002</v>
      </c>
      <c r="G673" s="331"/>
      <c r="H673" s="332"/>
    </row>
    <row r="674" spans="1:8" ht="14.25" x14ac:dyDescent="0.25">
      <c r="A674" s="339">
        <v>2015</v>
      </c>
      <c r="B674" s="335" t="s">
        <v>43</v>
      </c>
      <c r="C674" s="336" t="s">
        <v>121</v>
      </c>
      <c r="D674" s="337">
        <v>36195.159999999996</v>
      </c>
      <c r="E674" s="337">
        <v>108663.84600000003</v>
      </c>
      <c r="F674" s="338">
        <v>144859.00600000005</v>
      </c>
      <c r="G674" s="331"/>
      <c r="H674" s="332"/>
    </row>
    <row r="675" spans="1:8" ht="14.25" x14ac:dyDescent="0.25">
      <c r="A675" s="339">
        <v>2015</v>
      </c>
      <c r="B675" s="335" t="s">
        <v>44</v>
      </c>
      <c r="C675" s="336" t="s">
        <v>121</v>
      </c>
      <c r="D675" s="337">
        <v>43897.725999999995</v>
      </c>
      <c r="E675" s="337">
        <v>114754.28350000002</v>
      </c>
      <c r="F675" s="338">
        <v>158652.00950000001</v>
      </c>
      <c r="G675" s="331"/>
      <c r="H675" s="332"/>
    </row>
    <row r="676" spans="1:8" ht="14.25" x14ac:dyDescent="0.25">
      <c r="A676" s="339">
        <v>2015</v>
      </c>
      <c r="B676" s="335" t="s">
        <v>45</v>
      </c>
      <c r="C676" s="336" t="s">
        <v>121</v>
      </c>
      <c r="D676" s="337">
        <v>45814.597999999998</v>
      </c>
      <c r="E676" s="337">
        <v>130957.56399999995</v>
      </c>
      <c r="F676" s="338">
        <v>176772.16199999995</v>
      </c>
      <c r="G676" s="331"/>
      <c r="H676" s="332"/>
    </row>
    <row r="677" spans="1:8" ht="14.25" x14ac:dyDescent="0.25">
      <c r="A677" s="339">
        <v>2015</v>
      </c>
      <c r="B677" s="335" t="s">
        <v>33</v>
      </c>
      <c r="C677" s="336" t="s">
        <v>121</v>
      </c>
      <c r="D677" s="337">
        <v>43412.359999999993</v>
      </c>
      <c r="E677" s="337">
        <v>118415.38349999998</v>
      </c>
      <c r="F677" s="338">
        <v>161827.74349999998</v>
      </c>
      <c r="G677" s="331"/>
      <c r="H677" s="332"/>
    </row>
    <row r="678" spans="1:8" ht="14.25" x14ac:dyDescent="0.25">
      <c r="A678" s="339">
        <v>2015</v>
      </c>
      <c r="B678" s="335" t="s">
        <v>35</v>
      </c>
      <c r="C678" s="336" t="s">
        <v>121</v>
      </c>
      <c r="D678" s="337">
        <v>44344.400000000009</v>
      </c>
      <c r="E678" s="337">
        <v>126801.61150000001</v>
      </c>
      <c r="F678" s="338">
        <v>171146.01150000002</v>
      </c>
      <c r="G678" s="331"/>
      <c r="H678" s="332"/>
    </row>
    <row r="679" spans="1:8" ht="14.25" x14ac:dyDescent="0.25">
      <c r="A679" s="339">
        <v>2015</v>
      </c>
      <c r="B679" s="335" t="s">
        <v>36</v>
      </c>
      <c r="C679" s="336" t="s">
        <v>121</v>
      </c>
      <c r="D679" s="337">
        <v>44227.990000000013</v>
      </c>
      <c r="E679" s="337">
        <v>117388.44949999996</v>
      </c>
      <c r="F679" s="338">
        <v>161616.43949999998</v>
      </c>
      <c r="G679" s="331"/>
      <c r="H679" s="332"/>
    </row>
    <row r="680" spans="1:8" ht="14.25" x14ac:dyDescent="0.25">
      <c r="A680" s="339">
        <v>2015</v>
      </c>
      <c r="B680" s="335" t="s">
        <v>37</v>
      </c>
      <c r="C680" s="336" t="s">
        <v>121</v>
      </c>
      <c r="D680" s="337">
        <v>53616.160000000003</v>
      </c>
      <c r="E680" s="337">
        <v>127378.495</v>
      </c>
      <c r="F680" s="338">
        <v>180994.655</v>
      </c>
      <c r="G680" s="331"/>
      <c r="H680" s="332"/>
    </row>
    <row r="681" spans="1:8" ht="14.25" x14ac:dyDescent="0.25">
      <c r="A681" s="339">
        <v>2015</v>
      </c>
      <c r="B681" s="335" t="s">
        <v>38</v>
      </c>
      <c r="C681" s="336" t="s">
        <v>121</v>
      </c>
      <c r="D681" s="337">
        <v>47007.93</v>
      </c>
      <c r="E681" s="337">
        <v>126288.37400000001</v>
      </c>
      <c r="F681" s="338">
        <v>173296.304</v>
      </c>
      <c r="G681" s="331"/>
      <c r="H681" s="332"/>
    </row>
    <row r="682" spans="1:8" ht="14.25" x14ac:dyDescent="0.25">
      <c r="A682" s="339">
        <v>2015</v>
      </c>
      <c r="B682" s="335" t="s">
        <v>39</v>
      </c>
      <c r="C682" s="336" t="s">
        <v>121</v>
      </c>
      <c r="D682" s="337">
        <v>56919.601999999999</v>
      </c>
      <c r="E682" s="337">
        <v>133395.26000000004</v>
      </c>
      <c r="F682" s="338">
        <v>190314.86200000002</v>
      </c>
      <c r="G682" s="331"/>
      <c r="H682" s="332"/>
    </row>
    <row r="683" spans="1:8" ht="14.25" x14ac:dyDescent="0.25">
      <c r="A683" s="339">
        <v>2015</v>
      </c>
      <c r="B683" s="335" t="s">
        <v>40</v>
      </c>
      <c r="C683" s="336" t="s">
        <v>121</v>
      </c>
      <c r="D683" s="337">
        <v>51442.37</v>
      </c>
      <c r="E683" s="337">
        <v>140252.81400000025</v>
      </c>
      <c r="F683" s="338">
        <v>191695.18400000027</v>
      </c>
      <c r="G683" s="331"/>
      <c r="H683" s="332"/>
    </row>
    <row r="684" spans="1:8" ht="14.25" x14ac:dyDescent="0.25">
      <c r="A684" s="339">
        <v>2015</v>
      </c>
      <c r="B684" s="335" t="s">
        <v>41</v>
      </c>
      <c r="C684" s="336" t="s">
        <v>121</v>
      </c>
      <c r="D684" s="337">
        <v>48660.32</v>
      </c>
      <c r="E684" s="337">
        <v>131557.39400000006</v>
      </c>
      <c r="F684" s="338">
        <v>180217.71400000004</v>
      </c>
      <c r="G684" s="331"/>
      <c r="H684" s="332"/>
    </row>
    <row r="685" spans="1:8" ht="14.25" x14ac:dyDescent="0.25">
      <c r="A685" s="339">
        <v>2015</v>
      </c>
      <c r="B685" s="335" t="s">
        <v>42</v>
      </c>
      <c r="C685" s="336" t="s">
        <v>121</v>
      </c>
      <c r="D685" s="337">
        <v>45348.557999999997</v>
      </c>
      <c r="E685" s="337">
        <v>155920.65150000021</v>
      </c>
      <c r="F685" s="338">
        <v>201269.20950000026</v>
      </c>
      <c r="G685" s="331"/>
      <c r="H685" s="332"/>
    </row>
    <row r="686" spans="1:8" ht="14.25" x14ac:dyDescent="0.25">
      <c r="A686" s="339">
        <v>2016</v>
      </c>
      <c r="B686" s="335" t="s">
        <v>43</v>
      </c>
      <c r="C686" s="336" t="s">
        <v>121</v>
      </c>
      <c r="D686" s="337">
        <v>38733.269999999997</v>
      </c>
      <c r="E686" s="337">
        <v>117258.72249999997</v>
      </c>
      <c r="F686" s="338">
        <v>155991.99249999999</v>
      </c>
      <c r="G686" s="331"/>
      <c r="H686" s="332"/>
    </row>
    <row r="687" spans="1:8" ht="14.25" x14ac:dyDescent="0.25">
      <c r="A687" s="339">
        <v>2016</v>
      </c>
      <c r="B687" s="335" t="s">
        <v>44</v>
      </c>
      <c r="C687" s="336" t="s">
        <v>121</v>
      </c>
      <c r="D687" s="337">
        <v>48014.22</v>
      </c>
      <c r="E687" s="337">
        <v>113253.54549999999</v>
      </c>
      <c r="F687" s="338">
        <v>161267.76550000001</v>
      </c>
      <c r="G687" s="331"/>
      <c r="H687" s="332"/>
    </row>
    <row r="688" spans="1:8" ht="14.25" x14ac:dyDescent="0.25">
      <c r="A688" s="339">
        <v>2016</v>
      </c>
      <c r="B688" s="335" t="s">
        <v>45</v>
      </c>
      <c r="C688" s="336" t="s">
        <v>121</v>
      </c>
      <c r="D688" s="337">
        <v>41604.530000000006</v>
      </c>
      <c r="E688" s="337">
        <v>115831.00600000005</v>
      </c>
      <c r="F688" s="338">
        <v>157435.53600000005</v>
      </c>
      <c r="G688" s="331"/>
      <c r="H688" s="332"/>
    </row>
    <row r="689" spans="1:8" ht="14.25" x14ac:dyDescent="0.25">
      <c r="A689" s="339">
        <v>2016</v>
      </c>
      <c r="B689" s="335" t="s">
        <v>33</v>
      </c>
      <c r="C689" s="336" t="s">
        <v>121</v>
      </c>
      <c r="D689" s="337">
        <v>43466.979999999989</v>
      </c>
      <c r="E689" s="337">
        <v>121528.8110000001</v>
      </c>
      <c r="F689" s="338">
        <v>164995.79100000008</v>
      </c>
      <c r="G689" s="331"/>
      <c r="H689" s="332"/>
    </row>
    <row r="690" spans="1:8" ht="14.25" x14ac:dyDescent="0.25">
      <c r="A690" s="339">
        <v>2016</v>
      </c>
      <c r="B690" s="335" t="s">
        <v>35</v>
      </c>
      <c r="C690" s="336" t="s">
        <v>121</v>
      </c>
      <c r="D690" s="337">
        <v>42726.409999999996</v>
      </c>
      <c r="E690" s="337">
        <v>110787.43800000001</v>
      </c>
      <c r="F690" s="338">
        <v>153513.84800000003</v>
      </c>
      <c r="G690" s="331"/>
      <c r="H690" s="332"/>
    </row>
    <row r="691" spans="1:8" ht="14.25" x14ac:dyDescent="0.25">
      <c r="A691" s="339">
        <v>2016</v>
      </c>
      <c r="B691" s="335" t="s">
        <v>36</v>
      </c>
      <c r="C691" s="336" t="s">
        <v>121</v>
      </c>
      <c r="D691" s="337">
        <v>42109.120000000003</v>
      </c>
      <c r="E691" s="337">
        <v>109362.9485</v>
      </c>
      <c r="F691" s="338">
        <v>151472.06849999996</v>
      </c>
      <c r="G691" s="331"/>
      <c r="H691" s="332"/>
    </row>
    <row r="692" spans="1:8" ht="14.25" x14ac:dyDescent="0.25">
      <c r="A692" s="339">
        <v>2016</v>
      </c>
      <c r="B692" s="335" t="s">
        <v>37</v>
      </c>
      <c r="C692" s="336" t="s">
        <v>121</v>
      </c>
      <c r="D692" s="337">
        <v>34927.08</v>
      </c>
      <c r="E692" s="337">
        <v>93322.20750000015</v>
      </c>
      <c r="F692" s="338">
        <v>128249.28750000017</v>
      </c>
      <c r="G692" s="331"/>
      <c r="H692" s="332"/>
    </row>
    <row r="693" spans="1:8" ht="14.25" x14ac:dyDescent="0.25">
      <c r="A693" s="339">
        <v>2016</v>
      </c>
      <c r="B693" s="335" t="s">
        <v>38</v>
      </c>
      <c r="C693" s="336" t="s">
        <v>121</v>
      </c>
      <c r="D693" s="337">
        <v>42940.45</v>
      </c>
      <c r="E693" s="337">
        <v>120956.39050000021</v>
      </c>
      <c r="F693" s="338">
        <v>163896.84050000019</v>
      </c>
      <c r="G693" s="331"/>
      <c r="H693" s="332"/>
    </row>
    <row r="694" spans="1:8" ht="14.25" x14ac:dyDescent="0.25">
      <c r="A694" s="339">
        <v>2016</v>
      </c>
      <c r="B694" s="335" t="s">
        <v>39</v>
      </c>
      <c r="C694" s="336" t="s">
        <v>121</v>
      </c>
      <c r="D694" s="337">
        <v>40539.450000000004</v>
      </c>
      <c r="E694" s="337">
        <v>111105.68349999996</v>
      </c>
      <c r="F694" s="338">
        <v>151645.13349999997</v>
      </c>
      <c r="G694" s="331"/>
      <c r="H694" s="332"/>
    </row>
    <row r="695" spans="1:8" ht="14.25" x14ac:dyDescent="0.25">
      <c r="A695" s="339">
        <v>2016</v>
      </c>
      <c r="B695" s="335" t="s">
        <v>40</v>
      </c>
      <c r="C695" s="336" t="s">
        <v>121</v>
      </c>
      <c r="D695" s="337">
        <v>39578.04</v>
      </c>
      <c r="E695" s="337">
        <v>107665.11050000013</v>
      </c>
      <c r="F695" s="338">
        <v>147243.15050000019</v>
      </c>
      <c r="G695" s="331"/>
      <c r="H695" s="332"/>
    </row>
    <row r="696" spans="1:8" ht="14.25" x14ac:dyDescent="0.25">
      <c r="A696" s="339">
        <v>2016</v>
      </c>
      <c r="B696" s="335" t="s">
        <v>41</v>
      </c>
      <c r="C696" s="336" t="s">
        <v>121</v>
      </c>
      <c r="D696" s="337">
        <v>39939.94000000001</v>
      </c>
      <c r="E696" s="337">
        <v>110145.59299999998</v>
      </c>
      <c r="F696" s="338">
        <v>150085.53300000002</v>
      </c>
      <c r="G696" s="331"/>
      <c r="H696" s="332"/>
    </row>
    <row r="697" spans="1:8" ht="14.25" x14ac:dyDescent="0.25">
      <c r="A697" s="339">
        <v>2016</v>
      </c>
      <c r="B697" s="335" t="s">
        <v>42</v>
      </c>
      <c r="C697" s="336" t="s">
        <v>121</v>
      </c>
      <c r="D697" s="337">
        <v>37913.329999999994</v>
      </c>
      <c r="E697" s="337">
        <v>108947.56150000007</v>
      </c>
      <c r="F697" s="338">
        <v>146860.89150000009</v>
      </c>
      <c r="G697" s="331"/>
      <c r="H697" s="332"/>
    </row>
    <row r="698" spans="1:8" ht="14.25" x14ac:dyDescent="0.25">
      <c r="A698" s="339">
        <v>2017</v>
      </c>
      <c r="B698" s="335" t="s">
        <v>43</v>
      </c>
      <c r="C698" s="336" t="s">
        <v>121</v>
      </c>
      <c r="D698" s="337">
        <v>30190.139999999992</v>
      </c>
      <c r="E698" s="337">
        <v>97003.064499999993</v>
      </c>
      <c r="F698" s="338">
        <v>127193.20449999999</v>
      </c>
      <c r="G698" s="331"/>
      <c r="H698" s="332"/>
    </row>
    <row r="699" spans="1:8" ht="14.25" x14ac:dyDescent="0.25">
      <c r="A699" s="339">
        <v>2017</v>
      </c>
      <c r="B699" s="335" t="s">
        <v>44</v>
      </c>
      <c r="C699" s="336" t="s">
        <v>121</v>
      </c>
      <c r="D699" s="337">
        <v>35595.319999999992</v>
      </c>
      <c r="E699" s="337">
        <v>101767.19949999997</v>
      </c>
      <c r="F699" s="338">
        <v>137362.51949999999</v>
      </c>
      <c r="G699" s="331"/>
      <c r="H699" s="332"/>
    </row>
    <row r="700" spans="1:8" ht="14.25" x14ac:dyDescent="0.25">
      <c r="A700" s="339">
        <v>2017</v>
      </c>
      <c r="B700" s="335" t="s">
        <v>45</v>
      </c>
      <c r="C700" s="336" t="s">
        <v>121</v>
      </c>
      <c r="D700" s="337">
        <v>34999.849999999991</v>
      </c>
      <c r="E700" s="337">
        <v>107244.61350000005</v>
      </c>
      <c r="F700" s="338">
        <v>142244.46350000007</v>
      </c>
      <c r="G700" s="331"/>
      <c r="H700" s="332"/>
    </row>
    <row r="701" spans="1:8" ht="14.25" x14ac:dyDescent="0.25">
      <c r="A701" s="339">
        <v>2017</v>
      </c>
      <c r="B701" s="335" t="s">
        <v>33</v>
      </c>
      <c r="C701" s="336" t="s">
        <v>121</v>
      </c>
      <c r="D701" s="337">
        <v>29611.040000000005</v>
      </c>
      <c r="E701" s="337">
        <v>90841.322999999989</v>
      </c>
      <c r="F701" s="338">
        <v>120452.36299999997</v>
      </c>
      <c r="G701" s="331"/>
      <c r="H701" s="332"/>
    </row>
    <row r="702" spans="1:8" ht="14.25" x14ac:dyDescent="0.25">
      <c r="A702" s="339">
        <v>2017</v>
      </c>
      <c r="B702" s="335" t="s">
        <v>35</v>
      </c>
      <c r="C702" s="336" t="s">
        <v>121</v>
      </c>
      <c r="D702" s="337">
        <v>36631.51</v>
      </c>
      <c r="E702" s="337">
        <v>105327.17300000004</v>
      </c>
      <c r="F702" s="338">
        <v>141958.68300000002</v>
      </c>
      <c r="G702" s="331"/>
      <c r="H702" s="332"/>
    </row>
    <row r="703" spans="1:8" ht="14.25" x14ac:dyDescent="0.25">
      <c r="A703" s="339">
        <v>2017</v>
      </c>
      <c r="B703" s="335" t="s">
        <v>36</v>
      </c>
      <c r="C703" s="336" t="s">
        <v>121</v>
      </c>
      <c r="D703" s="337">
        <v>34928.050000000003</v>
      </c>
      <c r="E703" s="337">
        <v>102541.81550000001</v>
      </c>
      <c r="F703" s="338">
        <v>137469.86550000001</v>
      </c>
      <c r="G703" s="331"/>
      <c r="H703" s="332"/>
    </row>
    <row r="704" spans="1:8" ht="14.25" x14ac:dyDescent="0.25">
      <c r="A704" s="339">
        <v>2017</v>
      </c>
      <c r="B704" s="335" t="s">
        <v>37</v>
      </c>
      <c r="C704" s="336" t="s">
        <v>121</v>
      </c>
      <c r="D704" s="337">
        <v>35387.880000000005</v>
      </c>
      <c r="E704" s="337">
        <v>110217.63249999995</v>
      </c>
      <c r="F704" s="338">
        <v>145605.51249999995</v>
      </c>
      <c r="G704" s="331"/>
      <c r="H704" s="332"/>
    </row>
    <row r="705" spans="1:8" ht="14.25" x14ac:dyDescent="0.25">
      <c r="A705" s="339">
        <v>2017</v>
      </c>
      <c r="B705" s="335" t="s">
        <v>38</v>
      </c>
      <c r="C705" s="336" t="s">
        <v>121</v>
      </c>
      <c r="D705" s="337">
        <v>38704.349999999991</v>
      </c>
      <c r="E705" s="337">
        <v>106463.00099999999</v>
      </c>
      <c r="F705" s="338">
        <v>145167.351</v>
      </c>
      <c r="G705" s="331"/>
      <c r="H705" s="332"/>
    </row>
    <row r="706" spans="1:8" ht="14.25" x14ac:dyDescent="0.25">
      <c r="A706" s="339">
        <v>2017</v>
      </c>
      <c r="B706" s="335" t="s">
        <v>39</v>
      </c>
      <c r="C706" s="336" t="s">
        <v>121</v>
      </c>
      <c r="D706" s="337">
        <v>34317.050000000003</v>
      </c>
      <c r="E706" s="337">
        <v>109497.26899999997</v>
      </c>
      <c r="F706" s="338">
        <v>143814.31899999996</v>
      </c>
      <c r="G706" s="331"/>
      <c r="H706" s="332"/>
    </row>
    <row r="707" spans="1:8" ht="14.25" x14ac:dyDescent="0.25">
      <c r="A707" s="339">
        <v>2017</v>
      </c>
      <c r="B707" s="335" t="s">
        <v>40</v>
      </c>
      <c r="C707" s="336" t="s">
        <v>121</v>
      </c>
      <c r="D707" s="337">
        <v>35426.619999999995</v>
      </c>
      <c r="E707" s="337">
        <v>108225.23749999997</v>
      </c>
      <c r="F707" s="338">
        <v>143651.85749999998</v>
      </c>
      <c r="G707" s="331"/>
      <c r="H707" s="332"/>
    </row>
    <row r="708" spans="1:8" ht="14.25" x14ac:dyDescent="0.25">
      <c r="A708" s="339">
        <v>2017</v>
      </c>
      <c r="B708" s="335" t="s">
        <v>41</v>
      </c>
      <c r="C708" s="336" t="s">
        <v>121</v>
      </c>
      <c r="D708" s="337">
        <v>36291.07</v>
      </c>
      <c r="E708" s="337">
        <v>115070.70650000003</v>
      </c>
      <c r="F708" s="338">
        <v>151361.77650000004</v>
      </c>
      <c r="G708" s="331"/>
      <c r="H708" s="332"/>
    </row>
    <row r="709" spans="1:8" ht="14.25" x14ac:dyDescent="0.25">
      <c r="A709" s="339">
        <v>2017</v>
      </c>
      <c r="B709" s="335" t="s">
        <v>42</v>
      </c>
      <c r="C709" s="336" t="s">
        <v>121</v>
      </c>
      <c r="D709" s="337">
        <v>31985.500000000004</v>
      </c>
      <c r="E709" s="337">
        <v>108997.44699999999</v>
      </c>
      <c r="F709" s="338">
        <v>140982.94699999996</v>
      </c>
      <c r="G709" s="331"/>
      <c r="H709" s="332"/>
    </row>
    <row r="710" spans="1:8" ht="14.25" x14ac:dyDescent="0.25">
      <c r="A710" s="339">
        <v>2018</v>
      </c>
      <c r="B710" s="335" t="s">
        <v>43</v>
      </c>
      <c r="C710" s="336" t="s">
        <v>121</v>
      </c>
      <c r="D710" s="337">
        <v>30756.14</v>
      </c>
      <c r="E710" s="337">
        <v>98370.807999999961</v>
      </c>
      <c r="F710" s="338">
        <v>129126.94799999996</v>
      </c>
      <c r="G710" s="331"/>
      <c r="H710" s="332"/>
    </row>
    <row r="711" spans="1:8" ht="14.25" x14ac:dyDescent="0.25">
      <c r="A711" s="339">
        <v>2018</v>
      </c>
      <c r="B711" s="335" t="s">
        <v>44</v>
      </c>
      <c r="C711" s="336" t="s">
        <v>121</v>
      </c>
      <c r="D711" s="337">
        <v>33642.980000000003</v>
      </c>
      <c r="E711" s="337">
        <v>103321.13349999997</v>
      </c>
      <c r="F711" s="338">
        <v>136964.11349999998</v>
      </c>
      <c r="G711" s="331"/>
      <c r="H711" s="332"/>
    </row>
    <row r="712" spans="1:8" ht="14.25" x14ac:dyDescent="0.25">
      <c r="A712" s="339">
        <v>2018</v>
      </c>
      <c r="B712" s="335" t="s">
        <v>45</v>
      </c>
      <c r="C712" s="336" t="s">
        <v>121</v>
      </c>
      <c r="D712" s="337">
        <v>34702.959999999999</v>
      </c>
      <c r="E712" s="337">
        <v>100989.4093061224</v>
      </c>
      <c r="F712" s="338">
        <v>135692.36930612239</v>
      </c>
      <c r="G712" s="331"/>
      <c r="H712" s="332"/>
    </row>
    <row r="713" spans="1:8" ht="14.25" x14ac:dyDescent="0.25">
      <c r="A713" s="339">
        <v>2018</v>
      </c>
      <c r="B713" s="335" t="s">
        <v>33</v>
      </c>
      <c r="C713" s="336" t="s">
        <v>121</v>
      </c>
      <c r="D713" s="337">
        <v>33465.72</v>
      </c>
      <c r="E713" s="337">
        <v>107298.27349999998</v>
      </c>
      <c r="F713" s="338">
        <v>140763.99349999995</v>
      </c>
      <c r="G713" s="331"/>
      <c r="H713" s="332"/>
    </row>
    <row r="714" spans="1:8" ht="14.25" x14ac:dyDescent="0.25">
      <c r="A714" s="339">
        <v>2018</v>
      </c>
      <c r="B714" s="335" t="s">
        <v>35</v>
      </c>
      <c r="C714" s="336" t="s">
        <v>121</v>
      </c>
      <c r="D714" s="337">
        <v>34734.899999999994</v>
      </c>
      <c r="E714" s="337">
        <v>105696.22855102044</v>
      </c>
      <c r="F714" s="338">
        <v>140431.1285510204</v>
      </c>
      <c r="G714" s="331"/>
      <c r="H714" s="332"/>
    </row>
    <row r="715" spans="1:8" ht="14.25" x14ac:dyDescent="0.25">
      <c r="A715" s="339">
        <v>2018</v>
      </c>
      <c r="B715" s="335" t="s">
        <v>36</v>
      </c>
      <c r="C715" s="336" t="s">
        <v>121</v>
      </c>
      <c r="D715" s="337">
        <v>31297.608</v>
      </c>
      <c r="E715" s="337">
        <v>97919.181719047599</v>
      </c>
      <c r="F715" s="338">
        <v>129216.78971904759</v>
      </c>
      <c r="G715" s="331"/>
      <c r="H715" s="332"/>
    </row>
    <row r="716" spans="1:8" ht="14.25" x14ac:dyDescent="0.25">
      <c r="A716" s="339">
        <v>2018</v>
      </c>
      <c r="B716" s="335" t="s">
        <v>37</v>
      </c>
      <c r="C716" s="336" t="s">
        <v>121</v>
      </c>
      <c r="D716" s="337">
        <v>32551.47</v>
      </c>
      <c r="E716" s="337">
        <v>102292.23650000001</v>
      </c>
      <c r="F716" s="338">
        <v>134843.7065</v>
      </c>
      <c r="G716" s="331"/>
      <c r="H716" s="332"/>
    </row>
    <row r="717" spans="1:8" ht="14.25" x14ac:dyDescent="0.25">
      <c r="A717" s="339">
        <v>2018</v>
      </c>
      <c r="B717" s="335" t="s">
        <v>38</v>
      </c>
      <c r="C717" s="336" t="s">
        <v>121</v>
      </c>
      <c r="D717" s="337">
        <v>33510.39</v>
      </c>
      <c r="E717" s="337">
        <v>108300.48150000002</v>
      </c>
      <c r="F717" s="338">
        <v>141810.87150000001</v>
      </c>
      <c r="G717" s="331"/>
      <c r="H717" s="332"/>
    </row>
    <row r="718" spans="1:8" ht="14.25" x14ac:dyDescent="0.25">
      <c r="A718" s="339">
        <v>2018</v>
      </c>
      <c r="B718" s="335" t="s">
        <v>39</v>
      </c>
      <c r="C718" s="336" t="s">
        <v>121</v>
      </c>
      <c r="D718" s="337">
        <v>35495.650000000009</v>
      </c>
      <c r="E718" s="337">
        <v>107467.86300000003</v>
      </c>
      <c r="F718" s="338">
        <v>142963.51300000004</v>
      </c>
      <c r="G718" s="331"/>
      <c r="H718" s="332"/>
    </row>
    <row r="719" spans="1:8" ht="14.25" x14ac:dyDescent="0.25">
      <c r="A719" s="339">
        <v>2018</v>
      </c>
      <c r="B719" s="335" t="s">
        <v>40</v>
      </c>
      <c r="C719" s="336" t="s">
        <v>121</v>
      </c>
      <c r="D719" s="337">
        <v>37622.53</v>
      </c>
      <c r="E719" s="337">
        <v>113338.02450000004</v>
      </c>
      <c r="F719" s="338">
        <v>150960.55450000006</v>
      </c>
      <c r="G719" s="331"/>
      <c r="H719" s="332"/>
    </row>
    <row r="720" spans="1:8" ht="14.25" x14ac:dyDescent="0.25">
      <c r="A720" s="339">
        <v>2018</v>
      </c>
      <c r="B720" s="335" t="s">
        <v>41</v>
      </c>
      <c r="C720" s="336" t="s">
        <v>121</v>
      </c>
      <c r="D720" s="337">
        <v>39512.849999999991</v>
      </c>
      <c r="E720" s="337">
        <v>120908.09450000009</v>
      </c>
      <c r="F720" s="338">
        <v>160420.9445000001</v>
      </c>
      <c r="G720" s="331"/>
      <c r="H720" s="332"/>
    </row>
    <row r="721" spans="1:8" ht="14.25" x14ac:dyDescent="0.25">
      <c r="A721" s="339">
        <v>2018</v>
      </c>
      <c r="B721" s="335" t="s">
        <v>42</v>
      </c>
      <c r="C721" s="336" t="s">
        <v>121</v>
      </c>
      <c r="D721" s="337">
        <v>34365.760000000002</v>
      </c>
      <c r="E721" s="337">
        <v>111752.14300000004</v>
      </c>
      <c r="F721" s="338">
        <v>146117.90300000005</v>
      </c>
      <c r="G721" s="331"/>
      <c r="H721" s="332"/>
    </row>
    <row r="722" spans="1:8" ht="14.25" x14ac:dyDescent="0.25">
      <c r="A722" s="339">
        <v>2019</v>
      </c>
      <c r="B722" s="335" t="s">
        <v>43</v>
      </c>
      <c r="C722" s="336" t="s">
        <v>121</v>
      </c>
      <c r="D722" s="337">
        <v>28696.469999999998</v>
      </c>
      <c r="E722" s="337">
        <v>100323.58200000001</v>
      </c>
      <c r="F722" s="338">
        <v>129020.05200000001</v>
      </c>
      <c r="G722" s="331"/>
      <c r="H722" s="332"/>
    </row>
    <row r="723" spans="1:8" ht="14.25" x14ac:dyDescent="0.25">
      <c r="A723" s="339">
        <v>2019</v>
      </c>
      <c r="B723" s="335" t="s">
        <v>44</v>
      </c>
      <c r="C723" s="336" t="s">
        <v>121</v>
      </c>
      <c r="D723" s="337">
        <v>36640.589999999997</v>
      </c>
      <c r="E723" s="337">
        <v>104095.09749999999</v>
      </c>
      <c r="F723" s="338">
        <v>140735.68749999997</v>
      </c>
      <c r="G723" s="331"/>
      <c r="H723" s="332"/>
    </row>
    <row r="724" spans="1:8" ht="14.25" x14ac:dyDescent="0.25">
      <c r="A724" s="339">
        <v>2019</v>
      </c>
      <c r="B724" s="335" t="s">
        <v>45</v>
      </c>
      <c r="C724" s="336" t="s">
        <v>121</v>
      </c>
      <c r="D724" s="337">
        <v>39708.070000000007</v>
      </c>
      <c r="E724" s="337">
        <v>116275.14000000004</v>
      </c>
      <c r="F724" s="338">
        <v>155983.21000000002</v>
      </c>
      <c r="G724" s="331"/>
      <c r="H724" s="332"/>
    </row>
    <row r="725" spans="1:8" ht="14.25" x14ac:dyDescent="0.25">
      <c r="A725" s="339">
        <v>2019</v>
      </c>
      <c r="B725" s="335" t="s">
        <v>33</v>
      </c>
      <c r="C725" s="336" t="s">
        <v>121</v>
      </c>
      <c r="D725" s="337">
        <v>36103</v>
      </c>
      <c r="E725" s="337">
        <v>108938.05200000005</v>
      </c>
      <c r="F725" s="338">
        <v>145041.05200000008</v>
      </c>
      <c r="G725" s="331"/>
      <c r="H725" s="332"/>
    </row>
    <row r="726" spans="1:8" ht="14.25" x14ac:dyDescent="0.25">
      <c r="A726" s="339">
        <v>2019</v>
      </c>
      <c r="B726" s="335" t="s">
        <v>35</v>
      </c>
      <c r="C726" s="336" t="s">
        <v>121</v>
      </c>
      <c r="D726" s="337">
        <v>42022.53</v>
      </c>
      <c r="E726" s="337">
        <v>111469.50550000003</v>
      </c>
      <c r="F726" s="338">
        <v>153492.03550000006</v>
      </c>
      <c r="G726" s="331"/>
      <c r="H726" s="332"/>
    </row>
    <row r="727" spans="1:8" ht="14.25" x14ac:dyDescent="0.25">
      <c r="A727" s="339">
        <v>2019</v>
      </c>
      <c r="B727" s="335" t="s">
        <v>36</v>
      </c>
      <c r="C727" s="336" t="s">
        <v>121</v>
      </c>
      <c r="D727" s="337">
        <v>39141.4</v>
      </c>
      <c r="E727" s="337">
        <v>105532.70650000004</v>
      </c>
      <c r="F727" s="338">
        <v>144674.10650000002</v>
      </c>
      <c r="G727" s="331"/>
      <c r="H727" s="332"/>
    </row>
    <row r="728" spans="1:8" ht="14.25" x14ac:dyDescent="0.25">
      <c r="A728" s="339">
        <v>2019</v>
      </c>
      <c r="B728" s="335" t="s">
        <v>37</v>
      </c>
      <c r="C728" s="336" t="s">
        <v>121</v>
      </c>
      <c r="D728" s="337">
        <v>44156.09</v>
      </c>
      <c r="E728" s="337">
        <v>115439.51400000013</v>
      </c>
      <c r="F728" s="338">
        <v>159595.60400000011</v>
      </c>
      <c r="G728" s="331"/>
      <c r="H728" s="332"/>
    </row>
    <row r="729" spans="1:8" ht="14.25" x14ac:dyDescent="0.25">
      <c r="A729" s="339">
        <v>2019</v>
      </c>
      <c r="B729" s="335" t="s">
        <v>38</v>
      </c>
      <c r="C729" s="336" t="s">
        <v>121</v>
      </c>
      <c r="D729" s="337">
        <v>43845.314999999995</v>
      </c>
      <c r="E729" s="337">
        <v>116610.43850000005</v>
      </c>
      <c r="F729" s="338">
        <v>160455.75350000008</v>
      </c>
      <c r="G729" s="331"/>
      <c r="H729" s="332"/>
    </row>
    <row r="730" spans="1:8" ht="14.25" x14ac:dyDescent="0.25">
      <c r="A730" s="339">
        <v>2019</v>
      </c>
      <c r="B730" s="335" t="s">
        <v>39</v>
      </c>
      <c r="C730" s="336" t="s">
        <v>121</v>
      </c>
      <c r="D730" s="337">
        <v>41710.539999999994</v>
      </c>
      <c r="E730" s="337">
        <v>119643.60850000006</v>
      </c>
      <c r="F730" s="338">
        <v>161354.14850000007</v>
      </c>
      <c r="G730" s="331"/>
      <c r="H730" s="332"/>
    </row>
    <row r="731" spans="1:8" ht="14.25" x14ac:dyDescent="0.25">
      <c r="A731" s="339">
        <v>2019</v>
      </c>
      <c r="B731" s="335" t="s">
        <v>40</v>
      </c>
      <c r="C731" s="336" t="s">
        <v>121</v>
      </c>
      <c r="D731" s="337">
        <v>46931.779000000002</v>
      </c>
      <c r="E731" s="337">
        <v>122185.53150000007</v>
      </c>
      <c r="F731" s="338">
        <v>169117.31050000011</v>
      </c>
      <c r="G731" s="331"/>
      <c r="H731" s="332"/>
    </row>
    <row r="732" spans="1:8" ht="14.25" x14ac:dyDescent="0.25">
      <c r="A732" s="339">
        <v>2019</v>
      </c>
      <c r="B732" s="335" t="s">
        <v>41</v>
      </c>
      <c r="C732" s="336" t="s">
        <v>121</v>
      </c>
      <c r="D732" s="337">
        <v>48499.817000000003</v>
      </c>
      <c r="E732" s="337">
        <v>128437.05650000006</v>
      </c>
      <c r="F732" s="338">
        <v>176936.87350000013</v>
      </c>
      <c r="G732" s="331"/>
      <c r="H732" s="332"/>
    </row>
    <row r="733" spans="1:8" ht="14.25" x14ac:dyDescent="0.25">
      <c r="A733" s="339">
        <v>2019</v>
      </c>
      <c r="B733" s="335" t="s">
        <v>42</v>
      </c>
      <c r="C733" s="336" t="s">
        <v>121</v>
      </c>
      <c r="D733" s="337">
        <v>43071.964999999997</v>
      </c>
      <c r="E733" s="337">
        <v>127793.4195</v>
      </c>
      <c r="F733" s="338">
        <v>170865.38450000001</v>
      </c>
      <c r="G733" s="331"/>
      <c r="H733" s="332"/>
    </row>
    <row r="734" spans="1:8" s="340" customFormat="1" ht="14.25" x14ac:dyDescent="0.25">
      <c r="A734" s="339">
        <v>2020</v>
      </c>
      <c r="B734" s="335" t="s">
        <v>43</v>
      </c>
      <c r="C734" s="336" t="s">
        <v>121</v>
      </c>
      <c r="D734" s="337">
        <v>36034.83</v>
      </c>
      <c r="E734" s="337">
        <v>118435.16799999996</v>
      </c>
      <c r="F734" s="338">
        <v>154469.99799999999</v>
      </c>
      <c r="G734" s="331"/>
      <c r="H734" s="332"/>
    </row>
    <row r="735" spans="1:8" s="340" customFormat="1" ht="14.25" x14ac:dyDescent="0.25">
      <c r="A735" s="339">
        <v>2020</v>
      </c>
      <c r="B735" s="335" t="s">
        <v>44</v>
      </c>
      <c r="C735" s="336" t="s">
        <v>121</v>
      </c>
      <c r="D735" s="337">
        <v>44771.499999999985</v>
      </c>
      <c r="E735" s="337">
        <v>109786.26149999999</v>
      </c>
      <c r="F735" s="338">
        <v>154557.76150000005</v>
      </c>
      <c r="G735" s="331"/>
      <c r="H735" s="332"/>
    </row>
    <row r="736" spans="1:8" ht="14.25" x14ac:dyDescent="0.25">
      <c r="A736" s="339">
        <v>2020</v>
      </c>
      <c r="B736" s="335" t="s">
        <v>45</v>
      </c>
      <c r="C736" s="336" t="s">
        <v>121</v>
      </c>
      <c r="D736" s="337">
        <v>30336.7</v>
      </c>
      <c r="E736" s="337">
        <v>87697.206000000035</v>
      </c>
      <c r="F736" s="338">
        <v>118033.90600000003</v>
      </c>
      <c r="G736" s="331"/>
      <c r="H736" s="332"/>
    </row>
    <row r="737" spans="1:8" ht="14.25" x14ac:dyDescent="0.25">
      <c r="A737" s="339">
        <v>2020</v>
      </c>
      <c r="B737" s="335" t="s">
        <v>33</v>
      </c>
      <c r="C737" s="336" t="s">
        <v>121</v>
      </c>
      <c r="D737" s="337">
        <v>3196.62</v>
      </c>
      <c r="E737" s="337">
        <v>35706.030000000006</v>
      </c>
      <c r="F737" s="338">
        <v>38902.65</v>
      </c>
      <c r="G737" s="331"/>
      <c r="H737" s="332"/>
    </row>
    <row r="738" spans="1:8" ht="14.25" x14ac:dyDescent="0.25">
      <c r="A738" s="339">
        <v>2020</v>
      </c>
      <c r="B738" s="335" t="s">
        <v>35</v>
      </c>
      <c r="C738" s="336" t="s">
        <v>121</v>
      </c>
      <c r="D738" s="337">
        <v>24575.965941787726</v>
      </c>
      <c r="E738" s="337">
        <v>88944.497468664646</v>
      </c>
      <c r="F738" s="338">
        <v>113520.46341045236</v>
      </c>
      <c r="G738" s="331"/>
      <c r="H738" s="332"/>
    </row>
    <row r="739" spans="1:8" ht="14.25" x14ac:dyDescent="0.25">
      <c r="A739" s="339">
        <v>2020</v>
      </c>
      <c r="B739" s="335" t="s">
        <v>36</v>
      </c>
      <c r="C739" s="336" t="s">
        <v>121</v>
      </c>
      <c r="D739" s="337">
        <v>32865.846845428467</v>
      </c>
      <c r="E739" s="337">
        <v>106081.34539817144</v>
      </c>
      <c r="F739" s="338">
        <v>138947.19224359994</v>
      </c>
      <c r="G739" s="331"/>
      <c r="H739" s="332"/>
    </row>
    <row r="740" spans="1:8" s="340" customFormat="1" ht="14.25" x14ac:dyDescent="0.25">
      <c r="A740" s="339">
        <v>2020</v>
      </c>
      <c r="B740" s="335" t="s">
        <v>37</v>
      </c>
      <c r="C740" s="336" t="s">
        <v>121</v>
      </c>
      <c r="D740" s="337">
        <v>41594.555092010502</v>
      </c>
      <c r="E740" s="337">
        <v>128234.64506811145</v>
      </c>
      <c r="F740" s="338">
        <v>169829.20016012195</v>
      </c>
      <c r="G740" s="331"/>
      <c r="H740" s="395"/>
    </row>
    <row r="741" spans="1:8" s="340" customFormat="1" ht="14.25" x14ac:dyDescent="0.25">
      <c r="A741" s="339">
        <v>2020</v>
      </c>
      <c r="B741" s="335" t="s">
        <v>38</v>
      </c>
      <c r="C741" s="336" t="s">
        <v>121</v>
      </c>
      <c r="D741" s="337">
        <v>38021.317838714618</v>
      </c>
      <c r="E741" s="337">
        <v>118459.16840884593</v>
      </c>
      <c r="F741" s="338">
        <v>156480.48624756048</v>
      </c>
      <c r="G741" s="331"/>
      <c r="H741" s="395"/>
    </row>
    <row r="742" spans="1:8" ht="14.25" x14ac:dyDescent="0.25">
      <c r="A742" s="334">
        <v>2020</v>
      </c>
      <c r="B742" s="335" t="s">
        <v>39</v>
      </c>
      <c r="C742" s="336" t="s">
        <v>121</v>
      </c>
      <c r="D742" s="337">
        <v>42860.389982731351</v>
      </c>
      <c r="E742" s="337">
        <v>129704.16734880452</v>
      </c>
      <c r="F742" s="338">
        <v>172564.55733153585</v>
      </c>
      <c r="G742" s="331"/>
      <c r="H742" s="332"/>
    </row>
    <row r="743" spans="1:8" ht="14.25" x14ac:dyDescent="0.25">
      <c r="A743" s="334">
        <v>2020</v>
      </c>
      <c r="B743" s="335" t="s">
        <v>40</v>
      </c>
      <c r="C743" s="336" t="s">
        <v>121</v>
      </c>
      <c r="D743" s="337">
        <v>42870.26992193461</v>
      </c>
      <c r="E743" s="337">
        <v>135485.06256260304</v>
      </c>
      <c r="F743" s="338">
        <v>178355.33248453762</v>
      </c>
      <c r="G743" s="331"/>
      <c r="H743" s="332"/>
    </row>
    <row r="744" spans="1:8" ht="14.25" x14ac:dyDescent="0.25">
      <c r="A744" s="334">
        <v>2020</v>
      </c>
      <c r="B744" s="335" t="s">
        <v>41</v>
      </c>
      <c r="C744" s="336" t="s">
        <v>121</v>
      </c>
      <c r="D744" s="337">
        <v>39463.838940032969</v>
      </c>
      <c r="E744" s="337">
        <v>134919.42594106088</v>
      </c>
      <c r="F744" s="338">
        <v>174383.2648810939</v>
      </c>
      <c r="G744" s="331"/>
      <c r="H744" s="332"/>
    </row>
    <row r="745" spans="1:8" ht="14.25" x14ac:dyDescent="0.25">
      <c r="A745" s="334">
        <v>2020</v>
      </c>
      <c r="B745" s="335" t="s">
        <v>42</v>
      </c>
      <c r="C745" s="336" t="s">
        <v>121</v>
      </c>
      <c r="D745" s="337">
        <v>40824.29297225763</v>
      </c>
      <c r="E745" s="337">
        <v>129553.23249092199</v>
      </c>
      <c r="F745" s="338">
        <v>170377.52546317963</v>
      </c>
      <c r="G745" s="331"/>
      <c r="H745" s="332"/>
    </row>
    <row r="746" spans="1:8" ht="14.25" x14ac:dyDescent="0.25">
      <c r="A746" s="334">
        <v>2021</v>
      </c>
      <c r="B746" s="335" t="s">
        <v>43</v>
      </c>
      <c r="C746" s="336" t="s">
        <v>121</v>
      </c>
      <c r="D746" s="337">
        <v>39414.552877071394</v>
      </c>
      <c r="E746" s="337">
        <v>119323.32599721721</v>
      </c>
      <c r="F746" s="338">
        <v>158737.87887428858</v>
      </c>
      <c r="G746" s="331"/>
      <c r="H746" s="332"/>
    </row>
    <row r="747" spans="1:8" ht="14.25" x14ac:dyDescent="0.25">
      <c r="A747" s="334">
        <v>2021</v>
      </c>
      <c r="B747" s="335" t="s">
        <v>44</v>
      </c>
      <c r="C747" s="336" t="s">
        <v>121</v>
      </c>
      <c r="D747" s="337">
        <v>42871.650831999999</v>
      </c>
      <c r="E747" s="337">
        <v>132585.15853518201</v>
      </c>
      <c r="F747" s="338">
        <v>175456.80936718202</v>
      </c>
      <c r="G747" s="331"/>
      <c r="H747" s="332"/>
    </row>
    <row r="748" spans="1:8" ht="14.25" x14ac:dyDescent="0.25">
      <c r="A748" s="334">
        <v>2021</v>
      </c>
      <c r="B748" s="335" t="s">
        <v>45</v>
      </c>
      <c r="C748" s="336" t="s">
        <v>121</v>
      </c>
      <c r="D748" s="337">
        <v>49665.984850902583</v>
      </c>
      <c r="E748" s="337">
        <v>151109.52051877478</v>
      </c>
      <c r="F748" s="338">
        <v>200775.50536967741</v>
      </c>
      <c r="G748" s="331"/>
      <c r="H748" s="332"/>
    </row>
    <row r="749" spans="1:8" ht="14.25" x14ac:dyDescent="0.25">
      <c r="A749" s="334">
        <v>2021</v>
      </c>
      <c r="B749" s="335" t="s">
        <v>33</v>
      </c>
      <c r="C749" s="336" t="s">
        <v>121</v>
      </c>
      <c r="D749" s="337">
        <v>44393.217841766353</v>
      </c>
      <c r="E749" s="337">
        <v>128764.63349261059</v>
      </c>
      <c r="F749" s="338">
        <v>173157.85133437699</v>
      </c>
      <c r="G749" s="331"/>
      <c r="H749" s="332"/>
    </row>
    <row r="750" spans="1:8" ht="14.25" x14ac:dyDescent="0.25">
      <c r="A750" s="334">
        <v>2021</v>
      </c>
      <c r="B750" s="335" t="s">
        <v>35</v>
      </c>
      <c r="C750" s="336" t="s">
        <v>121</v>
      </c>
      <c r="D750" s="337">
        <v>37373.748848251344</v>
      </c>
      <c r="E750" s="337">
        <v>110706.92251755079</v>
      </c>
      <c r="F750" s="338">
        <v>148080.67136580215</v>
      </c>
      <c r="G750" s="331"/>
      <c r="H750" s="332"/>
    </row>
    <row r="751" spans="1:8" ht="14.25" x14ac:dyDescent="0.25">
      <c r="A751" s="334">
        <v>2021</v>
      </c>
      <c r="B751" s="335" t="s">
        <v>36</v>
      </c>
      <c r="C751" s="336" t="s">
        <v>121</v>
      </c>
      <c r="D751" s="337">
        <v>42823.965995727536</v>
      </c>
      <c r="E751" s="337">
        <v>127783.29059142561</v>
      </c>
      <c r="F751" s="338">
        <v>170607.25658715313</v>
      </c>
      <c r="G751" s="331"/>
      <c r="H751" s="332"/>
    </row>
    <row r="752" spans="1:8" ht="14.25" x14ac:dyDescent="0.25">
      <c r="A752" s="334">
        <v>2021</v>
      </c>
      <c r="B752" s="335" t="s">
        <v>37</v>
      </c>
      <c r="C752" s="336" t="s">
        <v>121</v>
      </c>
      <c r="D752" s="337">
        <v>48823.853933853155</v>
      </c>
      <c r="E752" s="337">
        <v>128513.22249680878</v>
      </c>
      <c r="F752" s="338">
        <v>177337.07643066192</v>
      </c>
      <c r="G752" s="331"/>
      <c r="H752" s="332"/>
    </row>
    <row r="753" spans="1:8" ht="14.25" x14ac:dyDescent="0.25">
      <c r="A753" s="334">
        <v>2021</v>
      </c>
      <c r="B753" s="335" t="s">
        <v>38</v>
      </c>
      <c r="C753" s="336" t="s">
        <v>121</v>
      </c>
      <c r="D753" s="337">
        <v>48408.650082073225</v>
      </c>
      <c r="E753" s="337">
        <v>118938.78258280754</v>
      </c>
      <c r="F753" s="338">
        <v>167347.43266488079</v>
      </c>
      <c r="G753" s="331"/>
      <c r="H753" s="332"/>
    </row>
    <row r="754" spans="1:8" ht="14.25" x14ac:dyDescent="0.25">
      <c r="A754" s="334">
        <v>2009</v>
      </c>
      <c r="B754" s="335" t="s">
        <v>33</v>
      </c>
      <c r="C754" s="336" t="s">
        <v>122</v>
      </c>
      <c r="D754" s="337">
        <v>1297.0100000000002</v>
      </c>
      <c r="E754" s="337">
        <v>18779.043999999998</v>
      </c>
      <c r="F754" s="338">
        <v>20076.054</v>
      </c>
      <c r="G754" s="331"/>
      <c r="H754" s="332"/>
    </row>
    <row r="755" spans="1:8" ht="14.25" x14ac:dyDescent="0.25">
      <c r="A755" s="334">
        <v>2009</v>
      </c>
      <c r="B755" s="335" t="s">
        <v>35</v>
      </c>
      <c r="C755" s="336" t="s">
        <v>122</v>
      </c>
      <c r="D755" s="337">
        <v>1092.48</v>
      </c>
      <c r="E755" s="337">
        <v>18373.102000000003</v>
      </c>
      <c r="F755" s="338">
        <v>19465.582000000002</v>
      </c>
      <c r="G755" s="331"/>
      <c r="H755" s="332"/>
    </row>
    <row r="756" spans="1:8" ht="14.25" x14ac:dyDescent="0.25">
      <c r="A756" s="334">
        <v>2009</v>
      </c>
      <c r="B756" s="335" t="s">
        <v>36</v>
      </c>
      <c r="C756" s="336" t="s">
        <v>122</v>
      </c>
      <c r="D756" s="337">
        <v>689.63</v>
      </c>
      <c r="E756" s="337">
        <v>15815.219000000001</v>
      </c>
      <c r="F756" s="338">
        <v>16504.849000000002</v>
      </c>
      <c r="G756" s="331"/>
      <c r="H756" s="332"/>
    </row>
    <row r="757" spans="1:8" ht="14.25" x14ac:dyDescent="0.25">
      <c r="A757" s="334">
        <v>2009</v>
      </c>
      <c r="B757" s="335" t="s">
        <v>37</v>
      </c>
      <c r="C757" s="336" t="s">
        <v>122</v>
      </c>
      <c r="D757" s="337">
        <v>1091.31</v>
      </c>
      <c r="E757" s="337">
        <v>19480.389000000003</v>
      </c>
      <c r="F757" s="338">
        <v>20571.699000000001</v>
      </c>
      <c r="G757" s="331"/>
      <c r="H757" s="332"/>
    </row>
    <row r="758" spans="1:8" ht="14.25" x14ac:dyDescent="0.25">
      <c r="A758" s="334">
        <v>2009</v>
      </c>
      <c r="B758" s="335" t="s">
        <v>38</v>
      </c>
      <c r="C758" s="336" t="s">
        <v>122</v>
      </c>
      <c r="D758" s="337">
        <v>1385.98</v>
      </c>
      <c r="E758" s="337">
        <v>15843.379000000001</v>
      </c>
      <c r="F758" s="338">
        <v>17229.359</v>
      </c>
      <c r="G758" s="331"/>
      <c r="H758" s="332"/>
    </row>
    <row r="759" spans="1:8" ht="14.25" x14ac:dyDescent="0.25">
      <c r="A759" s="334">
        <v>2009</v>
      </c>
      <c r="B759" s="335" t="s">
        <v>39</v>
      </c>
      <c r="C759" s="336" t="s">
        <v>122</v>
      </c>
      <c r="D759" s="337">
        <v>2505.89</v>
      </c>
      <c r="E759" s="337">
        <v>18950.208500000001</v>
      </c>
      <c r="F759" s="338">
        <v>21456.0985</v>
      </c>
      <c r="G759" s="331"/>
      <c r="H759" s="332"/>
    </row>
    <row r="760" spans="1:8" ht="14.25" x14ac:dyDescent="0.25">
      <c r="A760" s="334">
        <v>2009</v>
      </c>
      <c r="B760" s="335" t="s">
        <v>40</v>
      </c>
      <c r="C760" s="336" t="s">
        <v>122</v>
      </c>
      <c r="D760" s="337">
        <v>2407.14</v>
      </c>
      <c r="E760" s="337">
        <v>21287.728500000001</v>
      </c>
      <c r="F760" s="338">
        <v>23694.8685</v>
      </c>
      <c r="G760" s="331"/>
      <c r="H760" s="332"/>
    </row>
    <row r="761" spans="1:8" ht="14.25" x14ac:dyDescent="0.25">
      <c r="A761" s="334">
        <v>2009</v>
      </c>
      <c r="B761" s="335" t="s">
        <v>41</v>
      </c>
      <c r="C761" s="336" t="s">
        <v>122</v>
      </c>
      <c r="D761" s="337">
        <v>2119.65</v>
      </c>
      <c r="E761" s="337">
        <v>20984.32</v>
      </c>
      <c r="F761" s="338">
        <v>23103.97</v>
      </c>
      <c r="G761" s="331"/>
      <c r="H761" s="332"/>
    </row>
    <row r="762" spans="1:8" ht="14.25" x14ac:dyDescent="0.25">
      <c r="A762" s="334">
        <v>2009</v>
      </c>
      <c r="B762" s="335" t="s">
        <v>42</v>
      </c>
      <c r="C762" s="336" t="s">
        <v>122</v>
      </c>
      <c r="D762" s="337">
        <v>1396.19</v>
      </c>
      <c r="E762" s="337">
        <v>20952.086499999998</v>
      </c>
      <c r="F762" s="338">
        <v>22348.276499999993</v>
      </c>
      <c r="G762" s="331"/>
      <c r="H762" s="332"/>
    </row>
    <row r="763" spans="1:8" ht="14.25" x14ac:dyDescent="0.25">
      <c r="A763" s="334">
        <v>2010</v>
      </c>
      <c r="B763" s="335" t="s">
        <v>43</v>
      </c>
      <c r="C763" s="336" t="s">
        <v>122</v>
      </c>
      <c r="D763" s="337">
        <v>2004.48</v>
      </c>
      <c r="E763" s="337">
        <v>19277.434499999999</v>
      </c>
      <c r="F763" s="338">
        <v>21281.914499999999</v>
      </c>
      <c r="G763" s="331"/>
      <c r="H763" s="332"/>
    </row>
    <row r="764" spans="1:8" ht="14.25" x14ac:dyDescent="0.25">
      <c r="A764" s="334">
        <v>2010</v>
      </c>
      <c r="B764" s="335" t="s">
        <v>44</v>
      </c>
      <c r="C764" s="336" t="s">
        <v>122</v>
      </c>
      <c r="D764" s="337">
        <v>2629.6099999999997</v>
      </c>
      <c r="E764" s="337">
        <v>18550.417000000001</v>
      </c>
      <c r="F764" s="338">
        <v>21180.027000000002</v>
      </c>
      <c r="G764" s="331"/>
      <c r="H764" s="332"/>
    </row>
    <row r="765" spans="1:8" ht="14.25" x14ac:dyDescent="0.25">
      <c r="A765" s="334">
        <v>2010</v>
      </c>
      <c r="B765" s="335" t="s">
        <v>45</v>
      </c>
      <c r="C765" s="336" t="s">
        <v>122</v>
      </c>
      <c r="D765" s="337">
        <v>3181.6400000000003</v>
      </c>
      <c r="E765" s="337">
        <v>17592.5095</v>
      </c>
      <c r="F765" s="338">
        <v>20774.149499999996</v>
      </c>
      <c r="G765" s="331"/>
      <c r="H765" s="332"/>
    </row>
    <row r="766" spans="1:8" ht="14.25" x14ac:dyDescent="0.25">
      <c r="A766" s="334">
        <v>2010</v>
      </c>
      <c r="B766" s="335" t="s">
        <v>33</v>
      </c>
      <c r="C766" s="336" t="s">
        <v>122</v>
      </c>
      <c r="D766" s="337">
        <v>2937.4799999999996</v>
      </c>
      <c r="E766" s="337">
        <v>17712.61</v>
      </c>
      <c r="F766" s="338">
        <v>20650.09</v>
      </c>
      <c r="G766" s="331"/>
      <c r="H766" s="332"/>
    </row>
    <row r="767" spans="1:8" ht="14.25" x14ac:dyDescent="0.25">
      <c r="A767" s="334">
        <v>2010</v>
      </c>
      <c r="B767" s="335" t="s">
        <v>35</v>
      </c>
      <c r="C767" s="336" t="s">
        <v>122</v>
      </c>
      <c r="D767" s="337">
        <v>2169.7499999999995</v>
      </c>
      <c r="E767" s="337">
        <v>19267.943499999998</v>
      </c>
      <c r="F767" s="338">
        <v>21437.693499999998</v>
      </c>
      <c r="G767" s="331"/>
      <c r="H767" s="332"/>
    </row>
    <row r="768" spans="1:8" ht="14.25" x14ac:dyDescent="0.25">
      <c r="A768" s="334">
        <v>2010</v>
      </c>
      <c r="B768" s="335" t="s">
        <v>36</v>
      </c>
      <c r="C768" s="336" t="s">
        <v>122</v>
      </c>
      <c r="D768" s="337">
        <v>3580.0799999999995</v>
      </c>
      <c r="E768" s="337">
        <v>16387.5425</v>
      </c>
      <c r="F768" s="338">
        <v>19967.622500000001</v>
      </c>
      <c r="G768" s="331"/>
      <c r="H768" s="332"/>
    </row>
    <row r="769" spans="1:8" ht="14.25" x14ac:dyDescent="0.25">
      <c r="A769" s="334">
        <v>2010</v>
      </c>
      <c r="B769" s="335" t="s">
        <v>37</v>
      </c>
      <c r="C769" s="336" t="s">
        <v>122</v>
      </c>
      <c r="D769" s="337">
        <v>3272.09</v>
      </c>
      <c r="E769" s="337">
        <v>17146.042500000003</v>
      </c>
      <c r="F769" s="338">
        <v>20418.1325</v>
      </c>
      <c r="G769" s="331"/>
      <c r="H769" s="332"/>
    </row>
    <row r="770" spans="1:8" ht="14.25" x14ac:dyDescent="0.25">
      <c r="A770" s="334">
        <v>2010</v>
      </c>
      <c r="B770" s="335" t="s">
        <v>38</v>
      </c>
      <c r="C770" s="336" t="s">
        <v>122</v>
      </c>
      <c r="D770" s="337">
        <v>3475.5200000000004</v>
      </c>
      <c r="E770" s="337">
        <v>17781.8475</v>
      </c>
      <c r="F770" s="338">
        <v>21257.3675</v>
      </c>
      <c r="G770" s="331"/>
      <c r="H770" s="332"/>
    </row>
    <row r="771" spans="1:8" ht="14.25" x14ac:dyDescent="0.25">
      <c r="A771" s="334">
        <v>2010</v>
      </c>
      <c r="B771" s="335" t="s">
        <v>39</v>
      </c>
      <c r="C771" s="336" t="s">
        <v>122</v>
      </c>
      <c r="D771" s="337">
        <v>3821.84</v>
      </c>
      <c r="E771" s="337">
        <v>21958.858499999998</v>
      </c>
      <c r="F771" s="338">
        <v>25780.698499999999</v>
      </c>
      <c r="G771" s="331"/>
      <c r="H771" s="332"/>
    </row>
    <row r="772" spans="1:8" ht="14.25" x14ac:dyDescent="0.25">
      <c r="A772" s="334">
        <v>2010</v>
      </c>
      <c r="B772" s="335" t="s">
        <v>40</v>
      </c>
      <c r="C772" s="336" t="s">
        <v>122</v>
      </c>
      <c r="D772" s="337">
        <v>4145.26</v>
      </c>
      <c r="E772" s="337">
        <v>24365.841</v>
      </c>
      <c r="F772" s="338">
        <v>28511.101000000002</v>
      </c>
      <c r="G772" s="331"/>
      <c r="H772" s="332"/>
    </row>
    <row r="773" spans="1:8" ht="14.25" x14ac:dyDescent="0.25">
      <c r="A773" s="334">
        <v>2010</v>
      </c>
      <c r="B773" s="335" t="s">
        <v>41</v>
      </c>
      <c r="C773" s="336" t="s">
        <v>122</v>
      </c>
      <c r="D773" s="337">
        <v>4692.13</v>
      </c>
      <c r="E773" s="337">
        <v>25126.263500000005</v>
      </c>
      <c r="F773" s="338">
        <v>29818.393500000006</v>
      </c>
      <c r="G773" s="331"/>
      <c r="H773" s="332"/>
    </row>
    <row r="774" spans="1:8" ht="14.25" x14ac:dyDescent="0.25">
      <c r="A774" s="334">
        <v>2010</v>
      </c>
      <c r="B774" s="335" t="s">
        <v>42</v>
      </c>
      <c r="C774" s="336" t="s">
        <v>122</v>
      </c>
      <c r="D774" s="337">
        <v>1211.75</v>
      </c>
      <c r="E774" s="337">
        <v>23396.977499999997</v>
      </c>
      <c r="F774" s="338">
        <v>24608.727499999997</v>
      </c>
      <c r="G774" s="331"/>
      <c r="H774" s="332"/>
    </row>
    <row r="775" spans="1:8" ht="14.25" x14ac:dyDescent="0.25">
      <c r="A775" s="334">
        <v>2011</v>
      </c>
      <c r="B775" s="335" t="s">
        <v>43</v>
      </c>
      <c r="C775" s="336" t="s">
        <v>122</v>
      </c>
      <c r="D775" s="337">
        <v>2885.69</v>
      </c>
      <c r="E775" s="337">
        <v>23434.194</v>
      </c>
      <c r="F775" s="338">
        <v>26319.883999999998</v>
      </c>
      <c r="G775" s="331"/>
      <c r="H775" s="332"/>
    </row>
    <row r="776" spans="1:8" ht="14.25" x14ac:dyDescent="0.25">
      <c r="A776" s="334">
        <v>2011</v>
      </c>
      <c r="B776" s="335" t="s">
        <v>44</v>
      </c>
      <c r="C776" s="336" t="s">
        <v>122</v>
      </c>
      <c r="D776" s="337">
        <v>2829.78</v>
      </c>
      <c r="E776" s="337">
        <v>21202.327000000005</v>
      </c>
      <c r="F776" s="338">
        <v>24032.107000000007</v>
      </c>
      <c r="G776" s="331"/>
      <c r="H776" s="332"/>
    </row>
    <row r="777" spans="1:8" ht="14.25" x14ac:dyDescent="0.25">
      <c r="A777" s="334">
        <v>2011</v>
      </c>
      <c r="B777" s="335" t="s">
        <v>45</v>
      </c>
      <c r="C777" s="336" t="s">
        <v>122</v>
      </c>
      <c r="D777" s="337">
        <v>4081.5</v>
      </c>
      <c r="E777" s="337">
        <v>31679.208500000004</v>
      </c>
      <c r="F777" s="338">
        <v>35760.708500000008</v>
      </c>
      <c r="G777" s="331"/>
      <c r="H777" s="332"/>
    </row>
    <row r="778" spans="1:8" ht="14.25" x14ac:dyDescent="0.25">
      <c r="A778" s="334">
        <v>2011</v>
      </c>
      <c r="B778" s="335" t="s">
        <v>33</v>
      </c>
      <c r="C778" s="336" t="s">
        <v>122</v>
      </c>
      <c r="D778" s="337">
        <v>4080.51</v>
      </c>
      <c r="E778" s="337">
        <v>26612.775000000001</v>
      </c>
      <c r="F778" s="338">
        <v>30693.285</v>
      </c>
      <c r="G778" s="331"/>
      <c r="H778" s="332"/>
    </row>
    <row r="779" spans="1:8" ht="14.25" x14ac:dyDescent="0.25">
      <c r="A779" s="334">
        <v>2011</v>
      </c>
      <c r="B779" s="335" t="s">
        <v>35</v>
      </c>
      <c r="C779" s="336" t="s">
        <v>122</v>
      </c>
      <c r="D779" s="337">
        <v>4150.91</v>
      </c>
      <c r="E779" s="337">
        <v>28712.623</v>
      </c>
      <c r="F779" s="338">
        <v>32863.533000000003</v>
      </c>
      <c r="G779" s="331"/>
      <c r="H779" s="332"/>
    </row>
    <row r="780" spans="1:8" ht="14.25" x14ac:dyDescent="0.25">
      <c r="A780" s="334">
        <v>2011</v>
      </c>
      <c r="B780" s="335" t="s">
        <v>36</v>
      </c>
      <c r="C780" s="336" t="s">
        <v>122</v>
      </c>
      <c r="D780" s="337">
        <v>4475.24</v>
      </c>
      <c r="E780" s="337">
        <v>24425.206999999999</v>
      </c>
      <c r="F780" s="338">
        <v>28900.447000000004</v>
      </c>
      <c r="G780" s="331"/>
      <c r="H780" s="332"/>
    </row>
    <row r="781" spans="1:8" ht="14.25" x14ac:dyDescent="0.25">
      <c r="A781" s="334">
        <v>2011</v>
      </c>
      <c r="B781" s="335" t="s">
        <v>37</v>
      </c>
      <c r="C781" s="336" t="s">
        <v>122</v>
      </c>
      <c r="D781" s="337">
        <v>3908.25</v>
      </c>
      <c r="E781" s="337">
        <v>26432.516999999996</v>
      </c>
      <c r="F781" s="338">
        <v>30340.766999999996</v>
      </c>
      <c r="G781" s="331"/>
      <c r="H781" s="332"/>
    </row>
    <row r="782" spans="1:8" ht="14.25" x14ac:dyDescent="0.25">
      <c r="A782" s="334">
        <v>2011</v>
      </c>
      <c r="B782" s="335" t="s">
        <v>38</v>
      </c>
      <c r="C782" s="336" t="s">
        <v>122</v>
      </c>
      <c r="D782" s="337">
        <v>5197.0200000000004</v>
      </c>
      <c r="E782" s="337">
        <v>28683.260499999997</v>
      </c>
      <c r="F782" s="338">
        <v>33880.280500000001</v>
      </c>
      <c r="G782" s="331"/>
      <c r="H782" s="332"/>
    </row>
    <row r="783" spans="1:8" ht="14.25" x14ac:dyDescent="0.25">
      <c r="A783" s="334">
        <v>2011</v>
      </c>
      <c r="B783" s="335" t="s">
        <v>39</v>
      </c>
      <c r="C783" s="336" t="s">
        <v>122</v>
      </c>
      <c r="D783" s="337">
        <v>4354.1000000000004</v>
      </c>
      <c r="E783" s="337">
        <v>27713.650499999996</v>
      </c>
      <c r="F783" s="338">
        <v>32067.750499999998</v>
      </c>
      <c r="G783" s="331"/>
      <c r="H783" s="332"/>
    </row>
    <row r="784" spans="1:8" ht="14.25" x14ac:dyDescent="0.25">
      <c r="A784" s="339">
        <v>2011</v>
      </c>
      <c r="B784" s="335" t="s">
        <v>40</v>
      </c>
      <c r="C784" s="336" t="s">
        <v>122</v>
      </c>
      <c r="D784" s="337">
        <v>3395.05</v>
      </c>
      <c r="E784" s="337">
        <v>29317.207000000002</v>
      </c>
      <c r="F784" s="338">
        <v>32712.257000000001</v>
      </c>
      <c r="G784" s="331"/>
      <c r="H784" s="332"/>
    </row>
    <row r="785" spans="1:8" ht="14.25" x14ac:dyDescent="0.25">
      <c r="A785" s="339">
        <v>2011</v>
      </c>
      <c r="B785" s="335" t="s">
        <v>41</v>
      </c>
      <c r="C785" s="336" t="s">
        <v>122</v>
      </c>
      <c r="D785" s="337">
        <v>3152</v>
      </c>
      <c r="E785" s="337">
        <v>31275.712500000005</v>
      </c>
      <c r="F785" s="338">
        <v>34427.712500000001</v>
      </c>
      <c r="G785" s="331"/>
      <c r="H785" s="332"/>
    </row>
    <row r="786" spans="1:8" ht="14.25" x14ac:dyDescent="0.25">
      <c r="A786" s="339">
        <v>2011</v>
      </c>
      <c r="B786" s="335" t="s">
        <v>42</v>
      </c>
      <c r="C786" s="336" t="s">
        <v>122</v>
      </c>
      <c r="D786" s="337">
        <v>2784.58</v>
      </c>
      <c r="E786" s="337">
        <v>36713.618000000002</v>
      </c>
      <c r="F786" s="338">
        <v>39498.198000000004</v>
      </c>
      <c r="G786" s="331"/>
      <c r="H786" s="332"/>
    </row>
    <row r="787" spans="1:8" ht="14.25" x14ac:dyDescent="0.25">
      <c r="A787" s="339">
        <v>2012</v>
      </c>
      <c r="B787" s="335" t="s">
        <v>43</v>
      </c>
      <c r="C787" s="336" t="s">
        <v>122</v>
      </c>
      <c r="D787" s="337">
        <v>3076.34</v>
      </c>
      <c r="E787" s="337">
        <v>30482.378500000003</v>
      </c>
      <c r="F787" s="338">
        <v>33558.718500000003</v>
      </c>
      <c r="G787" s="331"/>
      <c r="H787" s="332"/>
    </row>
    <row r="788" spans="1:8" ht="14.25" x14ac:dyDescent="0.25">
      <c r="A788" s="339">
        <v>2012</v>
      </c>
      <c r="B788" s="335" t="s">
        <v>44</v>
      </c>
      <c r="C788" s="336" t="s">
        <v>122</v>
      </c>
      <c r="D788" s="337">
        <v>3930.51</v>
      </c>
      <c r="E788" s="337">
        <v>29131.607000000004</v>
      </c>
      <c r="F788" s="338">
        <v>33062.116999999998</v>
      </c>
      <c r="G788" s="331"/>
      <c r="H788" s="332"/>
    </row>
    <row r="789" spans="1:8" ht="14.25" x14ac:dyDescent="0.25">
      <c r="A789" s="339">
        <v>2012</v>
      </c>
      <c r="B789" s="335" t="s">
        <v>45</v>
      </c>
      <c r="C789" s="336" t="s">
        <v>122</v>
      </c>
      <c r="D789" s="337">
        <v>3235.9</v>
      </c>
      <c r="E789" s="337">
        <v>32906.114500000003</v>
      </c>
      <c r="F789" s="338">
        <v>36142.014500000005</v>
      </c>
      <c r="G789" s="331"/>
      <c r="H789" s="332"/>
    </row>
    <row r="790" spans="1:8" ht="14.25" x14ac:dyDescent="0.25">
      <c r="A790" s="339">
        <v>2012</v>
      </c>
      <c r="B790" s="335" t="s">
        <v>33</v>
      </c>
      <c r="C790" s="336" t="s">
        <v>122</v>
      </c>
      <c r="D790" s="337">
        <v>3477.83</v>
      </c>
      <c r="E790" s="337">
        <v>24323.898000000001</v>
      </c>
      <c r="F790" s="338">
        <v>27801.728000000003</v>
      </c>
      <c r="G790" s="331"/>
      <c r="H790" s="332"/>
    </row>
    <row r="791" spans="1:8" ht="14.25" x14ac:dyDescent="0.25">
      <c r="A791" s="339">
        <v>2012</v>
      </c>
      <c r="B791" s="335" t="s">
        <v>35</v>
      </c>
      <c r="C791" s="336" t="s">
        <v>122</v>
      </c>
      <c r="D791" s="337">
        <v>2828.02</v>
      </c>
      <c r="E791" s="337">
        <v>33900.839500000002</v>
      </c>
      <c r="F791" s="338">
        <v>36728.859500000006</v>
      </c>
      <c r="G791" s="331"/>
      <c r="H791" s="332"/>
    </row>
    <row r="792" spans="1:8" ht="14.25" x14ac:dyDescent="0.25">
      <c r="A792" s="339">
        <v>2012</v>
      </c>
      <c r="B792" s="335" t="s">
        <v>36</v>
      </c>
      <c r="C792" s="336" t="s">
        <v>122</v>
      </c>
      <c r="D792" s="337">
        <v>3236.9300000000003</v>
      </c>
      <c r="E792" s="337">
        <v>29497.589500000002</v>
      </c>
      <c r="F792" s="338">
        <v>32734.519499999999</v>
      </c>
      <c r="G792" s="331"/>
      <c r="H792" s="332"/>
    </row>
    <row r="793" spans="1:8" ht="14.25" x14ac:dyDescent="0.25">
      <c r="A793" s="339">
        <v>2012</v>
      </c>
      <c r="B793" s="335" t="s">
        <v>37</v>
      </c>
      <c r="C793" s="336" t="s">
        <v>122</v>
      </c>
      <c r="D793" s="337">
        <v>3010.45</v>
      </c>
      <c r="E793" s="337">
        <v>27402.946500000002</v>
      </c>
      <c r="F793" s="338">
        <v>30413.396500000003</v>
      </c>
      <c r="G793" s="331"/>
      <c r="H793" s="332"/>
    </row>
    <row r="794" spans="1:8" ht="14.25" x14ac:dyDescent="0.25">
      <c r="A794" s="339">
        <v>2012</v>
      </c>
      <c r="B794" s="335" t="s">
        <v>38</v>
      </c>
      <c r="C794" s="336" t="s">
        <v>122</v>
      </c>
      <c r="D794" s="337">
        <v>3023.58</v>
      </c>
      <c r="E794" s="337">
        <v>26869.991500000004</v>
      </c>
      <c r="F794" s="338">
        <v>29893.571500000002</v>
      </c>
      <c r="G794" s="331"/>
      <c r="H794" s="332"/>
    </row>
    <row r="795" spans="1:8" ht="14.25" x14ac:dyDescent="0.25">
      <c r="A795" s="339">
        <v>2012</v>
      </c>
      <c r="B795" s="335" t="s">
        <v>39</v>
      </c>
      <c r="C795" s="336" t="s">
        <v>122</v>
      </c>
      <c r="D795" s="337">
        <v>3094.6400000000003</v>
      </c>
      <c r="E795" s="337">
        <v>26384.256999999998</v>
      </c>
      <c r="F795" s="338">
        <v>29478.897000000001</v>
      </c>
      <c r="G795" s="331"/>
      <c r="H795" s="332"/>
    </row>
    <row r="796" spans="1:8" ht="14.25" x14ac:dyDescent="0.25">
      <c r="A796" s="339">
        <v>2012</v>
      </c>
      <c r="B796" s="335" t="s">
        <v>40</v>
      </c>
      <c r="C796" s="336" t="s">
        <v>122</v>
      </c>
      <c r="D796" s="337">
        <v>2528.0300000000002</v>
      </c>
      <c r="E796" s="337">
        <v>28670.539499999999</v>
      </c>
      <c r="F796" s="338">
        <v>31198.569499999998</v>
      </c>
      <c r="G796" s="331"/>
      <c r="H796" s="332"/>
    </row>
    <row r="797" spans="1:8" ht="14.25" x14ac:dyDescent="0.25">
      <c r="A797" s="339">
        <v>2012</v>
      </c>
      <c r="B797" s="335" t="s">
        <v>41</v>
      </c>
      <c r="C797" s="336" t="s">
        <v>122</v>
      </c>
      <c r="D797" s="337">
        <v>3008.58</v>
      </c>
      <c r="E797" s="337">
        <v>29805.6715</v>
      </c>
      <c r="F797" s="338">
        <v>32814.251499999998</v>
      </c>
      <c r="G797" s="331"/>
      <c r="H797" s="332"/>
    </row>
    <row r="798" spans="1:8" ht="14.25" x14ac:dyDescent="0.25">
      <c r="A798" s="339">
        <v>2012</v>
      </c>
      <c r="B798" s="335" t="s">
        <v>42</v>
      </c>
      <c r="C798" s="336" t="s">
        <v>122</v>
      </c>
      <c r="D798" s="337">
        <v>3017.5600000000004</v>
      </c>
      <c r="E798" s="337">
        <v>30119.064999999995</v>
      </c>
      <c r="F798" s="338">
        <v>33136.625</v>
      </c>
      <c r="G798" s="331"/>
      <c r="H798" s="332"/>
    </row>
    <row r="799" spans="1:8" ht="14.25" x14ac:dyDescent="0.25">
      <c r="A799" s="339">
        <v>2013</v>
      </c>
      <c r="B799" s="335" t="s">
        <v>43</v>
      </c>
      <c r="C799" s="336" t="s">
        <v>122</v>
      </c>
      <c r="D799" s="337">
        <v>3055.63</v>
      </c>
      <c r="E799" s="337">
        <v>27025.142500000002</v>
      </c>
      <c r="F799" s="338">
        <v>30080.772499999999</v>
      </c>
      <c r="G799" s="331"/>
      <c r="H799" s="332"/>
    </row>
    <row r="800" spans="1:8" ht="14.25" x14ac:dyDescent="0.25">
      <c r="A800" s="339">
        <v>2013</v>
      </c>
      <c r="B800" s="335" t="s">
        <v>44</v>
      </c>
      <c r="C800" s="336" t="s">
        <v>122</v>
      </c>
      <c r="D800" s="337">
        <v>1678.9499999999998</v>
      </c>
      <c r="E800" s="337">
        <v>23092.7055</v>
      </c>
      <c r="F800" s="338">
        <v>24771.655500000001</v>
      </c>
      <c r="G800" s="331"/>
      <c r="H800" s="332"/>
    </row>
    <row r="801" spans="1:8" ht="14.25" x14ac:dyDescent="0.25">
      <c r="A801" s="339">
        <v>2013</v>
      </c>
      <c r="B801" s="335" t="s">
        <v>45</v>
      </c>
      <c r="C801" s="336" t="s">
        <v>122</v>
      </c>
      <c r="D801" s="337">
        <v>2412.84</v>
      </c>
      <c r="E801" s="337">
        <v>26398.0805</v>
      </c>
      <c r="F801" s="338">
        <v>28810.920500000004</v>
      </c>
      <c r="G801" s="331"/>
      <c r="H801" s="332"/>
    </row>
    <row r="802" spans="1:8" ht="14.25" x14ac:dyDescent="0.25">
      <c r="A802" s="339">
        <v>2013</v>
      </c>
      <c r="B802" s="335" t="s">
        <v>33</v>
      </c>
      <c r="C802" s="336" t="s">
        <v>122</v>
      </c>
      <c r="D802" s="337">
        <v>3317.62</v>
      </c>
      <c r="E802" s="337">
        <v>27560.539500000003</v>
      </c>
      <c r="F802" s="338">
        <v>30878.159500000002</v>
      </c>
      <c r="G802" s="331"/>
      <c r="H802" s="332"/>
    </row>
    <row r="803" spans="1:8" ht="14.25" x14ac:dyDescent="0.25">
      <c r="A803" s="339">
        <v>2013</v>
      </c>
      <c r="B803" s="335" t="s">
        <v>35</v>
      </c>
      <c r="C803" s="336" t="s">
        <v>122</v>
      </c>
      <c r="D803" s="337">
        <v>3207.02</v>
      </c>
      <c r="E803" s="337">
        <v>27548.175999999996</v>
      </c>
      <c r="F803" s="338">
        <v>30755.195999999996</v>
      </c>
      <c r="G803" s="331"/>
      <c r="H803" s="332"/>
    </row>
    <row r="804" spans="1:8" ht="14.25" x14ac:dyDescent="0.25">
      <c r="A804" s="339">
        <v>2013</v>
      </c>
      <c r="B804" s="335" t="s">
        <v>36</v>
      </c>
      <c r="C804" s="336" t="s">
        <v>122</v>
      </c>
      <c r="D804" s="337">
        <v>2641.23</v>
      </c>
      <c r="E804" s="337">
        <v>28013.83</v>
      </c>
      <c r="F804" s="338">
        <v>30655.06</v>
      </c>
      <c r="G804" s="331"/>
      <c r="H804" s="332"/>
    </row>
    <row r="805" spans="1:8" ht="14.25" x14ac:dyDescent="0.25">
      <c r="A805" s="339">
        <v>2013</v>
      </c>
      <c r="B805" s="335" t="s">
        <v>37</v>
      </c>
      <c r="C805" s="336" t="s">
        <v>122</v>
      </c>
      <c r="D805" s="337">
        <v>4919.8500000000004</v>
      </c>
      <c r="E805" s="337">
        <v>28630.228000000003</v>
      </c>
      <c r="F805" s="338">
        <v>33550.078000000009</v>
      </c>
      <c r="G805" s="331"/>
      <c r="H805" s="332"/>
    </row>
    <row r="806" spans="1:8" ht="14.25" x14ac:dyDescent="0.25">
      <c r="A806" s="339">
        <v>2013</v>
      </c>
      <c r="B806" s="335" t="s">
        <v>38</v>
      </c>
      <c r="C806" s="336" t="s">
        <v>122</v>
      </c>
      <c r="D806" s="337">
        <v>2747.22</v>
      </c>
      <c r="E806" s="337">
        <v>22224.781999999999</v>
      </c>
      <c r="F806" s="338">
        <v>24972.002</v>
      </c>
      <c r="G806" s="331"/>
      <c r="H806" s="332"/>
    </row>
    <row r="807" spans="1:8" ht="14.25" x14ac:dyDescent="0.25">
      <c r="A807" s="339">
        <v>2013</v>
      </c>
      <c r="B807" s="335" t="s">
        <v>39</v>
      </c>
      <c r="C807" s="336" t="s">
        <v>122</v>
      </c>
      <c r="D807" s="337">
        <v>3871.27</v>
      </c>
      <c r="E807" s="337">
        <v>31088.281500000001</v>
      </c>
      <c r="F807" s="338">
        <v>34959.551500000001</v>
      </c>
      <c r="G807" s="331"/>
      <c r="H807" s="332"/>
    </row>
    <row r="808" spans="1:8" ht="14.25" x14ac:dyDescent="0.25">
      <c r="A808" s="339">
        <v>2013</v>
      </c>
      <c r="B808" s="335" t="s">
        <v>40</v>
      </c>
      <c r="C808" s="336" t="s">
        <v>122</v>
      </c>
      <c r="D808" s="337">
        <v>3213.28</v>
      </c>
      <c r="E808" s="337">
        <v>34268.4015</v>
      </c>
      <c r="F808" s="338">
        <v>37481.681499999999</v>
      </c>
      <c r="G808" s="331"/>
      <c r="H808" s="332"/>
    </row>
    <row r="809" spans="1:8" ht="14.25" x14ac:dyDescent="0.25">
      <c r="A809" s="339">
        <v>2013</v>
      </c>
      <c r="B809" s="335" t="s">
        <v>41</v>
      </c>
      <c r="C809" s="336" t="s">
        <v>122</v>
      </c>
      <c r="D809" s="337">
        <v>4634.6100000000006</v>
      </c>
      <c r="E809" s="337">
        <v>36072.342000000004</v>
      </c>
      <c r="F809" s="338">
        <v>40706.952000000005</v>
      </c>
      <c r="G809" s="331"/>
      <c r="H809" s="332"/>
    </row>
    <row r="810" spans="1:8" ht="14.25" x14ac:dyDescent="0.25">
      <c r="A810" s="339">
        <v>2013</v>
      </c>
      <c r="B810" s="335" t="s">
        <v>42</v>
      </c>
      <c r="C810" s="336" t="s">
        <v>122</v>
      </c>
      <c r="D810" s="337">
        <v>4036.63</v>
      </c>
      <c r="E810" s="337">
        <v>31588.803500000005</v>
      </c>
      <c r="F810" s="338">
        <v>35625.433500000006</v>
      </c>
      <c r="G810" s="331"/>
      <c r="H810" s="332"/>
    </row>
    <row r="811" spans="1:8" ht="14.25" x14ac:dyDescent="0.25">
      <c r="A811" s="339">
        <v>2014</v>
      </c>
      <c r="B811" s="335" t="s">
        <v>43</v>
      </c>
      <c r="C811" s="336" t="s">
        <v>122</v>
      </c>
      <c r="D811" s="337">
        <v>4049.9300000000003</v>
      </c>
      <c r="E811" s="337">
        <v>25957.405000000002</v>
      </c>
      <c r="F811" s="338">
        <v>30007.335000000006</v>
      </c>
      <c r="G811" s="331"/>
      <c r="H811" s="332"/>
    </row>
    <row r="812" spans="1:8" ht="14.25" x14ac:dyDescent="0.25">
      <c r="A812" s="339">
        <v>2014</v>
      </c>
      <c r="B812" s="335" t="s">
        <v>44</v>
      </c>
      <c r="C812" s="336" t="s">
        <v>122</v>
      </c>
      <c r="D812" s="337">
        <v>4116.38</v>
      </c>
      <c r="E812" s="337">
        <v>34345.696499999998</v>
      </c>
      <c r="F812" s="338">
        <v>38462.076500000003</v>
      </c>
      <c r="G812" s="331"/>
      <c r="H812" s="332"/>
    </row>
    <row r="813" spans="1:8" ht="14.25" x14ac:dyDescent="0.25">
      <c r="A813" s="339">
        <v>2014</v>
      </c>
      <c r="B813" s="335" t="s">
        <v>45</v>
      </c>
      <c r="C813" s="336" t="s">
        <v>122</v>
      </c>
      <c r="D813" s="337">
        <v>4397.3499999999995</v>
      </c>
      <c r="E813" s="337">
        <v>36052.671499999997</v>
      </c>
      <c r="F813" s="338">
        <v>40450.021499999995</v>
      </c>
      <c r="G813" s="331"/>
      <c r="H813" s="332"/>
    </row>
    <row r="814" spans="1:8" ht="14.25" x14ac:dyDescent="0.25">
      <c r="A814" s="339">
        <v>2014</v>
      </c>
      <c r="B814" s="335" t="s">
        <v>33</v>
      </c>
      <c r="C814" s="336" t="s">
        <v>122</v>
      </c>
      <c r="D814" s="337">
        <v>3760.3999999999996</v>
      </c>
      <c r="E814" s="337">
        <v>31522.836500000005</v>
      </c>
      <c r="F814" s="338">
        <v>35283.236500000006</v>
      </c>
      <c r="G814" s="331"/>
      <c r="H814" s="332"/>
    </row>
    <row r="815" spans="1:8" ht="14.25" x14ac:dyDescent="0.25">
      <c r="A815" s="339">
        <v>2014</v>
      </c>
      <c r="B815" s="335" t="s">
        <v>35</v>
      </c>
      <c r="C815" s="336" t="s">
        <v>122</v>
      </c>
      <c r="D815" s="337">
        <v>3450.77</v>
      </c>
      <c r="E815" s="337">
        <v>32111.609499999999</v>
      </c>
      <c r="F815" s="338">
        <v>35562.379499999995</v>
      </c>
      <c r="G815" s="331"/>
      <c r="H815" s="332"/>
    </row>
    <row r="816" spans="1:8" ht="14.25" x14ac:dyDescent="0.25">
      <c r="A816" s="339">
        <v>2014</v>
      </c>
      <c r="B816" s="335" t="s">
        <v>36</v>
      </c>
      <c r="C816" s="336" t="s">
        <v>122</v>
      </c>
      <c r="D816" s="337">
        <v>3948.5699999999997</v>
      </c>
      <c r="E816" s="337">
        <v>28584.56668</v>
      </c>
      <c r="F816" s="338">
        <v>32533.136680000007</v>
      </c>
      <c r="G816" s="331"/>
      <c r="H816" s="332"/>
    </row>
    <row r="817" spans="1:8" ht="14.25" x14ac:dyDescent="0.25">
      <c r="A817" s="339">
        <v>2014</v>
      </c>
      <c r="B817" s="335" t="s">
        <v>37</v>
      </c>
      <c r="C817" s="336" t="s">
        <v>122</v>
      </c>
      <c r="D817" s="337">
        <v>3356.1</v>
      </c>
      <c r="E817" s="337">
        <v>29414.201999999997</v>
      </c>
      <c r="F817" s="338">
        <v>32770.301999999996</v>
      </c>
      <c r="G817" s="331"/>
      <c r="H817" s="332"/>
    </row>
    <row r="818" spans="1:8" ht="14.25" x14ac:dyDescent="0.25">
      <c r="A818" s="339">
        <v>2014</v>
      </c>
      <c r="B818" s="335" t="s">
        <v>38</v>
      </c>
      <c r="C818" s="336" t="s">
        <v>122</v>
      </c>
      <c r="D818" s="337">
        <v>3502.71</v>
      </c>
      <c r="E818" s="337">
        <v>33696.217499999999</v>
      </c>
      <c r="F818" s="338">
        <v>37198.927500000005</v>
      </c>
      <c r="G818" s="331"/>
      <c r="H818" s="332"/>
    </row>
    <row r="819" spans="1:8" ht="14.25" x14ac:dyDescent="0.25">
      <c r="A819" s="339">
        <v>2014</v>
      </c>
      <c r="B819" s="335" t="s">
        <v>39</v>
      </c>
      <c r="C819" s="336" t="s">
        <v>122</v>
      </c>
      <c r="D819" s="337">
        <v>2711.0899999999997</v>
      </c>
      <c r="E819" s="337">
        <v>40492.567999999999</v>
      </c>
      <c r="F819" s="338">
        <v>43203.658000000003</v>
      </c>
      <c r="G819" s="331"/>
      <c r="H819" s="332"/>
    </row>
    <row r="820" spans="1:8" ht="14.25" x14ac:dyDescent="0.25">
      <c r="A820" s="339">
        <v>2014</v>
      </c>
      <c r="B820" s="335" t="s">
        <v>40</v>
      </c>
      <c r="C820" s="336" t="s">
        <v>122</v>
      </c>
      <c r="D820" s="337">
        <v>2885.92</v>
      </c>
      <c r="E820" s="337">
        <v>41544.005000000005</v>
      </c>
      <c r="F820" s="338">
        <v>44429.925000000003</v>
      </c>
      <c r="G820" s="331"/>
      <c r="H820" s="332"/>
    </row>
    <row r="821" spans="1:8" ht="14.25" x14ac:dyDescent="0.25">
      <c r="A821" s="339">
        <v>2014</v>
      </c>
      <c r="B821" s="335" t="s">
        <v>41</v>
      </c>
      <c r="C821" s="336" t="s">
        <v>122</v>
      </c>
      <c r="D821" s="337">
        <v>3910.5599999999995</v>
      </c>
      <c r="E821" s="337">
        <v>41060.299499999994</v>
      </c>
      <c r="F821" s="338">
        <v>44970.859499999999</v>
      </c>
      <c r="G821" s="331"/>
      <c r="H821" s="332"/>
    </row>
    <row r="822" spans="1:8" ht="14.25" x14ac:dyDescent="0.25">
      <c r="A822" s="339">
        <v>2014</v>
      </c>
      <c r="B822" s="335" t="s">
        <v>42</v>
      </c>
      <c r="C822" s="336" t="s">
        <v>122</v>
      </c>
      <c r="D822" s="337">
        <v>3732.5299999999997</v>
      </c>
      <c r="E822" s="337">
        <v>40266.572999999997</v>
      </c>
      <c r="F822" s="338">
        <v>43999.102999999988</v>
      </c>
      <c r="G822" s="331"/>
      <c r="H822" s="332"/>
    </row>
    <row r="823" spans="1:8" ht="14.25" x14ac:dyDescent="0.25">
      <c r="A823" s="339">
        <v>2015</v>
      </c>
      <c r="B823" s="335" t="s">
        <v>43</v>
      </c>
      <c r="C823" s="336" t="s">
        <v>122</v>
      </c>
      <c r="D823" s="337">
        <v>3830.9</v>
      </c>
      <c r="E823" s="337">
        <v>39385.330999999998</v>
      </c>
      <c r="F823" s="338">
        <v>43216.231000000007</v>
      </c>
      <c r="G823" s="331"/>
      <c r="H823" s="332"/>
    </row>
    <row r="824" spans="1:8" ht="14.25" x14ac:dyDescent="0.25">
      <c r="A824" s="339">
        <v>2015</v>
      </c>
      <c r="B824" s="335" t="s">
        <v>44</v>
      </c>
      <c r="C824" s="336" t="s">
        <v>122</v>
      </c>
      <c r="D824" s="337">
        <v>5387.5700000000006</v>
      </c>
      <c r="E824" s="337">
        <v>37536.575999999986</v>
      </c>
      <c r="F824" s="338">
        <v>42924.145999999993</v>
      </c>
      <c r="G824" s="331"/>
      <c r="H824" s="332"/>
    </row>
    <row r="825" spans="1:8" ht="14.25" x14ac:dyDescent="0.25">
      <c r="A825" s="339">
        <v>2015</v>
      </c>
      <c r="B825" s="335" t="s">
        <v>45</v>
      </c>
      <c r="C825" s="336" t="s">
        <v>122</v>
      </c>
      <c r="D825" s="337">
        <v>4468.79</v>
      </c>
      <c r="E825" s="337">
        <v>41021.39</v>
      </c>
      <c r="F825" s="338">
        <v>45490.180000000008</v>
      </c>
      <c r="G825" s="331"/>
      <c r="H825" s="332"/>
    </row>
    <row r="826" spans="1:8" ht="14.25" x14ac:dyDescent="0.25">
      <c r="A826" s="339">
        <v>2015</v>
      </c>
      <c r="B826" s="335" t="s">
        <v>33</v>
      </c>
      <c r="C826" s="336" t="s">
        <v>122</v>
      </c>
      <c r="D826" s="337">
        <v>4126.62</v>
      </c>
      <c r="E826" s="337">
        <v>38361.110499999995</v>
      </c>
      <c r="F826" s="338">
        <v>42487.730499999991</v>
      </c>
      <c r="G826" s="331"/>
      <c r="H826" s="332"/>
    </row>
    <row r="827" spans="1:8" ht="14.25" x14ac:dyDescent="0.25">
      <c r="A827" s="339">
        <v>2015</v>
      </c>
      <c r="B827" s="335" t="s">
        <v>35</v>
      </c>
      <c r="C827" s="336" t="s">
        <v>122</v>
      </c>
      <c r="D827" s="337">
        <v>3393.23</v>
      </c>
      <c r="E827" s="337">
        <v>40943.041000000005</v>
      </c>
      <c r="F827" s="338">
        <v>44336.271000000008</v>
      </c>
      <c r="G827" s="331"/>
      <c r="H827" s="332"/>
    </row>
    <row r="828" spans="1:8" ht="14.25" x14ac:dyDescent="0.25">
      <c r="A828" s="339">
        <v>2015</v>
      </c>
      <c r="B828" s="335" t="s">
        <v>36</v>
      </c>
      <c r="C828" s="336" t="s">
        <v>122</v>
      </c>
      <c r="D828" s="337">
        <v>2726.6</v>
      </c>
      <c r="E828" s="337">
        <v>36549.3465</v>
      </c>
      <c r="F828" s="338">
        <v>39275.946499999998</v>
      </c>
      <c r="G828" s="331"/>
      <c r="H828" s="332"/>
    </row>
    <row r="829" spans="1:8" ht="14.25" x14ac:dyDescent="0.25">
      <c r="A829" s="339">
        <v>2015</v>
      </c>
      <c r="B829" s="335" t="s">
        <v>37</v>
      </c>
      <c r="C829" s="336" t="s">
        <v>122</v>
      </c>
      <c r="D829" s="337">
        <v>2610.0300000000002</v>
      </c>
      <c r="E829" s="337">
        <v>43983.839500000002</v>
      </c>
      <c r="F829" s="338">
        <v>46593.869500000008</v>
      </c>
      <c r="G829" s="331"/>
      <c r="H829" s="332"/>
    </row>
    <row r="830" spans="1:8" ht="14.25" x14ac:dyDescent="0.25">
      <c r="A830" s="339">
        <v>2015</v>
      </c>
      <c r="B830" s="335" t="s">
        <v>38</v>
      </c>
      <c r="C830" s="336" t="s">
        <v>122</v>
      </c>
      <c r="D830" s="337">
        <v>3396.11</v>
      </c>
      <c r="E830" s="337">
        <v>42746.650999999998</v>
      </c>
      <c r="F830" s="338">
        <v>46142.761000000006</v>
      </c>
      <c r="G830" s="331"/>
      <c r="H830" s="332"/>
    </row>
    <row r="831" spans="1:8" ht="14.25" x14ac:dyDescent="0.25">
      <c r="A831" s="339">
        <v>2015</v>
      </c>
      <c r="B831" s="335" t="s">
        <v>39</v>
      </c>
      <c r="C831" s="336" t="s">
        <v>122</v>
      </c>
      <c r="D831" s="337">
        <v>4099.67</v>
      </c>
      <c r="E831" s="337">
        <v>41030.044499999996</v>
      </c>
      <c r="F831" s="338">
        <v>45129.714500000002</v>
      </c>
      <c r="G831" s="331"/>
      <c r="H831" s="332"/>
    </row>
    <row r="832" spans="1:8" ht="14.25" x14ac:dyDescent="0.25">
      <c r="A832" s="339">
        <v>2015</v>
      </c>
      <c r="B832" s="335" t="s">
        <v>40</v>
      </c>
      <c r="C832" s="336" t="s">
        <v>122</v>
      </c>
      <c r="D832" s="337">
        <v>4181.12</v>
      </c>
      <c r="E832" s="337">
        <v>46509.026000000005</v>
      </c>
      <c r="F832" s="338">
        <v>50690.146000000008</v>
      </c>
      <c r="G832" s="331"/>
      <c r="H832" s="332"/>
    </row>
    <row r="833" spans="1:8" ht="14.25" x14ac:dyDescent="0.25">
      <c r="A833" s="339">
        <v>2015</v>
      </c>
      <c r="B833" s="335" t="s">
        <v>41</v>
      </c>
      <c r="C833" s="336" t="s">
        <v>122</v>
      </c>
      <c r="D833" s="337">
        <v>3892.54</v>
      </c>
      <c r="E833" s="337">
        <v>48863.726500000004</v>
      </c>
      <c r="F833" s="338">
        <v>52756.266500000012</v>
      </c>
      <c r="G833" s="331"/>
      <c r="H833" s="332"/>
    </row>
    <row r="834" spans="1:8" ht="14.25" x14ac:dyDescent="0.25">
      <c r="A834" s="339">
        <v>2015</v>
      </c>
      <c r="B834" s="335" t="s">
        <v>42</v>
      </c>
      <c r="C834" s="336" t="s">
        <v>122</v>
      </c>
      <c r="D834" s="337">
        <v>3778.24</v>
      </c>
      <c r="E834" s="337">
        <v>55091.10100000001</v>
      </c>
      <c r="F834" s="338">
        <v>58869.341</v>
      </c>
      <c r="G834" s="331"/>
      <c r="H834" s="332"/>
    </row>
    <row r="835" spans="1:8" ht="14.25" x14ac:dyDescent="0.25">
      <c r="A835" s="339">
        <v>2016</v>
      </c>
      <c r="B835" s="335" t="s">
        <v>43</v>
      </c>
      <c r="C835" s="336" t="s">
        <v>122</v>
      </c>
      <c r="D835" s="337">
        <v>4296.92</v>
      </c>
      <c r="E835" s="337">
        <v>38441.181000000004</v>
      </c>
      <c r="F835" s="338">
        <v>42738.100999999995</v>
      </c>
      <c r="G835" s="331"/>
      <c r="H835" s="332"/>
    </row>
    <row r="836" spans="1:8" ht="14.25" x14ac:dyDescent="0.25">
      <c r="A836" s="339">
        <v>2016</v>
      </c>
      <c r="B836" s="335" t="s">
        <v>44</v>
      </c>
      <c r="C836" s="336" t="s">
        <v>122</v>
      </c>
      <c r="D836" s="337">
        <v>4547</v>
      </c>
      <c r="E836" s="337">
        <v>38248.9185</v>
      </c>
      <c r="F836" s="338">
        <v>42795.9185</v>
      </c>
      <c r="G836" s="331"/>
      <c r="H836" s="332"/>
    </row>
    <row r="837" spans="1:8" ht="14.25" x14ac:dyDescent="0.25">
      <c r="A837" s="339">
        <v>2016</v>
      </c>
      <c r="B837" s="335" t="s">
        <v>45</v>
      </c>
      <c r="C837" s="336" t="s">
        <v>122</v>
      </c>
      <c r="D837" s="337">
        <v>3736.24</v>
      </c>
      <c r="E837" s="337">
        <v>37406.715500000006</v>
      </c>
      <c r="F837" s="338">
        <v>41142.955500000004</v>
      </c>
      <c r="G837" s="331"/>
      <c r="H837" s="332"/>
    </row>
    <row r="838" spans="1:8" ht="14.25" x14ac:dyDescent="0.25">
      <c r="A838" s="339">
        <v>2016</v>
      </c>
      <c r="B838" s="335" t="s">
        <v>33</v>
      </c>
      <c r="C838" s="336" t="s">
        <v>122</v>
      </c>
      <c r="D838" s="337">
        <v>3580.12</v>
      </c>
      <c r="E838" s="337">
        <v>42634.289000000004</v>
      </c>
      <c r="F838" s="338">
        <v>46214.409</v>
      </c>
      <c r="G838" s="331"/>
      <c r="H838" s="332"/>
    </row>
    <row r="839" spans="1:8" ht="14.25" x14ac:dyDescent="0.25">
      <c r="A839" s="339">
        <v>2016</v>
      </c>
      <c r="B839" s="335" t="s">
        <v>35</v>
      </c>
      <c r="C839" s="336" t="s">
        <v>122</v>
      </c>
      <c r="D839" s="337">
        <v>3847.49</v>
      </c>
      <c r="E839" s="337">
        <v>39055.131999999998</v>
      </c>
      <c r="F839" s="338">
        <v>42902.621999999996</v>
      </c>
      <c r="G839" s="331"/>
      <c r="H839" s="332"/>
    </row>
    <row r="840" spans="1:8" ht="14.25" x14ac:dyDescent="0.25">
      <c r="A840" s="339">
        <v>2016</v>
      </c>
      <c r="B840" s="335" t="s">
        <v>36</v>
      </c>
      <c r="C840" s="336" t="s">
        <v>122</v>
      </c>
      <c r="D840" s="337">
        <v>3452.58</v>
      </c>
      <c r="E840" s="337">
        <v>34746.621000000006</v>
      </c>
      <c r="F840" s="338">
        <v>38199.201000000008</v>
      </c>
      <c r="G840" s="331"/>
      <c r="H840" s="332"/>
    </row>
    <row r="841" spans="1:8" ht="14.25" x14ac:dyDescent="0.25">
      <c r="A841" s="339">
        <v>2016</v>
      </c>
      <c r="B841" s="335" t="s">
        <v>37</v>
      </c>
      <c r="C841" s="336" t="s">
        <v>122</v>
      </c>
      <c r="D841" s="337">
        <v>2580.48</v>
      </c>
      <c r="E841" s="337">
        <v>31864.877500000002</v>
      </c>
      <c r="F841" s="338">
        <v>34445.357499999998</v>
      </c>
      <c r="G841" s="331"/>
      <c r="H841" s="332"/>
    </row>
    <row r="842" spans="1:8" ht="14.25" x14ac:dyDescent="0.25">
      <c r="A842" s="339">
        <v>2016</v>
      </c>
      <c r="B842" s="335" t="s">
        <v>38</v>
      </c>
      <c r="C842" s="336" t="s">
        <v>122</v>
      </c>
      <c r="D842" s="337">
        <v>5112.9500000000007</v>
      </c>
      <c r="E842" s="337">
        <v>41324.783499999998</v>
      </c>
      <c r="F842" s="338">
        <v>46437.733500000009</v>
      </c>
      <c r="G842" s="331"/>
      <c r="H842" s="332"/>
    </row>
    <row r="843" spans="1:8" ht="14.25" x14ac:dyDescent="0.25">
      <c r="A843" s="339">
        <v>2016</v>
      </c>
      <c r="B843" s="335" t="s">
        <v>39</v>
      </c>
      <c r="C843" s="336" t="s">
        <v>122</v>
      </c>
      <c r="D843" s="337">
        <v>5641.36</v>
      </c>
      <c r="E843" s="337">
        <v>36291.793000000005</v>
      </c>
      <c r="F843" s="338">
        <v>41933.152999999991</v>
      </c>
      <c r="G843" s="331"/>
      <c r="H843" s="332"/>
    </row>
    <row r="844" spans="1:8" ht="14.25" x14ac:dyDescent="0.25">
      <c r="A844" s="339">
        <v>2016</v>
      </c>
      <c r="B844" s="335" t="s">
        <v>40</v>
      </c>
      <c r="C844" s="336" t="s">
        <v>122</v>
      </c>
      <c r="D844" s="337">
        <v>4315.3499999999995</v>
      </c>
      <c r="E844" s="337">
        <v>36558.437500000007</v>
      </c>
      <c r="F844" s="338">
        <v>40873.787499999999</v>
      </c>
      <c r="G844" s="331"/>
      <c r="H844" s="332"/>
    </row>
    <row r="845" spans="1:8" ht="14.25" x14ac:dyDescent="0.25">
      <c r="A845" s="339">
        <v>2016</v>
      </c>
      <c r="B845" s="335" t="s">
        <v>41</v>
      </c>
      <c r="C845" s="336" t="s">
        <v>122</v>
      </c>
      <c r="D845" s="337">
        <v>5520.6900000000005</v>
      </c>
      <c r="E845" s="337">
        <v>38757.313499999997</v>
      </c>
      <c r="F845" s="338">
        <v>44278.003499999992</v>
      </c>
      <c r="G845" s="331"/>
      <c r="H845" s="332"/>
    </row>
    <row r="846" spans="1:8" ht="14.25" x14ac:dyDescent="0.25">
      <c r="A846" s="339">
        <v>2016</v>
      </c>
      <c r="B846" s="335" t="s">
        <v>42</v>
      </c>
      <c r="C846" s="336" t="s">
        <v>122</v>
      </c>
      <c r="D846" s="337">
        <v>5158.24</v>
      </c>
      <c r="E846" s="337">
        <v>44770.4185</v>
      </c>
      <c r="F846" s="338">
        <v>49928.65849999999</v>
      </c>
      <c r="G846" s="331"/>
      <c r="H846" s="332"/>
    </row>
    <row r="847" spans="1:8" ht="14.25" x14ac:dyDescent="0.25">
      <c r="A847" s="339">
        <v>2017</v>
      </c>
      <c r="B847" s="335" t="s">
        <v>43</v>
      </c>
      <c r="C847" s="336" t="s">
        <v>122</v>
      </c>
      <c r="D847" s="337">
        <v>5972.39</v>
      </c>
      <c r="E847" s="337">
        <v>33918.111500000006</v>
      </c>
      <c r="F847" s="338">
        <v>39890.501499999998</v>
      </c>
      <c r="G847" s="331"/>
      <c r="H847" s="332"/>
    </row>
    <row r="848" spans="1:8" ht="14.25" x14ac:dyDescent="0.25">
      <c r="A848" s="339">
        <v>2017</v>
      </c>
      <c r="B848" s="335" t="s">
        <v>44</v>
      </c>
      <c r="C848" s="336" t="s">
        <v>122</v>
      </c>
      <c r="D848" s="337">
        <v>5917.630000000001</v>
      </c>
      <c r="E848" s="337">
        <v>39988.921000000002</v>
      </c>
      <c r="F848" s="338">
        <v>45906.551000000007</v>
      </c>
      <c r="G848" s="331"/>
      <c r="H848" s="332"/>
    </row>
    <row r="849" spans="1:8" ht="14.25" x14ac:dyDescent="0.25">
      <c r="A849" s="339">
        <v>2017</v>
      </c>
      <c r="B849" s="335" t="s">
        <v>45</v>
      </c>
      <c r="C849" s="336" t="s">
        <v>122</v>
      </c>
      <c r="D849" s="337">
        <v>5514.99</v>
      </c>
      <c r="E849" s="337">
        <v>40909.429000000004</v>
      </c>
      <c r="F849" s="338">
        <v>46424.419000000002</v>
      </c>
      <c r="G849" s="331"/>
      <c r="H849" s="332"/>
    </row>
    <row r="850" spans="1:8" ht="14.25" x14ac:dyDescent="0.25">
      <c r="A850" s="339">
        <v>2017</v>
      </c>
      <c r="B850" s="335" t="s">
        <v>33</v>
      </c>
      <c r="C850" s="336" t="s">
        <v>122</v>
      </c>
      <c r="D850" s="337">
        <v>4751.84</v>
      </c>
      <c r="E850" s="337">
        <v>33162.175999999999</v>
      </c>
      <c r="F850" s="338">
        <v>37914.016000000003</v>
      </c>
      <c r="G850" s="331"/>
      <c r="H850" s="332"/>
    </row>
    <row r="851" spans="1:8" ht="14.25" x14ac:dyDescent="0.25">
      <c r="A851" s="339">
        <v>2017</v>
      </c>
      <c r="B851" s="335" t="s">
        <v>35</v>
      </c>
      <c r="C851" s="336" t="s">
        <v>122</v>
      </c>
      <c r="D851" s="337">
        <v>3817.3900000000003</v>
      </c>
      <c r="E851" s="337">
        <v>34021.495000000003</v>
      </c>
      <c r="F851" s="338">
        <v>37838.885000000002</v>
      </c>
      <c r="G851" s="331"/>
      <c r="H851" s="332"/>
    </row>
    <row r="852" spans="1:8" ht="14.25" x14ac:dyDescent="0.25">
      <c r="A852" s="339">
        <v>2017</v>
      </c>
      <c r="B852" s="335" t="s">
        <v>36</v>
      </c>
      <c r="C852" s="336" t="s">
        <v>122</v>
      </c>
      <c r="D852" s="337">
        <v>4822.4600000000009</v>
      </c>
      <c r="E852" s="337">
        <v>32991.261500000001</v>
      </c>
      <c r="F852" s="338">
        <v>37813.7215</v>
      </c>
      <c r="G852" s="331"/>
      <c r="H852" s="332"/>
    </row>
    <row r="853" spans="1:8" ht="14.25" x14ac:dyDescent="0.25">
      <c r="A853" s="339">
        <v>2017</v>
      </c>
      <c r="B853" s="335" t="s">
        <v>37</v>
      </c>
      <c r="C853" s="336" t="s">
        <v>122</v>
      </c>
      <c r="D853" s="337">
        <v>4984.5300000000007</v>
      </c>
      <c r="E853" s="337">
        <v>35048.57</v>
      </c>
      <c r="F853" s="338">
        <v>40033.1</v>
      </c>
      <c r="G853" s="331"/>
      <c r="H853" s="332"/>
    </row>
    <row r="854" spans="1:8" ht="14.25" x14ac:dyDescent="0.25">
      <c r="A854" s="339">
        <v>2017</v>
      </c>
      <c r="B854" s="335" t="s">
        <v>38</v>
      </c>
      <c r="C854" s="336" t="s">
        <v>122</v>
      </c>
      <c r="D854" s="337">
        <v>4802.47</v>
      </c>
      <c r="E854" s="337">
        <v>37934.82</v>
      </c>
      <c r="F854" s="338">
        <v>42737.29</v>
      </c>
      <c r="G854" s="331"/>
      <c r="H854" s="332"/>
    </row>
    <row r="855" spans="1:8" ht="14.25" x14ac:dyDescent="0.25">
      <c r="A855" s="339">
        <v>2017</v>
      </c>
      <c r="B855" s="335" t="s">
        <v>39</v>
      </c>
      <c r="C855" s="336" t="s">
        <v>122</v>
      </c>
      <c r="D855" s="337">
        <v>4122.8600000000006</v>
      </c>
      <c r="E855" s="337">
        <v>36577.081499999993</v>
      </c>
      <c r="F855" s="338">
        <v>40699.941499999994</v>
      </c>
      <c r="G855" s="331"/>
      <c r="H855" s="332"/>
    </row>
    <row r="856" spans="1:8" ht="14.25" x14ac:dyDescent="0.25">
      <c r="A856" s="339">
        <v>2017</v>
      </c>
      <c r="B856" s="335" t="s">
        <v>40</v>
      </c>
      <c r="C856" s="336" t="s">
        <v>122</v>
      </c>
      <c r="D856" s="337">
        <v>4225.92</v>
      </c>
      <c r="E856" s="337">
        <v>38896.737000000008</v>
      </c>
      <c r="F856" s="338">
        <v>43122.657000000007</v>
      </c>
      <c r="G856" s="331"/>
      <c r="H856" s="332"/>
    </row>
    <row r="857" spans="1:8" ht="14.25" x14ac:dyDescent="0.25">
      <c r="A857" s="339">
        <v>2017</v>
      </c>
      <c r="B857" s="335" t="s">
        <v>41</v>
      </c>
      <c r="C857" s="336" t="s">
        <v>122</v>
      </c>
      <c r="D857" s="337">
        <v>3714.3</v>
      </c>
      <c r="E857" s="337">
        <v>39942.271999999997</v>
      </c>
      <c r="F857" s="338">
        <v>43656.572</v>
      </c>
      <c r="G857" s="331"/>
      <c r="H857" s="332"/>
    </row>
    <row r="858" spans="1:8" ht="14.25" x14ac:dyDescent="0.25">
      <c r="A858" s="339">
        <v>2017</v>
      </c>
      <c r="B858" s="335" t="s">
        <v>42</v>
      </c>
      <c r="C858" s="336" t="s">
        <v>122</v>
      </c>
      <c r="D858" s="337">
        <v>3433.4399999999996</v>
      </c>
      <c r="E858" s="337">
        <v>39466.570999999996</v>
      </c>
      <c r="F858" s="338">
        <v>42900.010999999999</v>
      </c>
      <c r="G858" s="331"/>
      <c r="H858" s="332"/>
    </row>
    <row r="859" spans="1:8" ht="14.25" x14ac:dyDescent="0.25">
      <c r="A859" s="339">
        <v>2018</v>
      </c>
      <c r="B859" s="335" t="s">
        <v>43</v>
      </c>
      <c r="C859" s="336" t="s">
        <v>122</v>
      </c>
      <c r="D859" s="337">
        <v>4775.29</v>
      </c>
      <c r="E859" s="337">
        <v>36849.642</v>
      </c>
      <c r="F859" s="338">
        <v>41624.932000000008</v>
      </c>
      <c r="G859" s="331"/>
      <c r="H859" s="332"/>
    </row>
    <row r="860" spans="1:8" ht="14.25" x14ac:dyDescent="0.25">
      <c r="A860" s="339">
        <v>2018</v>
      </c>
      <c r="B860" s="335" t="s">
        <v>44</v>
      </c>
      <c r="C860" s="336" t="s">
        <v>122</v>
      </c>
      <c r="D860" s="337">
        <v>4600</v>
      </c>
      <c r="E860" s="337">
        <v>36367.516499999998</v>
      </c>
      <c r="F860" s="338">
        <v>40967.516499999998</v>
      </c>
      <c r="G860" s="331"/>
      <c r="H860" s="332"/>
    </row>
    <row r="861" spans="1:8" ht="14.25" x14ac:dyDescent="0.25">
      <c r="A861" s="339">
        <v>2018</v>
      </c>
      <c r="B861" s="335" t="s">
        <v>45</v>
      </c>
      <c r="C861" s="336" t="s">
        <v>122</v>
      </c>
      <c r="D861" s="337">
        <v>4663.54</v>
      </c>
      <c r="E861" s="337">
        <v>39484.324500000002</v>
      </c>
      <c r="F861" s="338">
        <v>44147.864500000003</v>
      </c>
      <c r="G861" s="331"/>
      <c r="H861" s="332"/>
    </row>
    <row r="862" spans="1:8" ht="14.25" x14ac:dyDescent="0.25">
      <c r="A862" s="339">
        <v>2018</v>
      </c>
      <c r="B862" s="335" t="s">
        <v>33</v>
      </c>
      <c r="C862" s="336" t="s">
        <v>122</v>
      </c>
      <c r="D862" s="337">
        <v>5159.1900000000005</v>
      </c>
      <c r="E862" s="337">
        <v>41688.931499999992</v>
      </c>
      <c r="F862" s="338">
        <v>46848.121499999987</v>
      </c>
      <c r="G862" s="331"/>
      <c r="H862" s="332"/>
    </row>
    <row r="863" spans="1:8" ht="14.25" x14ac:dyDescent="0.25">
      <c r="A863" s="339">
        <v>2018</v>
      </c>
      <c r="B863" s="335" t="s">
        <v>35</v>
      </c>
      <c r="C863" s="336" t="s">
        <v>122</v>
      </c>
      <c r="D863" s="337">
        <v>4722.079999999999</v>
      </c>
      <c r="E863" s="337">
        <v>40383.4755</v>
      </c>
      <c r="F863" s="338">
        <v>45105.555499999995</v>
      </c>
      <c r="G863" s="331"/>
      <c r="H863" s="332"/>
    </row>
    <row r="864" spans="1:8" ht="14.25" x14ac:dyDescent="0.25">
      <c r="A864" s="339">
        <v>2018</v>
      </c>
      <c r="B864" s="335" t="s">
        <v>36</v>
      </c>
      <c r="C864" s="336" t="s">
        <v>122</v>
      </c>
      <c r="D864" s="337">
        <v>3919.1</v>
      </c>
      <c r="E864" s="337">
        <v>37455.328000000001</v>
      </c>
      <c r="F864" s="338">
        <v>41374.428</v>
      </c>
      <c r="G864" s="331"/>
      <c r="H864" s="332"/>
    </row>
    <row r="865" spans="1:8" ht="14.25" x14ac:dyDescent="0.25">
      <c r="A865" s="339">
        <v>2018</v>
      </c>
      <c r="B865" s="335" t="s">
        <v>37</v>
      </c>
      <c r="C865" s="336" t="s">
        <v>122</v>
      </c>
      <c r="D865" s="337">
        <v>3635.92</v>
      </c>
      <c r="E865" s="337">
        <v>35208.715499999984</v>
      </c>
      <c r="F865" s="338">
        <v>38844.635499999982</v>
      </c>
      <c r="G865" s="331"/>
      <c r="H865" s="332"/>
    </row>
    <row r="866" spans="1:8" ht="14.25" x14ac:dyDescent="0.25">
      <c r="A866" s="339">
        <v>2018</v>
      </c>
      <c r="B866" s="335" t="s">
        <v>38</v>
      </c>
      <c r="C866" s="336" t="s">
        <v>122</v>
      </c>
      <c r="D866" s="337">
        <v>3449.54</v>
      </c>
      <c r="E866" s="337">
        <v>40935.945499999994</v>
      </c>
      <c r="F866" s="338">
        <v>44385.485499999995</v>
      </c>
      <c r="G866" s="331"/>
      <c r="H866" s="332"/>
    </row>
    <row r="867" spans="1:8" ht="14.25" x14ac:dyDescent="0.25">
      <c r="A867" s="339">
        <v>2018</v>
      </c>
      <c r="B867" s="335" t="s">
        <v>39</v>
      </c>
      <c r="C867" s="336" t="s">
        <v>122</v>
      </c>
      <c r="D867" s="337">
        <v>3977.7000000000003</v>
      </c>
      <c r="E867" s="337">
        <v>41908.023500000003</v>
      </c>
      <c r="F867" s="338">
        <v>45885.723500000007</v>
      </c>
      <c r="G867" s="331"/>
      <c r="H867" s="332"/>
    </row>
    <row r="868" spans="1:8" ht="14.25" x14ac:dyDescent="0.25">
      <c r="A868" s="339">
        <v>2018</v>
      </c>
      <c r="B868" s="335" t="s">
        <v>40</v>
      </c>
      <c r="C868" s="336" t="s">
        <v>122</v>
      </c>
      <c r="D868" s="337">
        <v>2811.46</v>
      </c>
      <c r="E868" s="337">
        <v>40849.814499999993</v>
      </c>
      <c r="F868" s="338">
        <v>43661.274499999992</v>
      </c>
      <c r="G868" s="331"/>
      <c r="H868" s="332"/>
    </row>
    <row r="869" spans="1:8" ht="14.25" x14ac:dyDescent="0.25">
      <c r="A869" s="339">
        <v>2018</v>
      </c>
      <c r="B869" s="335" t="s">
        <v>41</v>
      </c>
      <c r="C869" s="336" t="s">
        <v>122</v>
      </c>
      <c r="D869" s="337">
        <v>2920.87</v>
      </c>
      <c r="E869" s="337">
        <v>42109.495999999992</v>
      </c>
      <c r="F869" s="338">
        <v>45030.365999999987</v>
      </c>
      <c r="G869" s="331"/>
      <c r="H869" s="332"/>
    </row>
    <row r="870" spans="1:8" ht="14.25" x14ac:dyDescent="0.25">
      <c r="A870" s="339">
        <v>2018</v>
      </c>
      <c r="B870" s="335" t="s">
        <v>42</v>
      </c>
      <c r="C870" s="336" t="s">
        <v>122</v>
      </c>
      <c r="D870" s="337">
        <v>3031.57</v>
      </c>
      <c r="E870" s="337">
        <v>43465.275000000001</v>
      </c>
      <c r="F870" s="338">
        <v>46496.845000000008</v>
      </c>
      <c r="G870" s="331"/>
      <c r="H870" s="332"/>
    </row>
    <row r="871" spans="1:8" ht="14.25" x14ac:dyDescent="0.25">
      <c r="A871" s="339">
        <v>2019</v>
      </c>
      <c r="B871" s="335" t="s">
        <v>43</v>
      </c>
      <c r="C871" s="336" t="s">
        <v>122</v>
      </c>
      <c r="D871" s="337">
        <v>3182.52</v>
      </c>
      <c r="E871" s="337">
        <v>38155.771999999997</v>
      </c>
      <c r="F871" s="338">
        <v>41338.291999999994</v>
      </c>
      <c r="G871" s="331"/>
      <c r="H871" s="332"/>
    </row>
    <row r="872" spans="1:8" ht="14.25" x14ac:dyDescent="0.25">
      <c r="A872" s="339">
        <v>2019</v>
      </c>
      <c r="B872" s="335" t="s">
        <v>44</v>
      </c>
      <c r="C872" s="336" t="s">
        <v>122</v>
      </c>
      <c r="D872" s="337">
        <v>1582.2199999999998</v>
      </c>
      <c r="E872" s="337">
        <v>34281.978999999999</v>
      </c>
      <c r="F872" s="338">
        <v>35864.199000000001</v>
      </c>
      <c r="G872" s="331"/>
      <c r="H872" s="332"/>
    </row>
    <row r="873" spans="1:8" ht="14.25" x14ac:dyDescent="0.25">
      <c r="A873" s="339">
        <v>2019</v>
      </c>
      <c r="B873" s="335" t="s">
        <v>45</v>
      </c>
      <c r="C873" s="336" t="s">
        <v>122</v>
      </c>
      <c r="D873" s="337">
        <v>1157.03</v>
      </c>
      <c r="E873" s="337">
        <v>41656.930499999995</v>
      </c>
      <c r="F873" s="338">
        <v>42813.960499999986</v>
      </c>
      <c r="G873" s="331"/>
      <c r="H873" s="332"/>
    </row>
    <row r="874" spans="1:8" ht="14.25" x14ac:dyDescent="0.25">
      <c r="A874" s="339">
        <v>2019</v>
      </c>
      <c r="B874" s="335" t="s">
        <v>33</v>
      </c>
      <c r="C874" s="336" t="s">
        <v>122</v>
      </c>
      <c r="D874" s="337">
        <v>1151.6200000000001</v>
      </c>
      <c r="E874" s="337">
        <v>39327.300000000003</v>
      </c>
      <c r="F874" s="338">
        <v>40478.920000000006</v>
      </c>
      <c r="G874" s="331"/>
      <c r="H874" s="332"/>
    </row>
    <row r="875" spans="1:8" ht="14.25" x14ac:dyDescent="0.25">
      <c r="A875" s="339">
        <v>2019</v>
      </c>
      <c r="B875" s="335" t="s">
        <v>35</v>
      </c>
      <c r="C875" s="336" t="s">
        <v>122</v>
      </c>
      <c r="D875" s="337">
        <v>3328.8399999999997</v>
      </c>
      <c r="E875" s="337">
        <v>41605.472499999996</v>
      </c>
      <c r="F875" s="338">
        <v>44934.312499999993</v>
      </c>
      <c r="G875" s="331"/>
      <c r="H875" s="332"/>
    </row>
    <row r="876" spans="1:8" ht="14.25" x14ac:dyDescent="0.25">
      <c r="A876" s="339">
        <v>2019</v>
      </c>
      <c r="B876" s="335" t="s">
        <v>36</v>
      </c>
      <c r="C876" s="336" t="s">
        <v>122</v>
      </c>
      <c r="D876" s="337">
        <v>3940.8599999999997</v>
      </c>
      <c r="E876" s="337">
        <v>36466.639499999997</v>
      </c>
      <c r="F876" s="338">
        <v>40407.499500000005</v>
      </c>
      <c r="G876" s="331"/>
      <c r="H876" s="332"/>
    </row>
    <row r="877" spans="1:8" ht="14.25" x14ac:dyDescent="0.25">
      <c r="A877" s="339">
        <v>2019</v>
      </c>
      <c r="B877" s="335" t="s">
        <v>37</v>
      </c>
      <c r="C877" s="336" t="s">
        <v>122</v>
      </c>
      <c r="D877" s="337">
        <v>3651.51</v>
      </c>
      <c r="E877" s="337">
        <v>42858.035999999993</v>
      </c>
      <c r="F877" s="338">
        <v>46509.546000000002</v>
      </c>
      <c r="G877" s="331"/>
      <c r="H877" s="332"/>
    </row>
    <row r="878" spans="1:8" ht="14.25" x14ac:dyDescent="0.25">
      <c r="A878" s="339">
        <v>2019</v>
      </c>
      <c r="B878" s="335" t="s">
        <v>38</v>
      </c>
      <c r="C878" s="336" t="s">
        <v>122</v>
      </c>
      <c r="D878" s="337">
        <v>4450.63</v>
      </c>
      <c r="E878" s="337">
        <v>43950.047999999995</v>
      </c>
      <c r="F878" s="338">
        <v>48400.677999999993</v>
      </c>
      <c r="G878" s="331"/>
      <c r="H878" s="332"/>
    </row>
    <row r="879" spans="1:8" ht="14.25" x14ac:dyDescent="0.25">
      <c r="A879" s="339">
        <v>2019</v>
      </c>
      <c r="B879" s="335" t="s">
        <v>39</v>
      </c>
      <c r="C879" s="336" t="s">
        <v>122</v>
      </c>
      <c r="D879" s="337">
        <v>4655.12</v>
      </c>
      <c r="E879" s="337">
        <v>40161.163</v>
      </c>
      <c r="F879" s="338">
        <v>44816.282999999996</v>
      </c>
      <c r="G879" s="331"/>
      <c r="H879" s="332"/>
    </row>
    <row r="880" spans="1:8" ht="14.25" x14ac:dyDescent="0.25">
      <c r="A880" s="339">
        <v>2019</v>
      </c>
      <c r="B880" s="335" t="s">
        <v>40</v>
      </c>
      <c r="C880" s="336" t="s">
        <v>122</v>
      </c>
      <c r="D880" s="337">
        <v>3821.8699999999994</v>
      </c>
      <c r="E880" s="337">
        <v>43206.208999999995</v>
      </c>
      <c r="F880" s="338">
        <v>47028.078999999998</v>
      </c>
      <c r="G880" s="331"/>
      <c r="H880" s="332"/>
    </row>
    <row r="881" spans="1:8" s="340" customFormat="1" ht="14.25" x14ac:dyDescent="0.25">
      <c r="A881" s="339">
        <v>2019</v>
      </c>
      <c r="B881" s="335" t="s">
        <v>41</v>
      </c>
      <c r="C881" s="336" t="s">
        <v>122</v>
      </c>
      <c r="D881" s="337">
        <v>3520.8900000000003</v>
      </c>
      <c r="E881" s="337">
        <v>44376.487500000003</v>
      </c>
      <c r="F881" s="338">
        <v>47897.377499999988</v>
      </c>
      <c r="G881" s="331"/>
      <c r="H881" s="332"/>
    </row>
    <row r="882" spans="1:8" s="340" customFormat="1" ht="14.25" x14ac:dyDescent="0.25">
      <c r="A882" s="339">
        <v>2019</v>
      </c>
      <c r="B882" s="335" t="s">
        <v>42</v>
      </c>
      <c r="C882" s="336" t="s">
        <v>122</v>
      </c>
      <c r="D882" s="337">
        <v>3352.3499999999995</v>
      </c>
      <c r="E882" s="337">
        <v>49312.322499999995</v>
      </c>
      <c r="F882" s="338">
        <v>52664.672499999986</v>
      </c>
      <c r="G882" s="331"/>
      <c r="H882" s="332"/>
    </row>
    <row r="883" spans="1:8" s="340" customFormat="1" ht="14.25" x14ac:dyDescent="0.25">
      <c r="A883" s="339">
        <v>2020</v>
      </c>
      <c r="B883" s="335" t="s">
        <v>43</v>
      </c>
      <c r="C883" s="336" t="s">
        <v>122</v>
      </c>
      <c r="D883" s="337">
        <v>3537.8000000000006</v>
      </c>
      <c r="E883" s="337">
        <v>41074.373999999996</v>
      </c>
      <c r="F883" s="338">
        <v>44612.173999999999</v>
      </c>
      <c r="G883" s="331"/>
      <c r="H883" s="332"/>
    </row>
    <row r="884" spans="1:8" s="340" customFormat="1" ht="14.25" x14ac:dyDescent="0.25">
      <c r="A884" s="339">
        <v>2020</v>
      </c>
      <c r="B884" s="335" t="s">
        <v>44</v>
      </c>
      <c r="C884" s="336" t="s">
        <v>122</v>
      </c>
      <c r="D884" s="337">
        <v>3728.1500000000005</v>
      </c>
      <c r="E884" s="337">
        <v>37851.218999999997</v>
      </c>
      <c r="F884" s="338">
        <v>41579.368999999999</v>
      </c>
      <c r="G884" s="331"/>
      <c r="H884" s="332"/>
    </row>
    <row r="885" spans="1:8" s="340" customFormat="1" ht="14.25" x14ac:dyDescent="0.25">
      <c r="A885" s="339">
        <v>2020</v>
      </c>
      <c r="B885" s="335" t="s">
        <v>45</v>
      </c>
      <c r="C885" s="336" t="s">
        <v>122</v>
      </c>
      <c r="D885" s="337">
        <v>4214.24</v>
      </c>
      <c r="E885" s="337">
        <v>31873.174499999997</v>
      </c>
      <c r="F885" s="338">
        <v>36087.414499999999</v>
      </c>
      <c r="G885" s="331"/>
      <c r="H885" s="332"/>
    </row>
    <row r="886" spans="1:8" s="340" customFormat="1" ht="14.25" x14ac:dyDescent="0.25">
      <c r="A886" s="339">
        <v>2020</v>
      </c>
      <c r="B886" s="335" t="s">
        <v>33</v>
      </c>
      <c r="C886" s="336" t="s">
        <v>122</v>
      </c>
      <c r="D886" s="337">
        <v>2548.7500000000005</v>
      </c>
      <c r="E886" s="337">
        <v>18016.387500000004</v>
      </c>
      <c r="F886" s="338">
        <v>20565.137500000004</v>
      </c>
      <c r="G886" s="331"/>
      <c r="H886" s="332"/>
    </row>
    <row r="887" spans="1:8" s="340" customFormat="1" ht="14.25" x14ac:dyDescent="0.25">
      <c r="A887" s="339">
        <v>2020</v>
      </c>
      <c r="B887" s="335" t="s">
        <v>35</v>
      </c>
      <c r="C887" s="336" t="s">
        <v>122</v>
      </c>
      <c r="D887" s="337">
        <v>3336.8999984741213</v>
      </c>
      <c r="E887" s="337">
        <v>29119.398526092529</v>
      </c>
      <c r="F887" s="338">
        <v>32456.298524566646</v>
      </c>
      <c r="G887" s="331"/>
      <c r="H887" s="332"/>
    </row>
    <row r="888" spans="1:8" s="340" customFormat="1" ht="14.25" x14ac:dyDescent="0.25">
      <c r="A888" s="339">
        <v>2020</v>
      </c>
      <c r="B888" s="335" t="s">
        <v>36</v>
      </c>
      <c r="C888" s="336" t="s">
        <v>122</v>
      </c>
      <c r="D888" s="337">
        <v>4718.2499981689452</v>
      </c>
      <c r="E888" s="337">
        <v>36894.027561737064</v>
      </c>
      <c r="F888" s="338">
        <v>41612.277559906011</v>
      </c>
      <c r="G888" s="331"/>
      <c r="H888" s="395"/>
    </row>
    <row r="889" spans="1:8" s="340" customFormat="1" ht="14.25" x14ac:dyDescent="0.25">
      <c r="A889" s="339">
        <v>2020</v>
      </c>
      <c r="B889" s="335" t="s">
        <v>37</v>
      </c>
      <c r="C889" s="336" t="s">
        <v>122</v>
      </c>
      <c r="D889" s="337">
        <v>5197.9700085449213</v>
      </c>
      <c r="E889" s="337">
        <v>43541.70452972412</v>
      </c>
      <c r="F889" s="338">
        <v>48739.674538269042</v>
      </c>
      <c r="G889" s="331"/>
      <c r="H889" s="395"/>
    </row>
    <row r="890" spans="1:8" s="340" customFormat="1" ht="14.25" x14ac:dyDescent="0.25">
      <c r="A890" s="339">
        <v>2020</v>
      </c>
      <c r="B890" s="335" t="s">
        <v>38</v>
      </c>
      <c r="C890" s="336" t="s">
        <v>122</v>
      </c>
      <c r="D890" s="337">
        <v>5893.9299914550784</v>
      </c>
      <c r="E890" s="337">
        <v>45363.083978515628</v>
      </c>
      <c r="F890" s="338">
        <v>51257.013969970722</v>
      </c>
      <c r="G890" s="331"/>
      <c r="H890" s="395"/>
    </row>
    <row r="891" spans="1:8" s="340" customFormat="1" ht="14.25" x14ac:dyDescent="0.25">
      <c r="A891" s="339">
        <v>2020</v>
      </c>
      <c r="B891" s="335" t="s">
        <v>39</v>
      </c>
      <c r="C891" s="336" t="s">
        <v>122</v>
      </c>
      <c r="D891" s="337">
        <v>5742.0899957275396</v>
      </c>
      <c r="E891" s="337">
        <v>44492.211372314458</v>
      </c>
      <c r="F891" s="338">
        <v>50234.301368041997</v>
      </c>
      <c r="G891" s="331"/>
      <c r="H891" s="395"/>
    </row>
    <row r="892" spans="1:8" s="340" customFormat="1" ht="14.25" x14ac:dyDescent="0.25">
      <c r="A892" s="339">
        <v>2020</v>
      </c>
      <c r="B892" s="335" t="s">
        <v>40</v>
      </c>
      <c r="C892" s="336" t="s">
        <v>122</v>
      </c>
      <c r="D892" s="337">
        <v>5583.4490012969973</v>
      </c>
      <c r="E892" s="337">
        <v>49415.095027465824</v>
      </c>
      <c r="F892" s="338">
        <v>54998.544028762823</v>
      </c>
      <c r="G892" s="331"/>
      <c r="H892" s="395"/>
    </row>
    <row r="893" spans="1:8" s="340" customFormat="1" ht="14.25" x14ac:dyDescent="0.25">
      <c r="A893" s="339">
        <v>2020</v>
      </c>
      <c r="B893" s="335" t="s">
        <v>41</v>
      </c>
      <c r="C893" s="336" t="s">
        <v>122</v>
      </c>
      <c r="D893" s="337">
        <v>5355.0899996948237</v>
      </c>
      <c r="E893" s="337">
        <v>50028.463096252439</v>
      </c>
      <c r="F893" s="338">
        <v>55383.553095947267</v>
      </c>
      <c r="G893" s="331"/>
      <c r="H893" s="395"/>
    </row>
    <row r="894" spans="1:8" s="340" customFormat="1" ht="14.25" x14ac:dyDescent="0.25">
      <c r="A894" s="339">
        <v>2020</v>
      </c>
      <c r="B894" s="335" t="s">
        <v>42</v>
      </c>
      <c r="C894" s="336" t="s">
        <v>122</v>
      </c>
      <c r="D894" s="337">
        <v>4086.5400026702882</v>
      </c>
      <c r="E894" s="337">
        <v>53267.759402008051</v>
      </c>
      <c r="F894" s="338">
        <v>57354.299404678342</v>
      </c>
      <c r="G894" s="331"/>
      <c r="H894" s="395"/>
    </row>
    <row r="895" spans="1:8" s="340" customFormat="1" ht="14.25" x14ac:dyDescent="0.25">
      <c r="A895" s="339">
        <v>2021</v>
      </c>
      <c r="B895" s="335" t="s">
        <v>43</v>
      </c>
      <c r="C895" s="336" t="s">
        <v>122</v>
      </c>
      <c r="D895" s="337">
        <v>4655.4200003051756</v>
      </c>
      <c r="E895" s="337">
        <v>46164.321034790046</v>
      </c>
      <c r="F895" s="338">
        <v>50819.74103509522</v>
      </c>
      <c r="G895" s="331"/>
      <c r="H895" s="395"/>
    </row>
    <row r="896" spans="1:8" s="340" customFormat="1" ht="14.25" x14ac:dyDescent="0.25">
      <c r="A896" s="345">
        <v>2021</v>
      </c>
      <c r="B896" s="335" t="s">
        <v>44</v>
      </c>
      <c r="C896" s="336" t="s">
        <v>122</v>
      </c>
      <c r="D896" s="337">
        <v>5550.0699998500004</v>
      </c>
      <c r="E896" s="337">
        <v>50331.493989399998</v>
      </c>
      <c r="F896" s="338">
        <v>55881.563989250004</v>
      </c>
      <c r="G896" s="331"/>
      <c r="H896" s="395"/>
    </row>
    <row r="897" spans="1:8" s="340" customFormat="1" ht="14.25" x14ac:dyDescent="0.25">
      <c r="A897" s="345">
        <v>2021</v>
      </c>
      <c r="B897" s="335" t="s">
        <v>45</v>
      </c>
      <c r="C897" s="336" t="s">
        <v>122</v>
      </c>
      <c r="D897" s="337">
        <v>6251.4899932861326</v>
      </c>
      <c r="E897" s="337">
        <v>55125.197607666021</v>
      </c>
      <c r="F897" s="338">
        <v>61376.687600952166</v>
      </c>
      <c r="G897" s="331"/>
      <c r="H897" s="395"/>
    </row>
    <row r="898" spans="1:8" s="340" customFormat="1" ht="14.25" x14ac:dyDescent="0.25">
      <c r="A898" s="345">
        <v>2021</v>
      </c>
      <c r="B898" s="335" t="s">
        <v>33</v>
      </c>
      <c r="C898" s="336" t="s">
        <v>122</v>
      </c>
      <c r="D898" s="337">
        <v>5069.8199954986576</v>
      </c>
      <c r="E898" s="337">
        <v>48225.027961242689</v>
      </c>
      <c r="F898" s="338">
        <v>53294.847956741338</v>
      </c>
      <c r="G898" s="331"/>
      <c r="H898" s="395"/>
    </row>
    <row r="899" spans="1:8" s="340" customFormat="1" ht="14.25" x14ac:dyDescent="0.25">
      <c r="A899" s="345">
        <v>2021</v>
      </c>
      <c r="B899" s="335" t="s">
        <v>35</v>
      </c>
      <c r="C899" s="336" t="s">
        <v>122</v>
      </c>
      <c r="D899" s="337">
        <v>3625.0310024414066</v>
      </c>
      <c r="E899" s="337">
        <v>28803.392983398437</v>
      </c>
      <c r="F899" s="338">
        <v>32428.42398583984</v>
      </c>
      <c r="G899" s="331"/>
      <c r="H899" s="395"/>
    </row>
    <row r="900" spans="1:8" s="340" customFormat="1" ht="14.25" x14ac:dyDescent="0.25">
      <c r="A900" s="345">
        <v>2021</v>
      </c>
      <c r="B900" s="335" t="s">
        <v>36</v>
      </c>
      <c r="C900" s="336" t="s">
        <v>122</v>
      </c>
      <c r="D900" s="337">
        <v>5273.6490018310551</v>
      </c>
      <c r="E900" s="337">
        <v>49757.215584747319</v>
      </c>
      <c r="F900" s="338">
        <v>55030.864586578362</v>
      </c>
      <c r="G900" s="331"/>
      <c r="H900" s="395"/>
    </row>
    <row r="901" spans="1:8" s="340" customFormat="1" ht="14.25" x14ac:dyDescent="0.25">
      <c r="A901" s="345">
        <v>2021</v>
      </c>
      <c r="B901" s="335" t="s">
        <v>37</v>
      </c>
      <c r="C901" s="336" t="s">
        <v>122</v>
      </c>
      <c r="D901" s="337">
        <v>5721.8559963378912</v>
      </c>
      <c r="E901" s="337">
        <v>47155.477479156492</v>
      </c>
      <c r="F901" s="338">
        <v>52877.333475494386</v>
      </c>
      <c r="G901" s="331"/>
      <c r="H901" s="395"/>
    </row>
    <row r="902" spans="1:8" s="340" customFormat="1" ht="14.25" x14ac:dyDescent="0.25">
      <c r="A902" s="407">
        <v>2021</v>
      </c>
      <c r="B902" s="341" t="s">
        <v>38</v>
      </c>
      <c r="C902" s="342" t="s">
        <v>122</v>
      </c>
      <c r="D902" s="343">
        <v>5697.8449951171888</v>
      </c>
      <c r="E902" s="343">
        <v>45053.616498565665</v>
      </c>
      <c r="F902" s="344">
        <v>50751.461493682858</v>
      </c>
      <c r="G902" s="331"/>
      <c r="H902" s="395"/>
    </row>
    <row r="903" spans="1:8" s="340" customFormat="1" ht="14.25" x14ac:dyDescent="0.25">
      <c r="A903" s="345"/>
      <c r="B903" s="335"/>
      <c r="C903" s="336"/>
      <c r="D903" s="337"/>
      <c r="E903" s="337"/>
      <c r="F903" s="337"/>
      <c r="G903" s="331"/>
      <c r="H903" s="395"/>
    </row>
    <row r="904" spans="1:8" s="340" customFormat="1" ht="14.25" x14ac:dyDescent="0.25">
      <c r="A904" s="345"/>
      <c r="B904" s="335"/>
      <c r="C904" s="336"/>
      <c r="D904" s="337"/>
      <c r="E904" s="337"/>
      <c r="F904" s="337"/>
      <c r="G904" s="331"/>
      <c r="H904" s="395"/>
    </row>
    <row r="905" spans="1:8" ht="15.75" customHeight="1" x14ac:dyDescent="0.25">
      <c r="A905" s="346" t="s">
        <v>123</v>
      </c>
      <c r="B905" s="347"/>
      <c r="C905" s="347"/>
      <c r="D905" s="347"/>
      <c r="E905" s="347"/>
      <c r="F905" s="348"/>
    </row>
    <row r="906" spans="1:8" x14ac:dyDescent="0.2">
      <c r="A906" s="192" t="s">
        <v>107</v>
      </c>
      <c r="B906" s="319"/>
      <c r="C906" s="319"/>
      <c r="D906" s="319"/>
      <c r="E906" s="319"/>
      <c r="F906" s="321"/>
    </row>
    <row r="907" spans="1:8" ht="82.5" customHeight="1" x14ac:dyDescent="0.2">
      <c r="A907" s="571" t="s">
        <v>124</v>
      </c>
      <c r="B907" s="572"/>
      <c r="C907" s="572"/>
      <c r="D907" s="572"/>
      <c r="E907" s="572"/>
      <c r="F907" s="573"/>
    </row>
    <row r="908" spans="1:8" x14ac:dyDescent="0.2">
      <c r="A908" s="574" t="s">
        <v>60</v>
      </c>
      <c r="B908" s="575"/>
      <c r="C908" s="575"/>
      <c r="D908" s="575"/>
      <c r="E908" s="575"/>
      <c r="F908" s="576"/>
    </row>
    <row r="909" spans="1:8" x14ac:dyDescent="0.2">
      <c r="A909" s="349" t="str">
        <f>+'Anexo 1 '!A164</f>
        <v>Actualizado el 30 de septiembre de 2021</v>
      </c>
      <c r="B909" s="350"/>
      <c r="C909" s="350"/>
      <c r="D909" s="350"/>
      <c r="E909" s="350"/>
      <c r="F909" s="351" t="s">
        <v>61</v>
      </c>
    </row>
    <row r="910" spans="1:8" x14ac:dyDescent="0.2">
      <c r="A910" s="82"/>
      <c r="B910" s="82"/>
      <c r="C910" s="82"/>
      <c r="D910" s="82"/>
      <c r="E910" s="82"/>
      <c r="F910" s="82"/>
    </row>
    <row r="911" spans="1:8" x14ac:dyDescent="0.2">
      <c r="A911" s="340"/>
      <c r="B911" s="340"/>
      <c r="C911" s="340"/>
      <c r="D911" s="340"/>
      <c r="E911" s="340"/>
      <c r="F911" s="340"/>
    </row>
  </sheetData>
  <mergeCells count="8">
    <mergeCell ref="A907:F907"/>
    <mergeCell ref="A908:F908"/>
    <mergeCell ref="A1:F1"/>
    <mergeCell ref="A3:F4"/>
    <mergeCell ref="A7:A8"/>
    <mergeCell ref="B7:B8"/>
    <mergeCell ref="C7:C8"/>
    <mergeCell ref="D7:F7"/>
  </mergeCells>
  <phoneticPr fontId="57" type="noConversion"/>
  <hyperlinks>
    <hyperlink ref="F909" location="Contenido!A1" display="Volver " xr:uid="{00000000-0004-0000-0800-000000000000}"/>
  </hyperlink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Contenido</vt:lpstr>
      <vt:lpstr>Anexo 1 </vt:lpstr>
      <vt:lpstr>Anexo 2 </vt:lpstr>
      <vt:lpstr>Anexo 3 </vt:lpstr>
      <vt:lpstr>Anexo 4</vt:lpstr>
      <vt:lpstr>Anexo 5</vt:lpstr>
      <vt:lpstr>Anexo 6</vt:lpstr>
      <vt:lpstr>Anexo 7</vt:lpstr>
      <vt:lpstr>Anexo 8</vt:lpstr>
      <vt:lpstr>Anexo 9</vt:lpstr>
      <vt:lpstr>Anexo 10</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Lina Maria Manios Gonzalez</dc:creator>
  <cp:lastModifiedBy>Carlos Eduardo Quinones Ladino</cp:lastModifiedBy>
  <dcterms:created xsi:type="dcterms:W3CDTF">2020-08-26T02:51:39Z</dcterms:created>
  <dcterms:modified xsi:type="dcterms:W3CDTF">2021-09-27T21:18:38Z</dcterms:modified>
</cp:coreProperties>
</file>